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um_fs01\Wspólny_OOG\OOG_Zamówienia Publiczne\31_PN_2025_Zieleń\03_Dokumentacja_SWZ\"/>
    </mc:Choice>
  </mc:AlternateContent>
  <xr:revisionPtr revIDLastSave="0" documentId="13_ncr:1_{70C591E5-920B-4AFC-9CC9-EFCAF6FD708C}" xr6:coauthVersionLast="47" xr6:coauthVersionMax="47" xr10:uidLastSave="{00000000-0000-0000-0000-000000000000}"/>
  <bookViews>
    <workbookView xWindow="-120" yWindow="-120" windowWidth="29040" windowHeight="15720" activeTab="1" xr2:uid="{5E85D731-0C6A-4A39-94D9-1193EA49D0D8}"/>
  </bookViews>
  <sheets>
    <sheet name="część 1" sheetId="1" r:id="rId1"/>
    <sheet name="część 2" sheetId="2" r:id="rId2"/>
    <sheet name="część 3" sheetId="3" r:id="rId3"/>
    <sheet name="część 4" sheetId="4" r:id="rId4"/>
  </sheets>
  <definedNames>
    <definedName name="_Hlk154740176" localSheetId="1">'część 2'!$B$3</definedName>
    <definedName name="_Toc97299571" localSheetId="0">'część 1'!$B$18</definedName>
    <definedName name="_xlnm.Print_Area" localSheetId="2">'część 3'!$A$1:$F$131</definedName>
    <definedName name="_xlnm.Print_Area" localSheetId="3">'część 4'!$A$1:$G$26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10" i="1"/>
  <c r="I10" i="1" s="1"/>
  <c r="H11" i="1"/>
  <c r="I11" i="1" s="1"/>
  <c r="H12" i="1"/>
  <c r="H13" i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7" i="1"/>
  <c r="I27" i="1" s="1"/>
  <c r="H28" i="1"/>
  <c r="I28" i="1" s="1"/>
  <c r="H29" i="1"/>
  <c r="H31" i="1"/>
  <c r="H33" i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H46" i="1"/>
  <c r="H47" i="1"/>
  <c r="I47" i="1" s="1"/>
  <c r="H48" i="1"/>
  <c r="H49" i="1"/>
  <c r="H8" i="1"/>
  <c r="K11" i="2"/>
  <c r="J6" i="2"/>
  <c r="K6" i="2" s="1"/>
  <c r="J7" i="2"/>
  <c r="K7" i="2" s="1"/>
  <c r="J8" i="2"/>
  <c r="K8" i="2" s="1"/>
  <c r="J9" i="2"/>
  <c r="K9" i="2" s="1"/>
  <c r="J10" i="2"/>
  <c r="K10" i="2" s="1"/>
  <c r="J11" i="2"/>
  <c r="J5" i="2"/>
  <c r="K5" i="2" s="1"/>
  <c r="F19" i="4"/>
  <c r="E19" i="4"/>
  <c r="D19" i="4"/>
  <c r="E88" i="3"/>
  <c r="E122" i="3"/>
  <c r="D122" i="3"/>
  <c r="E105" i="3"/>
  <c r="D105" i="3"/>
  <c r="D88" i="3"/>
  <c r="E71" i="3"/>
  <c r="D71" i="3"/>
  <c r="E54" i="3"/>
  <c r="D54" i="3"/>
  <c r="E37" i="3"/>
  <c r="D37" i="3"/>
  <c r="E20" i="3"/>
  <c r="D20" i="3"/>
  <c r="E12" i="2"/>
  <c r="I12" i="1"/>
  <c r="I13" i="1"/>
  <c r="I29" i="1"/>
  <c r="I31" i="1"/>
  <c r="I33" i="1"/>
  <c r="I44" i="1"/>
  <c r="I46" i="1"/>
  <c r="I48" i="1"/>
  <c r="I49" i="1"/>
  <c r="I8" i="1"/>
  <c r="J12" i="2" l="1"/>
  <c r="E125" i="3"/>
  <c r="D125" i="3"/>
  <c r="K12" i="2"/>
  <c r="I50" i="1"/>
  <c r="H50" i="1"/>
  <c r="F125" i="3" l="1"/>
</calcChain>
</file>

<file path=xl/sharedStrings.xml><?xml version="1.0" encoding="utf-8"?>
<sst xmlns="http://schemas.openxmlformats.org/spreadsheetml/2006/main" count="607" uniqueCount="158">
  <si>
    <t>L.p.</t>
  </si>
  <si>
    <t>OPIS PRAC</t>
  </si>
  <si>
    <t>Stopień</t>
  </si>
  <si>
    <t>trudności</t>
  </si>
  <si>
    <t>Jednostka miary</t>
  </si>
  <si>
    <t>Przewidywany zakres prac</t>
  </si>
  <si>
    <t>Stawka VAT</t>
  </si>
  <si>
    <t>A</t>
  </si>
  <si>
    <t>B</t>
  </si>
  <si>
    <t>C</t>
  </si>
  <si>
    <t>D</t>
  </si>
  <si>
    <t>E</t>
  </si>
  <si>
    <t>F</t>
  </si>
  <si>
    <t>G</t>
  </si>
  <si>
    <t>1.</t>
  </si>
  <si>
    <t>I</t>
  </si>
  <si>
    <t>zł/szt.</t>
  </si>
  <si>
    <t>II</t>
  </si>
  <si>
    <t>III</t>
  </si>
  <si>
    <t>IV</t>
  </si>
  <si>
    <t>V</t>
  </si>
  <si>
    <t>2.</t>
  </si>
  <si>
    <t>Wycinka drzew</t>
  </si>
  <si>
    <t>3.</t>
  </si>
  <si>
    <t>Wycinanie oraz karczowanie samosiewów wraz z ich załadunkiem i wywozem</t>
  </si>
  <si>
    <t>---------</t>
  </si>
  <si>
    <t>4.</t>
  </si>
  <si>
    <t>Frezowanie pni</t>
  </si>
  <si>
    <t>5.</t>
  </si>
  <si>
    <t>Usuwanie złomów i wiatrołomów</t>
  </si>
  <si>
    <t>6.</t>
  </si>
  <si>
    <t>Karczowanie</t>
  </si>
  <si>
    <t>7.</t>
  </si>
  <si>
    <t>Cięcia pielęgnacyjne i sanitarne krzewów</t>
  </si>
  <si>
    <t>8.</t>
  </si>
  <si>
    <t>Odchwaszczanie działek gminnych</t>
  </si>
  <si>
    <t>-------</t>
  </si>
  <si>
    <t>9.</t>
  </si>
  <si>
    <t>Formowanie żywopłotów</t>
  </si>
  <si>
    <t>zł/mb</t>
  </si>
  <si>
    <t>Wycinka krzewów</t>
  </si>
  <si>
    <t>pow. porośniętej</t>
  </si>
  <si>
    <t>11.</t>
  </si>
  <si>
    <t>Koszenie trawników na terenie zieleni oraz pasów zieleni towarzyszącej ulicom, a także innych terenów zieleni miejskiej w obrębie miasta</t>
  </si>
  <si>
    <t>------------</t>
  </si>
  <si>
    <t>zł/m²</t>
  </si>
  <si>
    <t>12.</t>
  </si>
  <si>
    <t>Koszenie terenów przy Świetlicach Wiejskich i Domach Ludowych na terenie gminy   Łask</t>
  </si>
  <si>
    <t>-----------</t>
  </si>
  <si>
    <t>13.</t>
  </si>
  <si>
    <t>Zakładanie trawników</t>
  </si>
  <si>
    <t>------</t>
  </si>
  <si>
    <t xml:space="preserve">Utrzymanie stawu </t>
  </si>
  <si>
    <t>----</t>
  </si>
  <si>
    <t>a)  Staw przy ul. Harcerskiej w Łasku - Kolumnie</t>
  </si>
  <si>
    <t>cena jednorazowej usługi</t>
  </si>
  <si>
    <t>15.</t>
  </si>
  <si>
    <t>Utrzymanie rabat różanych w terminie i zakresie uzgodnionym z Zamawiającym</t>
  </si>
  <si>
    <t>a)  odchwaszczanie</t>
  </si>
  <si>
    <t>16.</t>
  </si>
  <si>
    <t>Wywóz odpadów powstałych wskutek pielęgnacji i odchwaszczania drzew, krzewów i nowych nasadzeń oraz wygrabionych liści.</t>
  </si>
  <si>
    <r>
      <t>17</t>
    </r>
    <r>
      <rPr>
        <b/>
        <sz val="8"/>
        <color rgb="FF000000"/>
        <rFont val="Arial"/>
        <family val="2"/>
        <charset val="238"/>
      </rPr>
      <t>.</t>
    </r>
  </si>
  <si>
    <t>Uprzątnięcie konarów i gałęzi odłamanych z drzew i krzewów</t>
  </si>
  <si>
    <t>---</t>
  </si>
  <si>
    <t>zł/godz.</t>
  </si>
  <si>
    <t>18.</t>
  </si>
  <si>
    <t>Usługi inne</t>
  </si>
  <si>
    <t>-----</t>
  </si>
  <si>
    <t>a) stawka roboczogodziny</t>
  </si>
  <si>
    <t>b) ciągnik z przyczepą</t>
  </si>
  <si>
    <t xml:space="preserve">c) samochód dostawczy </t>
  </si>
  <si>
    <t>zł/km</t>
  </si>
  <si>
    <t>d) praca rębaka</t>
  </si>
  <si>
    <t>10.</t>
  </si>
  <si>
    <t>b)  spulchnienie ziemi</t>
  </si>
  <si>
    <t>(2026-2027)</t>
  </si>
  <si>
    <t>Cena jednostkowa netto</t>
  </si>
  <si>
    <t>H</t>
  </si>
  <si>
    <t>Wartość netto</t>
  </si>
  <si>
    <t>Wartość brutto</t>
  </si>
  <si>
    <t>c)     nawożenie</t>
  </si>
  <si>
    <t>d)     przycinanie przekwitniętych kwiatostanów</t>
  </si>
  <si>
    <t>e)     podlewanie rabat różanych</t>
  </si>
  <si>
    <t>f)     opryski przeciw mszycom, chorobom krzewów róż</t>
  </si>
  <si>
    <t>g)      jesienne przycięcie krzewów przed okryciem</t>
  </si>
  <si>
    <t>h)     zabezpieczenie na okres zimowy nasady krzewów ziemią z rabaty</t>
  </si>
  <si>
    <t>i)     rozgarnięcie kopczyków zabezpieczających szyjkę korzeniową krzewów</t>
  </si>
  <si>
    <t>j)      wiosenne przycięcie krzewów</t>
  </si>
  <si>
    <r>
      <t>zł/m</t>
    </r>
    <r>
      <rPr>
        <vertAlign val="superscript"/>
        <sz val="8"/>
        <color theme="1"/>
        <rFont val="Arial"/>
        <family val="2"/>
        <charset val="238"/>
      </rPr>
      <t>2</t>
    </r>
  </si>
  <si>
    <r>
      <t>zł/m</t>
    </r>
    <r>
      <rPr>
        <vertAlign val="superscript"/>
        <sz val="8"/>
        <color theme="1"/>
        <rFont val="Arial"/>
        <family val="2"/>
        <charset val="238"/>
      </rPr>
      <t>3</t>
    </r>
  </si>
  <si>
    <t>Razem</t>
  </si>
  <si>
    <t>Lp.</t>
  </si>
  <si>
    <t>Nazwa gatunkowa</t>
  </si>
  <si>
    <t>Nazwa łacińska</t>
  </si>
  <si>
    <t>Odmiana</t>
  </si>
  <si>
    <t>Ilość [szt.]</t>
  </si>
  <si>
    <t>Parametry [obwód na wys. 100 cm)</t>
  </si>
  <si>
    <t>Forma/wysokość</t>
  </si>
  <si>
    <t>klon zwyczajny</t>
  </si>
  <si>
    <t>Acer platanoides</t>
  </si>
  <si>
    <t>‘Globosum’</t>
  </si>
  <si>
    <t>12-14</t>
  </si>
  <si>
    <t>Pa/ 1,70-2,50</t>
  </si>
  <si>
    <t>20-24</t>
  </si>
  <si>
    <t>Pa/ 1,80-3,50</t>
  </si>
  <si>
    <t>lipa drobnolistna</t>
  </si>
  <si>
    <t>Tilia cordata</t>
  </si>
  <si>
    <t>-</t>
  </si>
  <si>
    <t>lipa szerokolistna</t>
  </si>
  <si>
    <t>Tilia platyphyllos</t>
  </si>
  <si>
    <t>Grab pospolity</t>
  </si>
  <si>
    <t>Carpinus betulus</t>
  </si>
  <si>
    <t>Brzoza brodawkowata</t>
  </si>
  <si>
    <t>Betula pendula</t>
  </si>
  <si>
    <t>Brzoza pożyteczna</t>
  </si>
  <si>
    <t>Betula utilis</t>
  </si>
  <si>
    <t>1,70-2,50</t>
  </si>
  <si>
    <t>Tabela 1 – Utrzymanie Pl. 11 Listopada w Łasku</t>
  </si>
  <si>
    <t>Miesiąc</t>
  </si>
  <si>
    <t>Zakres prac</t>
  </si>
  <si>
    <t>Kwota brutto</t>
  </si>
  <si>
    <t>rok 2026</t>
  </si>
  <si>
    <t>rok 2027</t>
  </si>
  <si>
    <t>Styczeń</t>
  </si>
  <si>
    <t>Nie dotyczy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</si>
  <si>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</si>
  <si>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</si>
  <si>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</si>
  <si>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</si>
  <si>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</si>
  <si>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</si>
  <si>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</si>
  <si>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</si>
  <si>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</si>
  <si>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</si>
  <si>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</si>
  <si>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Ogółem </t>
  </si>
  <si>
    <t>Tabela 2 – utrzymanie „Ogródka Jordanowskiego” w Łasku</t>
  </si>
  <si>
    <t>Tabela 3 – utrzymanie Pl. Szarych Szeregów w Łasku-Kolumnie</t>
  </si>
  <si>
    <t>--------------------------------------------------------------------------------</t>
  </si>
  <si>
    <t>---------------------------------------------------------------------------------</t>
  </si>
  <si>
    <t>Tabela nr 4 - utrzymanie Pl. Dąbrowskiego</t>
  </si>
  <si>
    <t>Tabela nr 5 - utrzymanie Ogrodu Różanego</t>
  </si>
  <si>
    <t>Tabela nr 6 - utrzymanie działki u zbiegu ulic Widawskiej, Karpińskiego i Kwirama</t>
  </si>
  <si>
    <t>Tabela (1+2+3+4+5+6+7)</t>
  </si>
  <si>
    <t>Kwotę obliczoną w wierszu "Razem" należy przenieść do punktu 4.3 Formularza ofertowego (załącznik nr 1 do SWZ )</t>
  </si>
  <si>
    <t>Razem:</t>
  </si>
  <si>
    <t>Cięcia sanitarno-formujące</t>
  </si>
  <si>
    <t xml:space="preserve">UWAGA: Formularz cenowy należy opatrzyć kwalifikowanym podpisem elektronicznym. </t>
  </si>
  <si>
    <t>Tabela nr 7 - utrzymanie Ogrodu Miejskie Zacisze</t>
  </si>
  <si>
    <t>Zakres wg załącznika nr 11 do SWZ – część 3</t>
  </si>
  <si>
    <t>Zakres wg załącznika nr 11 do SWZ – część 4</t>
  </si>
  <si>
    <t>część I: Utrzymanie i pielęgnacja zieleni na terenie miasta i gminy Łask</t>
  </si>
  <si>
    <t xml:space="preserve">Część III. 	Ryczałtowe utrzymanie i pielęgnacja terenów zieleni w Łasku </t>
  </si>
  <si>
    <t>część IV. Utrzymanie zabytkowego Parku Miejskiego na terenie miasta Łask</t>
  </si>
  <si>
    <t>14.</t>
  </si>
  <si>
    <t xml:space="preserve"> </t>
  </si>
  <si>
    <t>Część II – Nasadzenia i pielęgnacja materiału roślinnego na terenie miasta i gminy Łask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</si>
</sst>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15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3F3F3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wrapText="1"/>
    </xf>
    <xf numFmtId="8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9" fontId="3" fillId="3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8" fontId="4" fillId="0" borderId="3" xfId="0" applyNumberFormat="1" applyFont="1" applyBorder="1"/>
    <xf numFmtId="164" fontId="4" fillId="0" borderId="3" xfId="0" applyNumberFormat="1" applyFont="1" applyBorder="1"/>
    <xf numFmtId="0" fontId="4" fillId="0" borderId="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/>
    <xf numFmtId="0" fontId="2" fillId="0" borderId="6" xfId="0" applyFont="1" applyBorder="1"/>
    <xf numFmtId="8" fontId="2" fillId="0" borderId="7" xfId="0" applyNumberFormat="1" applyFont="1" applyBorder="1"/>
    <xf numFmtId="44" fontId="4" fillId="0" borderId="0" xfId="0" applyNumberFormat="1" applyFont="1"/>
    <xf numFmtId="164" fontId="2" fillId="0" borderId="8" xfId="0" applyNumberFormat="1" applyFont="1" applyBorder="1"/>
    <xf numFmtId="9" fontId="3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9" fontId="3" fillId="0" borderId="3" xfId="0" applyNumberFormat="1" applyFont="1" applyBorder="1" applyAlignment="1">
      <alignment horizontal="right" vertical="center" wrapText="1"/>
    </xf>
    <xf numFmtId="9" fontId="4" fillId="0" borderId="3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0" xfId="0" applyFont="1"/>
    <xf numFmtId="164" fontId="9" fillId="0" borderId="3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/>
    </xf>
    <xf numFmtId="0" fontId="9" fillId="0" borderId="3" xfId="0" applyFont="1" applyBorder="1" applyAlignment="1">
      <alignment horizontal="justify" vertical="center" wrapText="1"/>
    </xf>
    <xf numFmtId="164" fontId="9" fillId="0" borderId="3" xfId="0" applyNumberFormat="1" applyFont="1" applyBorder="1" applyAlignment="1">
      <alignment horizontal="justify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0" borderId="2" xfId="0" applyNumberFormat="1" applyFont="1" applyBorder="1" applyAlignment="1">
      <alignment horizontal="right" vertical="center" wrapText="1"/>
    </xf>
    <xf numFmtId="164" fontId="8" fillId="0" borderId="3" xfId="0" applyNumberFormat="1" applyFont="1" applyBorder="1"/>
    <xf numFmtId="0" fontId="6" fillId="0" borderId="3" xfId="0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/>
    <xf numFmtId="164" fontId="8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0" fontId="11" fillId="0" borderId="0" xfId="0" applyFont="1"/>
    <xf numFmtId="0" fontId="4" fillId="0" borderId="3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0" fillId="0" borderId="0" xfId="0" applyAlignment="1">
      <alignment wrapText="1"/>
    </xf>
    <xf numFmtId="9" fontId="3" fillId="3" borderId="3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8" fontId="4" fillId="0" borderId="5" xfId="0" applyNumberFormat="1" applyFont="1" applyBorder="1"/>
    <xf numFmtId="0" fontId="0" fillId="0" borderId="10" xfId="0" applyBorder="1"/>
    <xf numFmtId="164" fontId="4" fillId="0" borderId="5" xfId="0" applyNumberFormat="1" applyFont="1" applyBorder="1"/>
    <xf numFmtId="0" fontId="0" fillId="0" borderId="0" xfId="0"/>
    <xf numFmtId="0" fontId="1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8" fillId="0" borderId="4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0" fillId="0" borderId="9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18043-DC25-4AF3-A030-DB9343128CF0}">
  <dimension ref="A3:L55"/>
  <sheetViews>
    <sheetView topLeftCell="A37" zoomScale="110" zoomScaleNormal="110" workbookViewId="0">
      <selection activeCell="G27" sqref="G27"/>
    </sheetView>
  </sheetViews>
  <sheetFormatPr defaultRowHeight="15" x14ac:dyDescent="0.25"/>
  <cols>
    <col min="1" max="1" width="5.140625" customWidth="1"/>
    <col min="2" max="2" width="22" customWidth="1"/>
    <col min="3" max="3" width="7" customWidth="1"/>
    <col min="4" max="4" width="10.42578125" customWidth="1"/>
    <col min="5" max="5" width="12.140625" customWidth="1"/>
    <col min="7" max="7" width="11.42578125" customWidth="1"/>
    <col min="8" max="8" width="13.5703125" bestFit="1" customWidth="1"/>
    <col min="9" max="9" width="15.5703125" customWidth="1"/>
  </cols>
  <sheetData>
    <row r="3" spans="1:12" ht="31.5" customHeight="1" x14ac:dyDescent="0.25">
      <c r="B3" s="61" t="s">
        <v>152</v>
      </c>
      <c r="C3" s="61"/>
      <c r="D3" s="61"/>
      <c r="E3" s="61"/>
      <c r="F3" s="61"/>
      <c r="G3" s="61"/>
    </row>
    <row r="4" spans="1:12" ht="31.5" customHeight="1" x14ac:dyDescent="0.25">
      <c r="B4" s="1"/>
      <c r="C4" s="1"/>
      <c r="D4" s="1"/>
      <c r="E4" s="1"/>
      <c r="F4" s="1"/>
      <c r="G4" s="1"/>
    </row>
    <row r="5" spans="1:12" ht="22.5" x14ac:dyDescent="0.25">
      <c r="A5" s="57" t="s">
        <v>0</v>
      </c>
      <c r="B5" s="57" t="s">
        <v>1</v>
      </c>
      <c r="C5" s="3" t="s">
        <v>2</v>
      </c>
      <c r="D5" s="57" t="s">
        <v>4</v>
      </c>
      <c r="E5" s="3" t="s">
        <v>5</v>
      </c>
      <c r="F5" s="57" t="s">
        <v>6</v>
      </c>
      <c r="G5" s="57" t="s">
        <v>76</v>
      </c>
      <c r="H5" s="57" t="s">
        <v>78</v>
      </c>
      <c r="I5" s="57" t="s">
        <v>79</v>
      </c>
    </row>
    <row r="6" spans="1:12" ht="22.5" x14ac:dyDescent="0.25">
      <c r="A6" s="57"/>
      <c r="B6" s="57"/>
      <c r="C6" s="3" t="s">
        <v>3</v>
      </c>
      <c r="D6" s="57"/>
      <c r="E6" s="3" t="s">
        <v>75</v>
      </c>
      <c r="F6" s="57"/>
      <c r="G6" s="57"/>
      <c r="H6" s="57"/>
      <c r="I6" s="57"/>
    </row>
    <row r="7" spans="1:12" x14ac:dyDescent="0.25">
      <c r="A7" s="3" t="s">
        <v>7</v>
      </c>
      <c r="B7" s="3" t="s">
        <v>8</v>
      </c>
      <c r="C7" s="3" t="s">
        <v>9</v>
      </c>
      <c r="D7" s="3" t="s">
        <v>10</v>
      </c>
      <c r="E7" s="3" t="s">
        <v>11</v>
      </c>
      <c r="F7" s="4" t="s">
        <v>12</v>
      </c>
      <c r="G7" s="3" t="s">
        <v>13</v>
      </c>
      <c r="H7" s="3" t="s">
        <v>77</v>
      </c>
      <c r="I7" s="3" t="s">
        <v>15</v>
      </c>
    </row>
    <row r="8" spans="1:12" x14ac:dyDescent="0.25">
      <c r="A8" s="56" t="s">
        <v>14</v>
      </c>
      <c r="B8" s="5" t="s">
        <v>147</v>
      </c>
      <c r="C8" s="6" t="s">
        <v>15</v>
      </c>
      <c r="D8" s="6" t="s">
        <v>16</v>
      </c>
      <c r="E8" s="6">
        <v>30</v>
      </c>
      <c r="F8" s="7">
        <v>0.08</v>
      </c>
      <c r="G8" s="49">
        <v>0</v>
      </c>
      <c r="H8" s="15">
        <f>G8*E8</f>
        <v>0</v>
      </c>
      <c r="I8" s="16">
        <f>H8*F8+H8</f>
        <v>0</v>
      </c>
      <c r="L8" s="2"/>
    </row>
    <row r="9" spans="1:12" x14ac:dyDescent="0.25">
      <c r="A9" s="56"/>
      <c r="B9" s="5"/>
      <c r="C9" s="6" t="s">
        <v>17</v>
      </c>
      <c r="D9" s="6" t="s">
        <v>16</v>
      </c>
      <c r="E9" s="8">
        <v>50</v>
      </c>
      <c r="F9" s="9">
        <v>0.08</v>
      </c>
      <c r="G9" s="49">
        <v>0</v>
      </c>
      <c r="H9" s="15">
        <f t="shared" ref="H9:H49" si="0">G9*E9</f>
        <v>0</v>
      </c>
      <c r="I9" s="16">
        <f t="shared" ref="I9:I49" si="1">H9*F9+H9</f>
        <v>0</v>
      </c>
    </row>
    <row r="10" spans="1:12" x14ac:dyDescent="0.25">
      <c r="A10" s="56"/>
      <c r="B10" s="17"/>
      <c r="C10" s="6" t="s">
        <v>18</v>
      </c>
      <c r="D10" s="6" t="s">
        <v>16</v>
      </c>
      <c r="E10" s="8">
        <v>100</v>
      </c>
      <c r="F10" s="9">
        <v>0.08</v>
      </c>
      <c r="G10" s="49">
        <v>0</v>
      </c>
      <c r="H10" s="15">
        <f t="shared" si="0"/>
        <v>0</v>
      </c>
      <c r="I10" s="16">
        <f t="shared" si="1"/>
        <v>0</v>
      </c>
    </row>
    <row r="11" spans="1:12" x14ac:dyDescent="0.25">
      <c r="A11" s="56"/>
      <c r="B11" s="17"/>
      <c r="C11" s="6" t="s">
        <v>19</v>
      </c>
      <c r="D11" s="6" t="s">
        <v>16</v>
      </c>
      <c r="E11" s="8">
        <v>20</v>
      </c>
      <c r="F11" s="9">
        <v>0.08</v>
      </c>
      <c r="G11" s="49">
        <v>0</v>
      </c>
      <c r="H11" s="15">
        <f t="shared" si="0"/>
        <v>0</v>
      </c>
      <c r="I11" s="16">
        <f t="shared" si="1"/>
        <v>0</v>
      </c>
    </row>
    <row r="12" spans="1:12" ht="14.25" customHeight="1" x14ac:dyDescent="0.25">
      <c r="A12" s="56"/>
      <c r="B12" s="17"/>
      <c r="C12" s="6" t="s">
        <v>20</v>
      </c>
      <c r="D12" s="6" t="s">
        <v>16</v>
      </c>
      <c r="E12" s="8">
        <v>20</v>
      </c>
      <c r="F12" s="9">
        <v>0.08</v>
      </c>
      <c r="G12" s="49">
        <v>0</v>
      </c>
      <c r="H12" s="15">
        <f t="shared" si="0"/>
        <v>0</v>
      </c>
      <c r="I12" s="16">
        <f t="shared" si="1"/>
        <v>0</v>
      </c>
    </row>
    <row r="13" spans="1:12" x14ac:dyDescent="0.25">
      <c r="A13" s="56" t="s">
        <v>21</v>
      </c>
      <c r="B13" s="56" t="s">
        <v>22</v>
      </c>
      <c r="C13" s="6" t="s">
        <v>15</v>
      </c>
      <c r="D13" s="6" t="s">
        <v>16</v>
      </c>
      <c r="E13" s="8">
        <v>10</v>
      </c>
      <c r="F13" s="9">
        <v>0.08</v>
      </c>
      <c r="G13" s="49">
        <v>0</v>
      </c>
      <c r="H13" s="15">
        <f t="shared" si="0"/>
        <v>0</v>
      </c>
      <c r="I13" s="16">
        <f t="shared" si="1"/>
        <v>0</v>
      </c>
    </row>
    <row r="14" spans="1:12" x14ac:dyDescent="0.25">
      <c r="A14" s="56"/>
      <c r="B14" s="56"/>
      <c r="C14" s="6" t="s">
        <v>17</v>
      </c>
      <c r="D14" s="6" t="s">
        <v>16</v>
      </c>
      <c r="E14" s="8">
        <v>50</v>
      </c>
      <c r="F14" s="9">
        <v>0.08</v>
      </c>
      <c r="G14" s="49">
        <v>0</v>
      </c>
      <c r="H14" s="15">
        <f t="shared" si="0"/>
        <v>0</v>
      </c>
      <c r="I14" s="16">
        <f t="shared" si="1"/>
        <v>0</v>
      </c>
    </row>
    <row r="15" spans="1:12" x14ac:dyDescent="0.25">
      <c r="A15" s="56"/>
      <c r="B15" s="56"/>
      <c r="C15" s="6" t="s">
        <v>18</v>
      </c>
      <c r="D15" s="6" t="s">
        <v>16</v>
      </c>
      <c r="E15" s="8">
        <v>60</v>
      </c>
      <c r="F15" s="9">
        <v>0.08</v>
      </c>
      <c r="G15" s="49">
        <v>0</v>
      </c>
      <c r="H15" s="15">
        <f t="shared" si="0"/>
        <v>0</v>
      </c>
      <c r="I15" s="16">
        <f t="shared" si="1"/>
        <v>0</v>
      </c>
    </row>
    <row r="16" spans="1:12" x14ac:dyDescent="0.25">
      <c r="A16" s="56"/>
      <c r="B16" s="56"/>
      <c r="C16" s="6" t="s">
        <v>19</v>
      </c>
      <c r="D16" s="6" t="s">
        <v>16</v>
      </c>
      <c r="E16" s="8">
        <v>30</v>
      </c>
      <c r="F16" s="9">
        <v>0.08</v>
      </c>
      <c r="G16" s="49">
        <v>0</v>
      </c>
      <c r="H16" s="15">
        <f t="shared" si="0"/>
        <v>0</v>
      </c>
      <c r="I16" s="16">
        <f t="shared" si="1"/>
        <v>0</v>
      </c>
    </row>
    <row r="17" spans="1:9" x14ac:dyDescent="0.25">
      <c r="A17" s="56"/>
      <c r="B17" s="56"/>
      <c r="C17" s="6" t="s">
        <v>20</v>
      </c>
      <c r="D17" s="6" t="s">
        <v>16</v>
      </c>
      <c r="E17" s="8">
        <v>10</v>
      </c>
      <c r="F17" s="9">
        <v>0.08</v>
      </c>
      <c r="G17" s="49">
        <v>0</v>
      </c>
      <c r="H17" s="15">
        <f t="shared" si="0"/>
        <v>0</v>
      </c>
      <c r="I17" s="16">
        <f t="shared" si="1"/>
        <v>0</v>
      </c>
    </row>
    <row r="18" spans="1:9" ht="45.75" customHeight="1" x14ac:dyDescent="0.25">
      <c r="A18" s="5" t="s">
        <v>23</v>
      </c>
      <c r="B18" s="5" t="s">
        <v>24</v>
      </c>
      <c r="C18" s="10" t="s">
        <v>25</v>
      </c>
      <c r="D18" s="6" t="s">
        <v>16</v>
      </c>
      <c r="E18" s="6">
        <v>40</v>
      </c>
      <c r="F18" s="9">
        <v>0.08</v>
      </c>
      <c r="G18" s="49">
        <v>0</v>
      </c>
      <c r="H18" s="15">
        <f t="shared" si="0"/>
        <v>0</v>
      </c>
      <c r="I18" s="16">
        <f t="shared" si="1"/>
        <v>0</v>
      </c>
    </row>
    <row r="19" spans="1:9" x14ac:dyDescent="0.25">
      <c r="A19" s="5" t="s">
        <v>26</v>
      </c>
      <c r="B19" s="5" t="s">
        <v>27</v>
      </c>
      <c r="C19" s="10" t="s">
        <v>25</v>
      </c>
      <c r="D19" s="6" t="s">
        <v>16</v>
      </c>
      <c r="E19" s="6">
        <v>10</v>
      </c>
      <c r="F19" s="9">
        <v>0.08</v>
      </c>
      <c r="G19" s="49">
        <v>0</v>
      </c>
      <c r="H19" s="15">
        <f t="shared" si="0"/>
        <v>0</v>
      </c>
      <c r="I19" s="16">
        <f t="shared" si="1"/>
        <v>0</v>
      </c>
    </row>
    <row r="20" spans="1:9" ht="24" customHeight="1" x14ac:dyDescent="0.25">
      <c r="A20" s="5" t="s">
        <v>28</v>
      </c>
      <c r="B20" s="5" t="s">
        <v>29</v>
      </c>
      <c r="C20" s="10" t="s">
        <v>25</v>
      </c>
      <c r="D20" s="6" t="s">
        <v>16</v>
      </c>
      <c r="E20" s="6">
        <v>10</v>
      </c>
      <c r="F20" s="9">
        <v>0.08</v>
      </c>
      <c r="G20" s="49">
        <v>0</v>
      </c>
      <c r="H20" s="15">
        <f t="shared" si="0"/>
        <v>0</v>
      </c>
      <c r="I20" s="16">
        <f t="shared" si="1"/>
        <v>0</v>
      </c>
    </row>
    <row r="21" spans="1:9" x14ac:dyDescent="0.25">
      <c r="A21" s="5" t="s">
        <v>30</v>
      </c>
      <c r="B21" s="5" t="s">
        <v>31</v>
      </c>
      <c r="C21" s="6" t="s">
        <v>25</v>
      </c>
      <c r="D21" s="6" t="s">
        <v>16</v>
      </c>
      <c r="E21" s="6">
        <v>10</v>
      </c>
      <c r="F21" s="9">
        <v>0.08</v>
      </c>
      <c r="G21" s="49">
        <v>0</v>
      </c>
      <c r="H21" s="15">
        <f t="shared" si="0"/>
        <v>0</v>
      </c>
      <c r="I21" s="16">
        <f t="shared" si="1"/>
        <v>0</v>
      </c>
    </row>
    <row r="22" spans="1:9" ht="34.5" customHeight="1" x14ac:dyDescent="0.25">
      <c r="A22" s="5" t="s">
        <v>32</v>
      </c>
      <c r="B22" s="5" t="s">
        <v>33</v>
      </c>
      <c r="C22" s="6" t="s">
        <v>25</v>
      </c>
      <c r="D22" s="6" t="s">
        <v>16</v>
      </c>
      <c r="E22" s="6">
        <v>10</v>
      </c>
      <c r="F22" s="9">
        <v>0.08</v>
      </c>
      <c r="G22" s="49">
        <v>0</v>
      </c>
      <c r="H22" s="15">
        <f t="shared" si="0"/>
        <v>0</v>
      </c>
      <c r="I22" s="16">
        <f t="shared" si="1"/>
        <v>0</v>
      </c>
    </row>
    <row r="23" spans="1:9" ht="24" customHeight="1" x14ac:dyDescent="0.25">
      <c r="A23" s="5" t="s">
        <v>34</v>
      </c>
      <c r="B23" s="5" t="s">
        <v>35</v>
      </c>
      <c r="C23" s="6" t="s">
        <v>36</v>
      </c>
      <c r="D23" s="6" t="s">
        <v>88</v>
      </c>
      <c r="E23" s="11">
        <v>2610</v>
      </c>
      <c r="F23" s="9">
        <v>0.08</v>
      </c>
      <c r="G23" s="49">
        <v>0</v>
      </c>
      <c r="H23" s="15">
        <f t="shared" si="0"/>
        <v>0</v>
      </c>
      <c r="I23" s="16">
        <f t="shared" si="1"/>
        <v>0</v>
      </c>
    </row>
    <row r="24" spans="1:9" ht="18" customHeight="1" x14ac:dyDescent="0.25">
      <c r="A24" s="5" t="s">
        <v>37</v>
      </c>
      <c r="B24" s="5" t="s">
        <v>38</v>
      </c>
      <c r="C24" s="6" t="s">
        <v>25</v>
      </c>
      <c r="D24" s="6" t="s">
        <v>39</v>
      </c>
      <c r="E24" s="11">
        <v>1676</v>
      </c>
      <c r="F24" s="9">
        <v>0.08</v>
      </c>
      <c r="G24" s="49">
        <v>0</v>
      </c>
      <c r="H24" s="15">
        <f t="shared" si="0"/>
        <v>0</v>
      </c>
      <c r="I24" s="16">
        <f t="shared" si="1"/>
        <v>0</v>
      </c>
    </row>
    <row r="25" spans="1:9" ht="18.75" customHeight="1" x14ac:dyDescent="0.25">
      <c r="A25" s="56" t="s">
        <v>73</v>
      </c>
      <c r="B25" s="56" t="s">
        <v>40</v>
      </c>
      <c r="C25" s="58" t="s">
        <v>25</v>
      </c>
      <c r="D25" s="6" t="s">
        <v>88</v>
      </c>
      <c r="E25" s="64">
        <v>20</v>
      </c>
      <c r="F25" s="62">
        <v>0.08</v>
      </c>
      <c r="G25" s="63">
        <v>0</v>
      </c>
      <c r="H25" s="65">
        <f t="shared" si="0"/>
        <v>0</v>
      </c>
      <c r="I25" s="67">
        <f t="shared" si="1"/>
        <v>0</v>
      </c>
    </row>
    <row r="26" spans="1:9" ht="23.25" customHeight="1" x14ac:dyDescent="0.25">
      <c r="A26" s="56"/>
      <c r="B26" s="56"/>
      <c r="C26" s="58"/>
      <c r="D26" s="6" t="s">
        <v>41</v>
      </c>
      <c r="E26" s="64"/>
      <c r="F26" s="62"/>
      <c r="G26" s="63"/>
      <c r="H26" s="66"/>
      <c r="I26" s="66"/>
    </row>
    <row r="27" spans="1:9" ht="62.25" customHeight="1" x14ac:dyDescent="0.25">
      <c r="A27" s="5" t="s">
        <v>42</v>
      </c>
      <c r="B27" s="5" t="s">
        <v>43</v>
      </c>
      <c r="C27" s="6" t="s">
        <v>44</v>
      </c>
      <c r="D27" s="6" t="s">
        <v>45</v>
      </c>
      <c r="E27" s="11">
        <v>1718086</v>
      </c>
      <c r="F27" s="9">
        <v>0.08</v>
      </c>
      <c r="G27" s="50">
        <v>0</v>
      </c>
      <c r="H27" s="15">
        <f t="shared" si="0"/>
        <v>0</v>
      </c>
      <c r="I27" s="16">
        <f t="shared" si="1"/>
        <v>0</v>
      </c>
    </row>
    <row r="28" spans="1:9" ht="50.25" customHeight="1" x14ac:dyDescent="0.25">
      <c r="A28" s="5" t="s">
        <v>46</v>
      </c>
      <c r="B28" s="5" t="s">
        <v>47</v>
      </c>
      <c r="C28" s="6" t="s">
        <v>48</v>
      </c>
      <c r="D28" s="6" t="s">
        <v>88</v>
      </c>
      <c r="E28" s="11">
        <v>69112</v>
      </c>
      <c r="F28" s="9">
        <v>0.08</v>
      </c>
      <c r="G28" s="50">
        <v>0</v>
      </c>
      <c r="H28" s="15">
        <f t="shared" si="0"/>
        <v>0</v>
      </c>
      <c r="I28" s="16">
        <f t="shared" si="1"/>
        <v>0</v>
      </c>
    </row>
    <row r="29" spans="1:9" x14ac:dyDescent="0.25">
      <c r="A29" s="5" t="s">
        <v>49</v>
      </c>
      <c r="B29" s="5" t="s">
        <v>50</v>
      </c>
      <c r="C29" s="6" t="s">
        <v>51</v>
      </c>
      <c r="D29" s="6" t="s">
        <v>45</v>
      </c>
      <c r="E29" s="8">
        <v>40</v>
      </c>
      <c r="F29" s="9">
        <v>0.08</v>
      </c>
      <c r="G29" s="50">
        <v>0</v>
      </c>
      <c r="H29" s="15">
        <f t="shared" si="0"/>
        <v>0</v>
      </c>
      <c r="I29" s="16">
        <f t="shared" si="1"/>
        <v>0</v>
      </c>
    </row>
    <row r="30" spans="1:9" x14ac:dyDescent="0.25">
      <c r="A30" s="5" t="s">
        <v>155</v>
      </c>
      <c r="B30" s="5" t="s">
        <v>52</v>
      </c>
      <c r="C30" s="6" t="s">
        <v>53</v>
      </c>
      <c r="D30" s="12" t="s">
        <v>53</v>
      </c>
      <c r="E30" s="12" t="s">
        <v>53</v>
      </c>
      <c r="F30" s="12" t="s">
        <v>53</v>
      </c>
      <c r="G30" s="51" t="s">
        <v>67</v>
      </c>
      <c r="H30" s="51" t="s">
        <v>67</v>
      </c>
      <c r="I30" s="51" t="s">
        <v>67</v>
      </c>
    </row>
    <row r="31" spans="1:9" ht="32.25" customHeight="1" x14ac:dyDescent="0.25">
      <c r="A31" s="5"/>
      <c r="B31" s="5" t="s">
        <v>54</v>
      </c>
      <c r="C31" s="6" t="s">
        <v>53</v>
      </c>
      <c r="D31" s="6" t="s">
        <v>55</v>
      </c>
      <c r="E31" s="6"/>
      <c r="F31" s="7">
        <v>0.08</v>
      </c>
      <c r="G31" s="49">
        <v>0</v>
      </c>
      <c r="H31" s="15">
        <f t="shared" si="0"/>
        <v>0</v>
      </c>
      <c r="I31" s="16">
        <f t="shared" si="1"/>
        <v>0</v>
      </c>
    </row>
    <row r="32" spans="1:9" ht="50.25" customHeight="1" x14ac:dyDescent="0.25">
      <c r="A32" s="5" t="s">
        <v>56</v>
      </c>
      <c r="B32" s="5" t="s">
        <v>57</v>
      </c>
      <c r="C32" s="6" t="s">
        <v>53</v>
      </c>
      <c r="D32" s="6" t="s">
        <v>53</v>
      </c>
      <c r="E32" s="12" t="s">
        <v>53</v>
      </c>
      <c r="F32" s="12" t="s">
        <v>53</v>
      </c>
      <c r="G32" s="51" t="s">
        <v>67</v>
      </c>
      <c r="H32" s="51" t="s">
        <v>67</v>
      </c>
      <c r="I32" s="51" t="s">
        <v>67</v>
      </c>
    </row>
    <row r="33" spans="1:9" ht="18" customHeight="1" x14ac:dyDescent="0.25">
      <c r="A33" s="5"/>
      <c r="B33" s="5" t="s">
        <v>58</v>
      </c>
      <c r="C33" s="6" t="s">
        <v>53</v>
      </c>
      <c r="D33" s="6" t="s">
        <v>88</v>
      </c>
      <c r="E33" s="11">
        <v>5148</v>
      </c>
      <c r="F33" s="9">
        <v>0.08</v>
      </c>
      <c r="G33" s="50">
        <v>0</v>
      </c>
      <c r="H33" s="15">
        <f t="shared" si="0"/>
        <v>0</v>
      </c>
      <c r="I33" s="16">
        <f t="shared" si="1"/>
        <v>0</v>
      </c>
    </row>
    <row r="34" spans="1:9" ht="17.25" customHeight="1" x14ac:dyDescent="0.25">
      <c r="A34" s="5"/>
      <c r="B34" s="5" t="s">
        <v>74</v>
      </c>
      <c r="C34" s="6" t="s">
        <v>53</v>
      </c>
      <c r="D34" s="6" t="s">
        <v>88</v>
      </c>
      <c r="E34" s="8">
        <v>0</v>
      </c>
      <c r="F34" s="9">
        <v>0.08</v>
      </c>
      <c r="G34" s="50">
        <v>0</v>
      </c>
      <c r="H34" s="15">
        <f t="shared" si="0"/>
        <v>0</v>
      </c>
      <c r="I34" s="16">
        <f t="shared" si="1"/>
        <v>0</v>
      </c>
    </row>
    <row r="35" spans="1:9" ht="14.25" customHeight="1" x14ac:dyDescent="0.25">
      <c r="A35" s="5"/>
      <c r="B35" s="5" t="s">
        <v>80</v>
      </c>
      <c r="C35" s="6" t="s">
        <v>53</v>
      </c>
      <c r="D35" s="6" t="s">
        <v>88</v>
      </c>
      <c r="E35" s="11">
        <v>1716</v>
      </c>
      <c r="F35" s="9">
        <v>0.08</v>
      </c>
      <c r="G35" s="50">
        <v>0</v>
      </c>
      <c r="H35" s="15">
        <f t="shared" si="0"/>
        <v>0</v>
      </c>
      <c r="I35" s="16">
        <f t="shared" si="1"/>
        <v>0</v>
      </c>
    </row>
    <row r="36" spans="1:9" ht="30" customHeight="1" x14ac:dyDescent="0.25">
      <c r="A36" s="5"/>
      <c r="B36" s="5" t="s">
        <v>81</v>
      </c>
      <c r="C36" s="6" t="s">
        <v>53</v>
      </c>
      <c r="D36" s="6" t="s">
        <v>88</v>
      </c>
      <c r="E36" s="14">
        <v>0</v>
      </c>
      <c r="F36" s="24">
        <v>0.08</v>
      </c>
      <c r="G36" s="50">
        <v>0</v>
      </c>
      <c r="H36" s="15">
        <f t="shared" si="0"/>
        <v>0</v>
      </c>
      <c r="I36" s="16">
        <f t="shared" si="1"/>
        <v>0</v>
      </c>
    </row>
    <row r="37" spans="1:9" ht="18.75" customHeight="1" x14ac:dyDescent="0.25">
      <c r="A37" s="5"/>
      <c r="B37" s="5" t="s">
        <v>82</v>
      </c>
      <c r="C37" s="6" t="s">
        <v>53</v>
      </c>
      <c r="D37" s="6" t="s">
        <v>88</v>
      </c>
      <c r="E37" s="11">
        <v>5148</v>
      </c>
      <c r="F37" s="9">
        <v>0.08</v>
      </c>
      <c r="G37" s="50">
        <v>0</v>
      </c>
      <c r="H37" s="15">
        <f t="shared" si="0"/>
        <v>0</v>
      </c>
      <c r="I37" s="16">
        <f t="shared" si="1"/>
        <v>0</v>
      </c>
    </row>
    <row r="38" spans="1:9" ht="39" customHeight="1" x14ac:dyDescent="0.25">
      <c r="A38" s="5"/>
      <c r="B38" s="5" t="s">
        <v>83</v>
      </c>
      <c r="C38" s="6" t="s">
        <v>53</v>
      </c>
      <c r="D38" s="6" t="s">
        <v>88</v>
      </c>
      <c r="E38" s="11">
        <v>3432</v>
      </c>
      <c r="F38" s="9">
        <v>0.08</v>
      </c>
      <c r="G38" s="50">
        <v>0</v>
      </c>
      <c r="H38" s="15">
        <f t="shared" si="0"/>
        <v>0</v>
      </c>
      <c r="I38" s="16">
        <f t="shared" si="1"/>
        <v>0</v>
      </c>
    </row>
    <row r="39" spans="1:9" ht="35.25" customHeight="1" x14ac:dyDescent="0.25">
      <c r="A39" s="5"/>
      <c r="B39" s="5" t="s">
        <v>84</v>
      </c>
      <c r="C39" s="6" t="s">
        <v>53</v>
      </c>
      <c r="D39" s="6" t="s">
        <v>88</v>
      </c>
      <c r="E39" s="14">
        <v>0</v>
      </c>
      <c r="F39" s="24">
        <v>0.08</v>
      </c>
      <c r="G39" s="50">
        <v>0</v>
      </c>
      <c r="H39" s="15">
        <f t="shared" si="0"/>
        <v>0</v>
      </c>
      <c r="I39" s="16">
        <f t="shared" si="1"/>
        <v>0</v>
      </c>
    </row>
    <row r="40" spans="1:9" ht="31.5" customHeight="1" x14ac:dyDescent="0.25">
      <c r="A40" s="5"/>
      <c r="B40" s="5" t="s">
        <v>85</v>
      </c>
      <c r="C40" s="6" t="s">
        <v>53</v>
      </c>
      <c r="D40" s="6" t="s">
        <v>88</v>
      </c>
      <c r="E40" s="14">
        <v>0</v>
      </c>
      <c r="F40" s="24">
        <v>0.08</v>
      </c>
      <c r="G40" s="50">
        <v>0</v>
      </c>
      <c r="H40" s="15">
        <f t="shared" si="0"/>
        <v>0</v>
      </c>
      <c r="I40" s="16">
        <f t="shared" si="1"/>
        <v>0</v>
      </c>
    </row>
    <row r="41" spans="1:9" ht="43.5" customHeight="1" x14ac:dyDescent="0.25">
      <c r="A41" s="5"/>
      <c r="B41" s="5" t="s">
        <v>86</v>
      </c>
      <c r="C41" s="6" t="s">
        <v>53</v>
      </c>
      <c r="D41" s="6" t="s">
        <v>88</v>
      </c>
      <c r="E41" s="14">
        <v>0</v>
      </c>
      <c r="F41" s="24">
        <v>0.08</v>
      </c>
      <c r="G41" s="50">
        <v>0</v>
      </c>
      <c r="H41" s="15">
        <f t="shared" si="0"/>
        <v>0</v>
      </c>
      <c r="I41" s="16">
        <f t="shared" si="1"/>
        <v>0</v>
      </c>
    </row>
    <row r="42" spans="1:9" ht="21.75" customHeight="1" x14ac:dyDescent="0.25">
      <c r="A42" s="5"/>
      <c r="B42" s="5" t="s">
        <v>87</v>
      </c>
      <c r="C42" s="6" t="s">
        <v>53</v>
      </c>
      <c r="D42" s="6" t="s">
        <v>88</v>
      </c>
      <c r="E42" s="11">
        <v>1716</v>
      </c>
      <c r="F42" s="9">
        <v>0.08</v>
      </c>
      <c r="G42" s="50">
        <v>0</v>
      </c>
      <c r="H42" s="15">
        <f t="shared" si="0"/>
        <v>0</v>
      </c>
      <c r="I42" s="16">
        <f t="shared" si="1"/>
        <v>0</v>
      </c>
    </row>
    <row r="43" spans="1:9" ht="58.5" customHeight="1" x14ac:dyDescent="0.25">
      <c r="A43" s="5" t="s">
        <v>59</v>
      </c>
      <c r="B43" s="5" t="s">
        <v>60</v>
      </c>
      <c r="C43" s="6" t="s">
        <v>53</v>
      </c>
      <c r="D43" s="6" t="s">
        <v>89</v>
      </c>
      <c r="E43" s="8">
        <v>600</v>
      </c>
      <c r="F43" s="9">
        <v>0.08</v>
      </c>
      <c r="G43" s="50">
        <v>0</v>
      </c>
      <c r="H43" s="15">
        <f t="shared" si="0"/>
        <v>0</v>
      </c>
      <c r="I43" s="16">
        <f t="shared" si="1"/>
        <v>0</v>
      </c>
    </row>
    <row r="44" spans="1:9" ht="33" customHeight="1" x14ac:dyDescent="0.25">
      <c r="A44" s="13" t="s">
        <v>61</v>
      </c>
      <c r="B44" s="13" t="s">
        <v>62</v>
      </c>
      <c r="C44" s="14" t="s">
        <v>63</v>
      </c>
      <c r="D44" s="6" t="s">
        <v>64</v>
      </c>
      <c r="E44" s="6">
        <v>20</v>
      </c>
      <c r="F44" s="7">
        <v>0.08</v>
      </c>
      <c r="G44" s="50">
        <v>0</v>
      </c>
      <c r="H44" s="15">
        <f t="shared" si="0"/>
        <v>0</v>
      </c>
      <c r="I44" s="16">
        <f t="shared" si="1"/>
        <v>0</v>
      </c>
    </row>
    <row r="45" spans="1:9" x14ac:dyDescent="0.25">
      <c r="A45" s="5" t="s">
        <v>65</v>
      </c>
      <c r="B45" s="5" t="s">
        <v>66</v>
      </c>
      <c r="C45" s="6" t="s">
        <v>53</v>
      </c>
      <c r="D45" s="6" t="s">
        <v>53</v>
      </c>
      <c r="E45" s="48" t="s">
        <v>53</v>
      </c>
      <c r="F45" s="12" t="s">
        <v>67</v>
      </c>
      <c r="G45" s="51" t="s">
        <v>67</v>
      </c>
      <c r="H45" s="51" t="s">
        <v>67</v>
      </c>
      <c r="I45" s="51" t="s">
        <v>67</v>
      </c>
    </row>
    <row r="46" spans="1:9" ht="18.75" customHeight="1" x14ac:dyDescent="0.25">
      <c r="A46" s="5"/>
      <c r="B46" s="5" t="s">
        <v>68</v>
      </c>
      <c r="C46" s="12" t="s">
        <v>53</v>
      </c>
      <c r="D46" s="6" t="s">
        <v>64</v>
      </c>
      <c r="E46" s="6">
        <v>50</v>
      </c>
      <c r="F46" s="7">
        <v>0.23</v>
      </c>
      <c r="G46" s="49">
        <v>0</v>
      </c>
      <c r="H46" s="15">
        <f t="shared" si="0"/>
        <v>0</v>
      </c>
      <c r="I46" s="16">
        <f t="shared" si="1"/>
        <v>0</v>
      </c>
    </row>
    <row r="47" spans="1:9" ht="17.25" customHeight="1" x14ac:dyDescent="0.25">
      <c r="A47" s="5"/>
      <c r="B47" s="5" t="s">
        <v>69</v>
      </c>
      <c r="C47" s="12" t="s">
        <v>53</v>
      </c>
      <c r="D47" s="6" t="s">
        <v>64</v>
      </c>
      <c r="E47" s="6">
        <v>10</v>
      </c>
      <c r="F47" s="7">
        <v>0.23</v>
      </c>
      <c r="G47" s="49">
        <v>0</v>
      </c>
      <c r="H47" s="15">
        <f t="shared" si="0"/>
        <v>0</v>
      </c>
      <c r="I47" s="16">
        <f t="shared" si="1"/>
        <v>0</v>
      </c>
    </row>
    <row r="48" spans="1:9" ht="15.75" customHeight="1" x14ac:dyDescent="0.25">
      <c r="A48" s="5"/>
      <c r="B48" s="5" t="s">
        <v>70</v>
      </c>
      <c r="C48" s="12" t="s">
        <v>53</v>
      </c>
      <c r="D48" s="6" t="s">
        <v>71</v>
      </c>
      <c r="E48" s="6">
        <v>30</v>
      </c>
      <c r="F48" s="7">
        <v>0.23</v>
      </c>
      <c r="G48" s="49">
        <v>0</v>
      </c>
      <c r="H48" s="15">
        <f t="shared" si="0"/>
        <v>0</v>
      </c>
      <c r="I48" s="16">
        <f t="shared" si="1"/>
        <v>0</v>
      </c>
    </row>
    <row r="49" spans="1:11" ht="16.5" customHeight="1" thickBot="1" x14ac:dyDescent="0.3">
      <c r="A49" s="5"/>
      <c r="B49" s="5" t="s">
        <v>72</v>
      </c>
      <c r="C49" s="12" t="s">
        <v>53</v>
      </c>
      <c r="D49" s="6" t="s">
        <v>64</v>
      </c>
      <c r="E49" s="6">
        <v>20</v>
      </c>
      <c r="F49" s="7">
        <v>0.23</v>
      </c>
      <c r="G49" s="49">
        <v>0</v>
      </c>
      <c r="H49" s="15">
        <f t="shared" si="0"/>
        <v>0</v>
      </c>
      <c r="I49" s="19">
        <f t="shared" si="1"/>
        <v>0</v>
      </c>
    </row>
    <row r="50" spans="1:11" ht="15.75" thickBot="1" x14ac:dyDescent="0.3">
      <c r="A50" s="18"/>
      <c r="B50" s="18"/>
      <c r="C50" s="18"/>
      <c r="D50" s="18"/>
      <c r="E50" s="18"/>
      <c r="F50" s="18"/>
      <c r="G50" s="20" t="s">
        <v>90</v>
      </c>
      <c r="H50" s="21">
        <f>SUM(H8:H49)</f>
        <v>0</v>
      </c>
      <c r="I50" s="23">
        <f>SUM(I8:I49)</f>
        <v>0</v>
      </c>
    </row>
    <row r="51" spans="1:11" x14ac:dyDescent="0.25">
      <c r="A51" s="18"/>
      <c r="B51" s="18"/>
      <c r="C51" s="18"/>
      <c r="D51" s="18"/>
      <c r="E51" s="18"/>
      <c r="F51" s="18"/>
      <c r="G51" s="18"/>
      <c r="H51" s="22"/>
      <c r="I51" s="18"/>
    </row>
    <row r="53" spans="1:11" x14ac:dyDescent="0.25">
      <c r="B53" t="s">
        <v>145</v>
      </c>
    </row>
    <row r="55" spans="1:11" ht="25.5" customHeight="1" x14ac:dyDescent="0.25">
      <c r="B55" s="59" t="s">
        <v>148</v>
      </c>
      <c r="C55" s="60"/>
      <c r="D55" s="60"/>
      <c r="E55" s="60"/>
      <c r="F55" s="60"/>
      <c r="G55" s="60"/>
      <c r="H55" s="60"/>
      <c r="I55" s="60"/>
      <c r="J55" s="60"/>
      <c r="K55" s="60"/>
    </row>
  </sheetData>
  <mergeCells count="20">
    <mergeCell ref="B55:K55"/>
    <mergeCell ref="H5:H6"/>
    <mergeCell ref="I5:I6"/>
    <mergeCell ref="B3:G3"/>
    <mergeCell ref="G5:G6"/>
    <mergeCell ref="F25:F26"/>
    <mergeCell ref="G25:G26"/>
    <mergeCell ref="E25:E26"/>
    <mergeCell ref="H25:H26"/>
    <mergeCell ref="I25:I26"/>
    <mergeCell ref="A13:A17"/>
    <mergeCell ref="B13:B17"/>
    <mergeCell ref="A25:A26"/>
    <mergeCell ref="B25:B26"/>
    <mergeCell ref="C25:C26"/>
    <mergeCell ref="A8:A12"/>
    <mergeCell ref="A5:A6"/>
    <mergeCell ref="B5:B6"/>
    <mergeCell ref="D5:D6"/>
    <mergeCell ref="F5:F6"/>
  </mergeCells>
  <pageMargins left="0.7" right="0.7" top="0.75" bottom="0.75" header="0.3" footer="0.3"/>
  <pageSetup paperSize="9" scale="57" orientation="portrait" r:id="rId1"/>
  <headerFooter>
    <oddHeader>&amp;CUtrzymanie zieleni na terenie miasta i gminy Łask na lata 2026-2027
Formularz cenowy, załącznik nr 10 do SWZ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A0095-06E5-4B91-BCD3-CE19DACB8F23}">
  <dimension ref="A2:K17"/>
  <sheetViews>
    <sheetView tabSelected="1" zoomScaleNormal="100" workbookViewId="0">
      <selection activeCell="B4" sqref="B4"/>
    </sheetView>
  </sheetViews>
  <sheetFormatPr defaultRowHeight="15" x14ac:dyDescent="0.25"/>
  <cols>
    <col min="1" max="1" width="6.5703125" customWidth="1"/>
    <col min="2" max="2" width="17.7109375" customWidth="1"/>
    <col min="3" max="3" width="13.5703125" customWidth="1"/>
    <col min="7" max="7" width="11" customWidth="1"/>
    <col min="8" max="8" width="8.85546875" customWidth="1"/>
    <col min="9" max="9" width="12.5703125" customWidth="1"/>
    <col min="10" max="10" width="12" customWidth="1"/>
    <col min="11" max="11" width="16.140625" customWidth="1"/>
  </cols>
  <sheetData>
    <row r="2" spans="1:11" ht="21.75" customHeight="1" x14ac:dyDescent="0.25">
      <c r="B2" s="61" t="s">
        <v>156</v>
      </c>
      <c r="C2" s="61"/>
      <c r="D2" s="61"/>
      <c r="E2" s="61"/>
      <c r="F2" s="61"/>
      <c r="G2" s="61"/>
      <c r="H2" s="68"/>
      <c r="I2" s="68"/>
    </row>
    <row r="3" spans="1:11" ht="21.75" customHeight="1" x14ac:dyDescent="0.25">
      <c r="B3" s="77" t="s">
        <v>157</v>
      </c>
      <c r="C3" s="77"/>
      <c r="D3" s="77"/>
      <c r="E3" s="77"/>
      <c r="F3" s="77"/>
      <c r="G3" s="77"/>
      <c r="H3" s="77"/>
      <c r="I3" s="77"/>
      <c r="J3" s="77"/>
      <c r="K3" s="77"/>
    </row>
    <row r="4" spans="1:11" ht="45" x14ac:dyDescent="0.25">
      <c r="A4" s="25" t="s">
        <v>91</v>
      </c>
      <c r="B4" s="25" t="s">
        <v>92</v>
      </c>
      <c r="C4" s="25" t="s">
        <v>93</v>
      </c>
      <c r="D4" s="25" t="s">
        <v>94</v>
      </c>
      <c r="E4" s="25" t="s">
        <v>95</v>
      </c>
      <c r="F4" s="25" t="s">
        <v>96</v>
      </c>
      <c r="G4" s="25" t="s">
        <v>97</v>
      </c>
      <c r="H4" s="25" t="s">
        <v>6</v>
      </c>
      <c r="I4" s="25" t="s">
        <v>76</v>
      </c>
      <c r="J4" s="25" t="s">
        <v>78</v>
      </c>
      <c r="K4" s="25" t="s">
        <v>79</v>
      </c>
    </row>
    <row r="5" spans="1:11" x14ac:dyDescent="0.25">
      <c r="A5" s="13">
        <v>1</v>
      </c>
      <c r="B5" s="5" t="s">
        <v>98</v>
      </c>
      <c r="C5" s="5" t="s">
        <v>99</v>
      </c>
      <c r="D5" s="6" t="s">
        <v>100</v>
      </c>
      <c r="E5" s="6">
        <v>18</v>
      </c>
      <c r="F5" s="26" t="s">
        <v>101</v>
      </c>
      <c r="G5" s="5" t="s">
        <v>102</v>
      </c>
      <c r="H5" s="28">
        <v>0.08</v>
      </c>
      <c r="I5" s="30"/>
      <c r="J5" s="52">
        <f>I5*E5</f>
        <v>0</v>
      </c>
      <c r="K5" s="52">
        <f>J5*H5+J5</f>
        <v>0</v>
      </c>
    </row>
    <row r="6" spans="1:11" x14ac:dyDescent="0.25">
      <c r="A6" s="5">
        <v>2</v>
      </c>
      <c r="B6" s="5" t="s">
        <v>98</v>
      </c>
      <c r="C6" s="5" t="s">
        <v>99</v>
      </c>
      <c r="D6" s="6" t="s">
        <v>100</v>
      </c>
      <c r="E6" s="6">
        <v>1</v>
      </c>
      <c r="F6" s="26" t="s">
        <v>103</v>
      </c>
      <c r="G6" s="5" t="s">
        <v>104</v>
      </c>
      <c r="H6" s="29">
        <v>0.08</v>
      </c>
      <c r="I6" s="31"/>
      <c r="J6" s="52">
        <f t="shared" ref="J6:J11" si="0">I6*E6</f>
        <v>0</v>
      </c>
      <c r="K6" s="52">
        <f t="shared" ref="K6:K11" si="1">J6*H6+J6</f>
        <v>0</v>
      </c>
    </row>
    <row r="7" spans="1:11" x14ac:dyDescent="0.25">
      <c r="A7" s="13">
        <v>3</v>
      </c>
      <c r="B7" s="5" t="s">
        <v>105</v>
      </c>
      <c r="C7" s="5" t="s">
        <v>106</v>
      </c>
      <c r="D7" s="6" t="s">
        <v>107</v>
      </c>
      <c r="E7" s="6">
        <v>43</v>
      </c>
      <c r="F7" s="26" t="s">
        <v>101</v>
      </c>
      <c r="G7" s="5" t="s">
        <v>102</v>
      </c>
      <c r="H7" s="28">
        <v>0.08</v>
      </c>
      <c r="I7" s="30"/>
      <c r="J7" s="52">
        <f t="shared" si="0"/>
        <v>0</v>
      </c>
      <c r="K7" s="52">
        <f t="shared" si="1"/>
        <v>0</v>
      </c>
    </row>
    <row r="8" spans="1:11" x14ac:dyDescent="0.25">
      <c r="A8" s="13">
        <v>4</v>
      </c>
      <c r="B8" s="5" t="s">
        <v>108</v>
      </c>
      <c r="C8" s="5" t="s">
        <v>109</v>
      </c>
      <c r="D8" s="6" t="s">
        <v>107</v>
      </c>
      <c r="E8" s="6">
        <v>112</v>
      </c>
      <c r="F8" s="26" t="s">
        <v>101</v>
      </c>
      <c r="G8" s="5" t="s">
        <v>102</v>
      </c>
      <c r="H8" s="29">
        <v>0.08</v>
      </c>
      <c r="I8" s="30"/>
      <c r="J8" s="52">
        <f t="shared" si="0"/>
        <v>0</v>
      </c>
      <c r="K8" s="52">
        <f t="shared" si="1"/>
        <v>0</v>
      </c>
    </row>
    <row r="9" spans="1:11" x14ac:dyDescent="0.25">
      <c r="A9" s="13">
        <v>5</v>
      </c>
      <c r="B9" s="5" t="s">
        <v>110</v>
      </c>
      <c r="C9" s="5" t="s">
        <v>111</v>
      </c>
      <c r="D9" s="6" t="s">
        <v>107</v>
      </c>
      <c r="E9" s="6">
        <v>4</v>
      </c>
      <c r="F9" s="26" t="s">
        <v>101</v>
      </c>
      <c r="G9" s="5" t="s">
        <v>102</v>
      </c>
      <c r="H9" s="28">
        <v>0.08</v>
      </c>
      <c r="I9" s="30"/>
      <c r="J9" s="52">
        <f t="shared" si="0"/>
        <v>0</v>
      </c>
      <c r="K9" s="52">
        <f t="shared" si="1"/>
        <v>0</v>
      </c>
    </row>
    <row r="10" spans="1:11" x14ac:dyDescent="0.25">
      <c r="A10" s="13">
        <v>6</v>
      </c>
      <c r="B10" s="5" t="s">
        <v>112</v>
      </c>
      <c r="C10" s="5" t="s">
        <v>113</v>
      </c>
      <c r="D10" s="6" t="s">
        <v>107</v>
      </c>
      <c r="E10" s="6">
        <v>4</v>
      </c>
      <c r="F10" s="26" t="s">
        <v>101</v>
      </c>
      <c r="G10" s="5" t="s">
        <v>102</v>
      </c>
      <c r="H10" s="29">
        <v>0.08</v>
      </c>
      <c r="I10" s="30"/>
      <c r="J10" s="52">
        <f t="shared" si="0"/>
        <v>0</v>
      </c>
      <c r="K10" s="52">
        <f t="shared" si="1"/>
        <v>0</v>
      </c>
    </row>
    <row r="11" spans="1:11" x14ac:dyDescent="0.25">
      <c r="A11" s="13">
        <v>7</v>
      </c>
      <c r="B11" s="5" t="s">
        <v>114</v>
      </c>
      <c r="C11" s="5" t="s">
        <v>115</v>
      </c>
      <c r="D11" s="6"/>
      <c r="E11" s="6">
        <v>1</v>
      </c>
      <c r="F11" s="26" t="s">
        <v>101</v>
      </c>
      <c r="G11" s="5" t="s">
        <v>116</v>
      </c>
      <c r="H11" s="28">
        <v>0.08</v>
      </c>
      <c r="I11" s="30"/>
      <c r="J11" s="52">
        <f t="shared" si="0"/>
        <v>0</v>
      </c>
      <c r="K11" s="52">
        <f t="shared" si="1"/>
        <v>0</v>
      </c>
    </row>
    <row r="12" spans="1:11" x14ac:dyDescent="0.25">
      <c r="A12" s="69" t="s">
        <v>90</v>
      </c>
      <c r="B12" s="69"/>
      <c r="C12" s="69"/>
      <c r="D12" s="69"/>
      <c r="E12" s="14">
        <f>SUM(E5:E11)</f>
        <v>183</v>
      </c>
      <c r="F12" s="27"/>
      <c r="G12" s="13"/>
      <c r="H12" s="13"/>
      <c r="I12" s="30"/>
      <c r="J12" s="47">
        <f>SUM(J5:J11)</f>
        <v>0</v>
      </c>
      <c r="K12" s="47">
        <f>SUM(K5:K11)</f>
        <v>0</v>
      </c>
    </row>
    <row r="15" spans="1:11" x14ac:dyDescent="0.25">
      <c r="B15" t="s">
        <v>145</v>
      </c>
    </row>
    <row r="17" spans="2:2" x14ac:dyDescent="0.25">
      <c r="B17" s="55" t="s">
        <v>148</v>
      </c>
    </row>
  </sheetData>
  <mergeCells count="3">
    <mergeCell ref="B2:I2"/>
    <mergeCell ref="A12:D12"/>
    <mergeCell ref="B3:K3"/>
  </mergeCells>
  <pageMargins left="0.7" right="0.7" top="0.75" bottom="0.75" header="0.3" footer="0.3"/>
  <pageSetup paperSize="9" scale="69" orientation="landscape" r:id="rId1"/>
  <headerFooter>
    <oddHeader>&amp;CUtrzymanie zieleni na terenie miasta i gminy Łask na lata 2026-2027
Formularz cenowy, załącznik nr 10 do SWZ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E0F2D-C456-4A52-88FD-DBA56E9AD221}">
  <dimension ref="A3:F130"/>
  <sheetViews>
    <sheetView topLeftCell="A106" zoomScaleNormal="100" workbookViewId="0">
      <selection activeCell="B4" sqref="B4"/>
    </sheetView>
  </sheetViews>
  <sheetFormatPr defaultRowHeight="12" x14ac:dyDescent="0.2"/>
  <cols>
    <col min="1" max="1" width="7" style="33" customWidth="1"/>
    <col min="2" max="2" width="10.85546875" style="33" customWidth="1"/>
    <col min="3" max="3" width="29.5703125" style="33" customWidth="1"/>
    <col min="4" max="4" width="15.7109375" style="34" customWidth="1"/>
    <col min="5" max="5" width="17.28515625" style="34" customWidth="1"/>
    <col min="6" max="6" width="18.42578125" style="33" customWidth="1"/>
    <col min="7" max="16384" width="9.140625" style="33"/>
  </cols>
  <sheetData>
    <row r="3" spans="1:5" ht="15" x14ac:dyDescent="0.25">
      <c r="B3" s="73" t="s">
        <v>153</v>
      </c>
      <c r="C3" s="61"/>
      <c r="D3" s="61"/>
      <c r="E3" s="61"/>
    </row>
    <row r="5" spans="1:5" x14ac:dyDescent="0.2">
      <c r="A5" s="32" t="s">
        <v>117</v>
      </c>
    </row>
    <row r="6" spans="1:5" x14ac:dyDescent="0.2">
      <c r="A6" s="71" t="s">
        <v>91</v>
      </c>
      <c r="B6" s="71" t="s">
        <v>118</v>
      </c>
      <c r="C6" s="72" t="s">
        <v>119</v>
      </c>
      <c r="D6" s="38" t="s">
        <v>120</v>
      </c>
      <c r="E6" s="38" t="s">
        <v>120</v>
      </c>
    </row>
    <row r="7" spans="1:5" x14ac:dyDescent="0.2">
      <c r="A7" s="71"/>
      <c r="B7" s="71"/>
      <c r="C7" s="72"/>
      <c r="D7" s="38" t="s">
        <v>121</v>
      </c>
      <c r="E7" s="38" t="s">
        <v>122</v>
      </c>
    </row>
    <row r="8" spans="1:5" ht="15.75" customHeight="1" x14ac:dyDescent="0.2">
      <c r="A8" s="37" t="s">
        <v>14</v>
      </c>
      <c r="B8" s="37" t="s">
        <v>123</v>
      </c>
      <c r="C8" s="37"/>
      <c r="D8" s="36" t="s">
        <v>124</v>
      </c>
      <c r="E8" s="36" t="s">
        <v>124</v>
      </c>
    </row>
    <row r="9" spans="1:5" ht="16.5" customHeight="1" x14ac:dyDescent="0.2">
      <c r="A9" s="37" t="s">
        <v>21</v>
      </c>
      <c r="B9" s="37" t="s">
        <v>125</v>
      </c>
      <c r="C9" s="37"/>
      <c r="D9" s="36" t="s">
        <v>124</v>
      </c>
      <c r="E9" s="36" t="s">
        <v>124</v>
      </c>
    </row>
    <row r="10" spans="1:5" ht="24" x14ac:dyDescent="0.2">
      <c r="A10" s="37" t="s">
        <v>23</v>
      </c>
      <c r="B10" s="37" t="s">
        <v>126</v>
      </c>
      <c r="C10" s="37" t="s">
        <v>150</v>
      </c>
      <c r="D10" s="41"/>
      <c r="E10" s="41"/>
    </row>
    <row r="11" spans="1:5" ht="24" x14ac:dyDescent="0.2">
      <c r="A11" s="37" t="s">
        <v>26</v>
      </c>
      <c r="B11" s="37" t="s">
        <v>127</v>
      </c>
      <c r="C11" s="37" t="s">
        <v>150</v>
      </c>
      <c r="D11" s="41"/>
      <c r="E11" s="41"/>
    </row>
    <row r="12" spans="1:5" ht="24" x14ac:dyDescent="0.2">
      <c r="A12" s="37" t="s">
        <v>28</v>
      </c>
      <c r="B12" s="37" t="s">
        <v>128</v>
      </c>
      <c r="C12" s="37" t="s">
        <v>150</v>
      </c>
      <c r="D12" s="41"/>
      <c r="E12" s="41"/>
    </row>
    <row r="13" spans="1:5" ht="24" x14ac:dyDescent="0.2">
      <c r="A13" s="37" t="s">
        <v>30</v>
      </c>
      <c r="B13" s="37" t="s">
        <v>129</v>
      </c>
      <c r="C13" s="37" t="s">
        <v>150</v>
      </c>
      <c r="D13" s="41"/>
      <c r="E13" s="41"/>
    </row>
    <row r="14" spans="1:5" ht="24" x14ac:dyDescent="0.2">
      <c r="A14" s="37" t="s">
        <v>32</v>
      </c>
      <c r="B14" s="37" t="s">
        <v>130</v>
      </c>
      <c r="C14" s="37" t="s">
        <v>150</v>
      </c>
      <c r="D14" s="41"/>
      <c r="E14" s="41"/>
    </row>
    <row r="15" spans="1:5" ht="24" x14ac:dyDescent="0.2">
      <c r="A15" s="37" t="s">
        <v>34</v>
      </c>
      <c r="B15" s="37" t="s">
        <v>131</v>
      </c>
      <c r="C15" s="37" t="s">
        <v>150</v>
      </c>
      <c r="D15" s="41"/>
      <c r="E15" s="41"/>
    </row>
    <row r="16" spans="1:5" ht="24" x14ac:dyDescent="0.2">
      <c r="A16" s="37" t="s">
        <v>37</v>
      </c>
      <c r="B16" s="37" t="s">
        <v>132</v>
      </c>
      <c r="C16" s="37" t="s">
        <v>150</v>
      </c>
      <c r="D16" s="41"/>
      <c r="E16" s="41"/>
    </row>
    <row r="17" spans="1:5" ht="24" x14ac:dyDescent="0.2">
      <c r="A17" s="37" t="s">
        <v>73</v>
      </c>
      <c r="B17" s="37" t="s">
        <v>133</v>
      </c>
      <c r="C17" s="37" t="s">
        <v>150</v>
      </c>
      <c r="D17" s="41"/>
      <c r="E17" s="41"/>
    </row>
    <row r="18" spans="1:5" ht="24" x14ac:dyDescent="0.2">
      <c r="A18" s="37" t="s">
        <v>42</v>
      </c>
      <c r="B18" s="37" t="s">
        <v>134</v>
      </c>
      <c r="C18" s="37" t="s">
        <v>150</v>
      </c>
      <c r="D18" s="41"/>
      <c r="E18" s="41"/>
    </row>
    <row r="19" spans="1:5" x14ac:dyDescent="0.2">
      <c r="A19" s="37" t="s">
        <v>46</v>
      </c>
      <c r="B19" s="37" t="s">
        <v>135</v>
      </c>
      <c r="C19" s="37"/>
      <c r="D19" s="36" t="s">
        <v>124</v>
      </c>
      <c r="E19" s="36" t="s">
        <v>124</v>
      </c>
    </row>
    <row r="20" spans="1:5" ht="22.5" customHeight="1" x14ac:dyDescent="0.2">
      <c r="A20" s="70" t="s">
        <v>136</v>
      </c>
      <c r="B20" s="70"/>
      <c r="C20" s="70"/>
      <c r="D20" s="53">
        <f>SUM(D10:D18)</f>
        <v>0</v>
      </c>
      <c r="E20" s="53">
        <f>SUM(E10:E18)</f>
        <v>0</v>
      </c>
    </row>
    <row r="22" spans="1:5" x14ac:dyDescent="0.2">
      <c r="A22" s="32" t="s">
        <v>137</v>
      </c>
    </row>
    <row r="23" spans="1:5" x14ac:dyDescent="0.2">
      <c r="A23" s="71" t="s">
        <v>91</v>
      </c>
      <c r="B23" s="71" t="s">
        <v>118</v>
      </c>
      <c r="C23" s="72" t="s">
        <v>119</v>
      </c>
      <c r="D23" s="38" t="s">
        <v>120</v>
      </c>
      <c r="E23" s="38" t="s">
        <v>120</v>
      </c>
    </row>
    <row r="24" spans="1:5" x14ac:dyDescent="0.2">
      <c r="A24" s="71"/>
      <c r="B24" s="71"/>
      <c r="C24" s="72"/>
      <c r="D24" s="38" t="s">
        <v>121</v>
      </c>
      <c r="E24" s="38" t="s">
        <v>122</v>
      </c>
    </row>
    <row r="25" spans="1:5" ht="24" x14ac:dyDescent="0.2">
      <c r="A25" s="37" t="s">
        <v>14</v>
      </c>
      <c r="B25" s="37" t="s">
        <v>123</v>
      </c>
      <c r="C25" s="37" t="s">
        <v>150</v>
      </c>
      <c r="D25" s="41"/>
      <c r="E25" s="41"/>
    </row>
    <row r="26" spans="1:5" ht="24" x14ac:dyDescent="0.2">
      <c r="A26" s="37" t="s">
        <v>21</v>
      </c>
      <c r="B26" s="37" t="s">
        <v>125</v>
      </c>
      <c r="C26" s="37" t="s">
        <v>150</v>
      </c>
      <c r="D26" s="41"/>
      <c r="E26" s="41"/>
    </row>
    <row r="27" spans="1:5" ht="24" x14ac:dyDescent="0.2">
      <c r="A27" s="37" t="s">
        <v>23</v>
      </c>
      <c r="B27" s="37" t="s">
        <v>126</v>
      </c>
      <c r="C27" s="37" t="s">
        <v>150</v>
      </c>
      <c r="D27" s="41"/>
      <c r="E27" s="41"/>
    </row>
    <row r="28" spans="1:5" ht="24" x14ac:dyDescent="0.2">
      <c r="A28" s="37" t="s">
        <v>26</v>
      </c>
      <c r="B28" s="37" t="s">
        <v>127</v>
      </c>
      <c r="C28" s="37" t="s">
        <v>150</v>
      </c>
      <c r="D28" s="41"/>
      <c r="E28" s="41"/>
    </row>
    <row r="29" spans="1:5" ht="24" x14ac:dyDescent="0.2">
      <c r="A29" s="37" t="s">
        <v>28</v>
      </c>
      <c r="B29" s="37" t="s">
        <v>128</v>
      </c>
      <c r="C29" s="37" t="s">
        <v>150</v>
      </c>
      <c r="D29" s="41"/>
      <c r="E29" s="41"/>
    </row>
    <row r="30" spans="1:5" ht="24" x14ac:dyDescent="0.2">
      <c r="A30" s="37" t="s">
        <v>30</v>
      </c>
      <c r="B30" s="37" t="s">
        <v>129</v>
      </c>
      <c r="C30" s="37" t="s">
        <v>150</v>
      </c>
      <c r="D30" s="41"/>
      <c r="E30" s="41"/>
    </row>
    <row r="31" spans="1:5" ht="24" x14ac:dyDescent="0.2">
      <c r="A31" s="37" t="s">
        <v>32</v>
      </c>
      <c r="B31" s="37" t="s">
        <v>130</v>
      </c>
      <c r="C31" s="37" t="s">
        <v>150</v>
      </c>
      <c r="D31" s="41"/>
      <c r="E31" s="41"/>
    </row>
    <row r="32" spans="1:5" ht="24" x14ac:dyDescent="0.2">
      <c r="A32" s="37" t="s">
        <v>34</v>
      </c>
      <c r="B32" s="37" t="s">
        <v>131</v>
      </c>
      <c r="C32" s="37" t="s">
        <v>150</v>
      </c>
      <c r="D32" s="41"/>
      <c r="E32" s="41"/>
    </row>
    <row r="33" spans="1:5" ht="24" x14ac:dyDescent="0.2">
      <c r="A33" s="37" t="s">
        <v>37</v>
      </c>
      <c r="B33" s="37" t="s">
        <v>132</v>
      </c>
      <c r="C33" s="37" t="s">
        <v>150</v>
      </c>
      <c r="D33" s="41"/>
      <c r="E33" s="41"/>
    </row>
    <row r="34" spans="1:5" ht="24" x14ac:dyDescent="0.2">
      <c r="A34" s="37" t="s">
        <v>73</v>
      </c>
      <c r="B34" s="37" t="s">
        <v>133</v>
      </c>
      <c r="C34" s="37" t="s">
        <v>150</v>
      </c>
      <c r="D34" s="41"/>
      <c r="E34" s="41"/>
    </row>
    <row r="35" spans="1:5" ht="24" x14ac:dyDescent="0.2">
      <c r="A35" s="37" t="s">
        <v>42</v>
      </c>
      <c r="B35" s="37" t="s">
        <v>134</v>
      </c>
      <c r="C35" s="37" t="s">
        <v>150</v>
      </c>
      <c r="D35" s="41"/>
      <c r="E35" s="41"/>
    </row>
    <row r="36" spans="1:5" ht="24" x14ac:dyDescent="0.2">
      <c r="A36" s="37" t="s">
        <v>46</v>
      </c>
      <c r="B36" s="37" t="s">
        <v>135</v>
      </c>
      <c r="C36" s="37" t="s">
        <v>150</v>
      </c>
      <c r="D36" s="41"/>
      <c r="E36" s="41"/>
    </row>
    <row r="37" spans="1:5" ht="24" customHeight="1" x14ac:dyDescent="0.2">
      <c r="A37" s="70" t="s">
        <v>136</v>
      </c>
      <c r="B37" s="70"/>
      <c r="C37" s="70"/>
      <c r="D37" s="53">
        <f>SUM(D25:D36)</f>
        <v>0</v>
      </c>
      <c r="E37" s="53">
        <f>SUM(E25:E36)</f>
        <v>0</v>
      </c>
    </row>
    <row r="39" spans="1:5" x14ac:dyDescent="0.2">
      <c r="A39" s="32" t="s">
        <v>138</v>
      </c>
    </row>
    <row r="40" spans="1:5" x14ac:dyDescent="0.2">
      <c r="A40" s="71" t="s">
        <v>91</v>
      </c>
      <c r="B40" s="71" t="s">
        <v>118</v>
      </c>
      <c r="C40" s="72" t="s">
        <v>119</v>
      </c>
      <c r="D40" s="38" t="s">
        <v>120</v>
      </c>
      <c r="E40" s="38" t="s">
        <v>120</v>
      </c>
    </row>
    <row r="41" spans="1:5" x14ac:dyDescent="0.2">
      <c r="A41" s="71"/>
      <c r="B41" s="71"/>
      <c r="C41" s="72"/>
      <c r="D41" s="38" t="s">
        <v>121</v>
      </c>
      <c r="E41" s="38" t="s">
        <v>122</v>
      </c>
    </row>
    <row r="42" spans="1:5" ht="24" x14ac:dyDescent="0.2">
      <c r="A42" s="37" t="s">
        <v>14</v>
      </c>
      <c r="B42" s="37" t="s">
        <v>123</v>
      </c>
      <c r="C42" s="37" t="s">
        <v>139</v>
      </c>
      <c r="D42" s="36" t="s">
        <v>124</v>
      </c>
      <c r="E42" s="36" t="s">
        <v>124</v>
      </c>
    </row>
    <row r="43" spans="1:5" ht="24" x14ac:dyDescent="0.2">
      <c r="A43" s="37" t="s">
        <v>21</v>
      </c>
      <c r="B43" s="37" t="s">
        <v>125</v>
      </c>
      <c r="C43" s="37" t="s">
        <v>139</v>
      </c>
      <c r="D43" s="36" t="s">
        <v>124</v>
      </c>
      <c r="E43" s="36" t="s">
        <v>124</v>
      </c>
    </row>
    <row r="44" spans="1:5" ht="24" x14ac:dyDescent="0.2">
      <c r="A44" s="37" t="s">
        <v>23</v>
      </c>
      <c r="B44" s="37" t="s">
        <v>126</v>
      </c>
      <c r="C44" s="37" t="s">
        <v>150</v>
      </c>
      <c r="D44" s="41"/>
      <c r="E44" s="41"/>
    </row>
    <row r="45" spans="1:5" ht="24" x14ac:dyDescent="0.2">
      <c r="A45" s="37" t="s">
        <v>26</v>
      </c>
      <c r="B45" s="37" t="s">
        <v>127</v>
      </c>
      <c r="C45" s="37" t="s">
        <v>150</v>
      </c>
      <c r="D45" s="41"/>
      <c r="E45" s="41"/>
    </row>
    <row r="46" spans="1:5" ht="24" x14ac:dyDescent="0.2">
      <c r="A46" s="37" t="s">
        <v>28</v>
      </c>
      <c r="B46" s="37" t="s">
        <v>128</v>
      </c>
      <c r="C46" s="37" t="s">
        <v>150</v>
      </c>
      <c r="D46" s="41"/>
      <c r="E46" s="41"/>
    </row>
    <row r="47" spans="1:5" ht="24" x14ac:dyDescent="0.2">
      <c r="A47" s="37" t="s">
        <v>30</v>
      </c>
      <c r="B47" s="37" t="s">
        <v>129</v>
      </c>
      <c r="C47" s="37" t="s">
        <v>150</v>
      </c>
      <c r="D47" s="41"/>
      <c r="E47" s="41"/>
    </row>
    <row r="48" spans="1:5" ht="24" x14ac:dyDescent="0.2">
      <c r="A48" s="37" t="s">
        <v>32</v>
      </c>
      <c r="B48" s="37" t="s">
        <v>130</v>
      </c>
      <c r="C48" s="37" t="s">
        <v>150</v>
      </c>
      <c r="D48" s="41"/>
      <c r="E48" s="41"/>
    </row>
    <row r="49" spans="1:5" ht="24" x14ac:dyDescent="0.2">
      <c r="A49" s="37" t="s">
        <v>34</v>
      </c>
      <c r="B49" s="37" t="s">
        <v>131</v>
      </c>
      <c r="C49" s="37" t="s">
        <v>150</v>
      </c>
      <c r="D49" s="41"/>
      <c r="E49" s="41"/>
    </row>
    <row r="50" spans="1:5" ht="24" x14ac:dyDescent="0.2">
      <c r="A50" s="37" t="s">
        <v>37</v>
      </c>
      <c r="B50" s="37" t="s">
        <v>132</v>
      </c>
      <c r="C50" s="37" t="s">
        <v>150</v>
      </c>
      <c r="D50" s="41"/>
      <c r="E50" s="41"/>
    </row>
    <row r="51" spans="1:5" ht="24" x14ac:dyDescent="0.2">
      <c r="A51" s="37" t="s">
        <v>73</v>
      </c>
      <c r="B51" s="37" t="s">
        <v>133</v>
      </c>
      <c r="C51" s="37" t="s">
        <v>150</v>
      </c>
      <c r="D51" s="41"/>
      <c r="E51" s="41"/>
    </row>
    <row r="52" spans="1:5" ht="24" x14ac:dyDescent="0.2">
      <c r="A52" s="37" t="s">
        <v>42</v>
      </c>
      <c r="B52" s="37" t="s">
        <v>134</v>
      </c>
      <c r="C52" s="37" t="s">
        <v>150</v>
      </c>
      <c r="D52" s="41"/>
      <c r="E52" s="41"/>
    </row>
    <row r="53" spans="1:5" ht="24" x14ac:dyDescent="0.2">
      <c r="A53" s="37" t="s">
        <v>46</v>
      </c>
      <c r="B53" s="37" t="s">
        <v>135</v>
      </c>
      <c r="C53" s="37" t="s">
        <v>140</v>
      </c>
      <c r="D53" s="36" t="s">
        <v>124</v>
      </c>
      <c r="E53" s="36" t="s">
        <v>124</v>
      </c>
    </row>
    <row r="54" spans="1:5" ht="21" customHeight="1" x14ac:dyDescent="0.2">
      <c r="A54" s="70" t="s">
        <v>136</v>
      </c>
      <c r="B54" s="70"/>
      <c r="C54" s="70"/>
      <c r="D54" s="53">
        <f>SUM(D44:D52)</f>
        <v>0</v>
      </c>
      <c r="E54" s="53">
        <f>SUM(E44:E53)</f>
        <v>0</v>
      </c>
    </row>
    <row r="56" spans="1:5" x14ac:dyDescent="0.2">
      <c r="A56" s="35" t="s">
        <v>141</v>
      </c>
    </row>
    <row r="57" spans="1:5" x14ac:dyDescent="0.2">
      <c r="A57" s="71" t="s">
        <v>91</v>
      </c>
      <c r="B57" s="71" t="s">
        <v>118</v>
      </c>
      <c r="C57" s="72" t="s">
        <v>119</v>
      </c>
      <c r="D57" s="38" t="s">
        <v>120</v>
      </c>
      <c r="E57" s="38" t="s">
        <v>120</v>
      </c>
    </row>
    <row r="58" spans="1:5" x14ac:dyDescent="0.2">
      <c r="A58" s="71"/>
      <c r="B58" s="71"/>
      <c r="C58" s="72"/>
      <c r="D58" s="38" t="s">
        <v>121</v>
      </c>
      <c r="E58" s="38" t="s">
        <v>122</v>
      </c>
    </row>
    <row r="59" spans="1:5" ht="24" x14ac:dyDescent="0.2">
      <c r="A59" s="37" t="s">
        <v>14</v>
      </c>
      <c r="B59" s="37" t="s">
        <v>123</v>
      </c>
      <c r="C59" s="37" t="s">
        <v>140</v>
      </c>
      <c r="D59" s="36" t="s">
        <v>124</v>
      </c>
      <c r="E59" s="36" t="s">
        <v>124</v>
      </c>
    </row>
    <row r="60" spans="1:5" ht="24" x14ac:dyDescent="0.2">
      <c r="A60" s="37" t="s">
        <v>21</v>
      </c>
      <c r="B60" s="37" t="s">
        <v>125</v>
      </c>
      <c r="C60" s="37" t="s">
        <v>140</v>
      </c>
      <c r="D60" s="36" t="s">
        <v>124</v>
      </c>
      <c r="E60" s="36" t="s">
        <v>124</v>
      </c>
    </row>
    <row r="61" spans="1:5" ht="24" x14ac:dyDescent="0.2">
      <c r="A61" s="37" t="s">
        <v>23</v>
      </c>
      <c r="B61" s="37" t="s">
        <v>126</v>
      </c>
      <c r="C61" s="37" t="s">
        <v>150</v>
      </c>
      <c r="D61" s="41"/>
      <c r="E61" s="41"/>
    </row>
    <row r="62" spans="1:5" ht="24" x14ac:dyDescent="0.2">
      <c r="A62" s="37" t="s">
        <v>26</v>
      </c>
      <c r="B62" s="37" t="s">
        <v>127</v>
      </c>
      <c r="C62" s="37" t="s">
        <v>150</v>
      </c>
      <c r="D62" s="41"/>
      <c r="E62" s="41"/>
    </row>
    <row r="63" spans="1:5" ht="24" x14ac:dyDescent="0.2">
      <c r="A63" s="37" t="s">
        <v>28</v>
      </c>
      <c r="B63" s="37" t="s">
        <v>128</v>
      </c>
      <c r="C63" s="37" t="s">
        <v>150</v>
      </c>
      <c r="D63" s="41"/>
      <c r="E63" s="41"/>
    </row>
    <row r="64" spans="1:5" ht="24" x14ac:dyDescent="0.2">
      <c r="A64" s="37" t="s">
        <v>30</v>
      </c>
      <c r="B64" s="37" t="s">
        <v>129</v>
      </c>
      <c r="C64" s="37" t="s">
        <v>150</v>
      </c>
      <c r="D64" s="41"/>
      <c r="E64" s="41"/>
    </row>
    <row r="65" spans="1:5" ht="24" x14ac:dyDescent="0.2">
      <c r="A65" s="37" t="s">
        <v>32</v>
      </c>
      <c r="B65" s="37" t="s">
        <v>130</v>
      </c>
      <c r="C65" s="37" t="s">
        <v>150</v>
      </c>
      <c r="D65" s="41"/>
      <c r="E65" s="41"/>
    </row>
    <row r="66" spans="1:5" ht="24" x14ac:dyDescent="0.2">
      <c r="A66" s="37" t="s">
        <v>34</v>
      </c>
      <c r="B66" s="37" t="s">
        <v>131</v>
      </c>
      <c r="C66" s="37" t="s">
        <v>150</v>
      </c>
      <c r="D66" s="41"/>
      <c r="E66" s="41"/>
    </row>
    <row r="67" spans="1:5" ht="24" x14ac:dyDescent="0.2">
      <c r="A67" s="37" t="s">
        <v>37</v>
      </c>
      <c r="B67" s="37" t="s">
        <v>132</v>
      </c>
      <c r="C67" s="37" t="s">
        <v>150</v>
      </c>
      <c r="D67" s="41"/>
      <c r="E67" s="41"/>
    </row>
    <row r="68" spans="1:5" ht="24" x14ac:dyDescent="0.2">
      <c r="A68" s="37" t="s">
        <v>73</v>
      </c>
      <c r="B68" s="37" t="s">
        <v>133</v>
      </c>
      <c r="C68" s="37" t="s">
        <v>150</v>
      </c>
      <c r="D68" s="41"/>
      <c r="E68" s="41"/>
    </row>
    <row r="69" spans="1:5" ht="24" x14ac:dyDescent="0.2">
      <c r="A69" s="37" t="s">
        <v>42</v>
      </c>
      <c r="B69" s="37" t="s">
        <v>134</v>
      </c>
      <c r="C69" s="37" t="s">
        <v>150</v>
      </c>
      <c r="D69" s="41"/>
      <c r="E69" s="41"/>
    </row>
    <row r="70" spans="1:5" ht="24" x14ac:dyDescent="0.2">
      <c r="A70" s="37" t="s">
        <v>46</v>
      </c>
      <c r="B70" s="37" t="s">
        <v>135</v>
      </c>
      <c r="C70" s="37" t="s">
        <v>140</v>
      </c>
      <c r="D70" s="36" t="s">
        <v>124</v>
      </c>
      <c r="E70" s="36" t="s">
        <v>124</v>
      </c>
    </row>
    <row r="71" spans="1:5" ht="24" customHeight="1" x14ac:dyDescent="0.2">
      <c r="A71" s="70" t="s">
        <v>136</v>
      </c>
      <c r="B71" s="70"/>
      <c r="C71" s="70"/>
      <c r="D71" s="53">
        <f>SUM(D61:D69)</f>
        <v>0</v>
      </c>
      <c r="E71" s="53">
        <f>SUM(E61:E69)</f>
        <v>0</v>
      </c>
    </row>
    <row r="73" spans="1:5" x14ac:dyDescent="0.2">
      <c r="A73" s="35" t="s">
        <v>142</v>
      </c>
    </row>
    <row r="74" spans="1:5" x14ac:dyDescent="0.2">
      <c r="A74" s="71" t="s">
        <v>91</v>
      </c>
      <c r="B74" s="71" t="s">
        <v>118</v>
      </c>
      <c r="C74" s="72" t="s">
        <v>119</v>
      </c>
      <c r="D74" s="38" t="s">
        <v>120</v>
      </c>
      <c r="E74" s="38" t="s">
        <v>120</v>
      </c>
    </row>
    <row r="75" spans="1:5" x14ac:dyDescent="0.2">
      <c r="A75" s="71"/>
      <c r="B75" s="71"/>
      <c r="C75" s="72"/>
      <c r="D75" s="38" t="s">
        <v>121</v>
      </c>
      <c r="E75" s="38" t="s">
        <v>122</v>
      </c>
    </row>
    <row r="76" spans="1:5" ht="24" x14ac:dyDescent="0.2">
      <c r="A76" s="37" t="s">
        <v>14</v>
      </c>
      <c r="B76" s="37" t="s">
        <v>123</v>
      </c>
      <c r="C76" s="37" t="s">
        <v>150</v>
      </c>
      <c r="D76" s="41"/>
      <c r="E76" s="41"/>
    </row>
    <row r="77" spans="1:5" ht="24" x14ac:dyDescent="0.2">
      <c r="A77" s="37" t="s">
        <v>21</v>
      </c>
      <c r="B77" s="37" t="s">
        <v>125</v>
      </c>
      <c r="C77" s="37" t="s">
        <v>150</v>
      </c>
      <c r="D77" s="41"/>
      <c r="E77" s="41"/>
    </row>
    <row r="78" spans="1:5" ht="24" x14ac:dyDescent="0.2">
      <c r="A78" s="37" t="s">
        <v>23</v>
      </c>
      <c r="B78" s="37" t="s">
        <v>126</v>
      </c>
      <c r="C78" s="37" t="s">
        <v>150</v>
      </c>
      <c r="D78" s="41"/>
      <c r="E78" s="41"/>
    </row>
    <row r="79" spans="1:5" ht="24" x14ac:dyDescent="0.2">
      <c r="A79" s="37" t="s">
        <v>26</v>
      </c>
      <c r="B79" s="37" t="s">
        <v>127</v>
      </c>
      <c r="C79" s="37" t="s">
        <v>150</v>
      </c>
      <c r="D79" s="41"/>
      <c r="E79" s="41"/>
    </row>
    <row r="80" spans="1:5" ht="24" x14ac:dyDescent="0.2">
      <c r="A80" s="37" t="s">
        <v>28</v>
      </c>
      <c r="B80" s="37" t="s">
        <v>128</v>
      </c>
      <c r="C80" s="37" t="s">
        <v>150</v>
      </c>
      <c r="D80" s="41"/>
      <c r="E80" s="41"/>
    </row>
    <row r="81" spans="1:5" ht="24" x14ac:dyDescent="0.2">
      <c r="A81" s="37" t="s">
        <v>30</v>
      </c>
      <c r="B81" s="37" t="s">
        <v>129</v>
      </c>
      <c r="C81" s="37" t="s">
        <v>150</v>
      </c>
      <c r="D81" s="41"/>
      <c r="E81" s="41"/>
    </row>
    <row r="82" spans="1:5" ht="24" x14ac:dyDescent="0.2">
      <c r="A82" s="37" t="s">
        <v>32</v>
      </c>
      <c r="B82" s="37" t="s">
        <v>130</v>
      </c>
      <c r="C82" s="37" t="s">
        <v>150</v>
      </c>
      <c r="D82" s="41"/>
      <c r="E82" s="41"/>
    </row>
    <row r="83" spans="1:5" ht="24" x14ac:dyDescent="0.2">
      <c r="A83" s="37" t="s">
        <v>34</v>
      </c>
      <c r="B83" s="37" t="s">
        <v>131</v>
      </c>
      <c r="C83" s="37" t="s">
        <v>150</v>
      </c>
      <c r="D83" s="41"/>
      <c r="E83" s="41"/>
    </row>
    <row r="84" spans="1:5" ht="24" x14ac:dyDescent="0.2">
      <c r="A84" s="37" t="s">
        <v>37</v>
      </c>
      <c r="B84" s="37" t="s">
        <v>132</v>
      </c>
      <c r="C84" s="37" t="s">
        <v>150</v>
      </c>
      <c r="D84" s="41"/>
      <c r="E84" s="41"/>
    </row>
    <row r="85" spans="1:5" ht="24" x14ac:dyDescent="0.2">
      <c r="A85" s="37" t="s">
        <v>73</v>
      </c>
      <c r="B85" s="37" t="s">
        <v>133</v>
      </c>
      <c r="C85" s="37" t="s">
        <v>150</v>
      </c>
      <c r="D85" s="41"/>
      <c r="E85" s="41"/>
    </row>
    <row r="86" spans="1:5" ht="24" x14ac:dyDescent="0.2">
      <c r="A86" s="37" t="s">
        <v>42</v>
      </c>
      <c r="B86" s="37" t="s">
        <v>134</v>
      </c>
      <c r="C86" s="37" t="s">
        <v>150</v>
      </c>
      <c r="D86" s="41"/>
      <c r="E86" s="41"/>
    </row>
    <row r="87" spans="1:5" ht="24" x14ac:dyDescent="0.2">
      <c r="A87" s="37" t="s">
        <v>46</v>
      </c>
      <c r="B87" s="37" t="s">
        <v>135</v>
      </c>
      <c r="C87" s="37" t="s">
        <v>150</v>
      </c>
      <c r="D87" s="41"/>
      <c r="E87" s="41"/>
    </row>
    <row r="88" spans="1:5" ht="21.75" customHeight="1" x14ac:dyDescent="0.2">
      <c r="A88" s="70" t="s">
        <v>136</v>
      </c>
      <c r="B88" s="70"/>
      <c r="C88" s="70"/>
      <c r="D88" s="53">
        <f>SUM(D76:D87)</f>
        <v>0</v>
      </c>
      <c r="E88" s="53">
        <f>SUM(E76:E87)</f>
        <v>0</v>
      </c>
    </row>
    <row r="90" spans="1:5" x14ac:dyDescent="0.2">
      <c r="A90" s="35" t="s">
        <v>143</v>
      </c>
    </row>
    <row r="91" spans="1:5" x14ac:dyDescent="0.2">
      <c r="A91" s="71" t="s">
        <v>91</v>
      </c>
      <c r="B91" s="71" t="s">
        <v>118</v>
      </c>
      <c r="C91" s="72" t="s">
        <v>119</v>
      </c>
      <c r="D91" s="38" t="s">
        <v>120</v>
      </c>
      <c r="E91" s="38" t="s">
        <v>120</v>
      </c>
    </row>
    <row r="92" spans="1:5" x14ac:dyDescent="0.2">
      <c r="A92" s="71"/>
      <c r="B92" s="71"/>
      <c r="C92" s="72"/>
      <c r="D92" s="38" t="s">
        <v>121</v>
      </c>
      <c r="E92" s="38" t="s">
        <v>122</v>
      </c>
    </row>
    <row r="93" spans="1:5" ht="24" x14ac:dyDescent="0.2">
      <c r="A93" s="37" t="s">
        <v>14</v>
      </c>
      <c r="B93" s="37" t="s">
        <v>123</v>
      </c>
      <c r="C93" s="37" t="s">
        <v>150</v>
      </c>
      <c r="D93" s="41"/>
      <c r="E93" s="41"/>
    </row>
    <row r="94" spans="1:5" ht="24" x14ac:dyDescent="0.2">
      <c r="A94" s="37" t="s">
        <v>21</v>
      </c>
      <c r="B94" s="37" t="s">
        <v>125</v>
      </c>
      <c r="C94" s="37" t="s">
        <v>150</v>
      </c>
      <c r="D94" s="41"/>
      <c r="E94" s="41"/>
    </row>
    <row r="95" spans="1:5" ht="24" x14ac:dyDescent="0.2">
      <c r="A95" s="37" t="s">
        <v>23</v>
      </c>
      <c r="B95" s="37" t="s">
        <v>126</v>
      </c>
      <c r="C95" s="37" t="s">
        <v>150</v>
      </c>
      <c r="D95" s="41"/>
      <c r="E95" s="41"/>
    </row>
    <row r="96" spans="1:5" ht="24" x14ac:dyDescent="0.2">
      <c r="A96" s="37" t="s">
        <v>26</v>
      </c>
      <c r="B96" s="37" t="s">
        <v>127</v>
      </c>
      <c r="C96" s="37" t="s">
        <v>150</v>
      </c>
      <c r="D96" s="41"/>
      <c r="E96" s="41"/>
    </row>
    <row r="97" spans="1:5" ht="24" x14ac:dyDescent="0.2">
      <c r="A97" s="37" t="s">
        <v>28</v>
      </c>
      <c r="B97" s="37" t="s">
        <v>128</v>
      </c>
      <c r="C97" s="37" t="s">
        <v>150</v>
      </c>
      <c r="D97" s="41"/>
      <c r="E97" s="41"/>
    </row>
    <row r="98" spans="1:5" ht="24" x14ac:dyDescent="0.2">
      <c r="A98" s="37" t="s">
        <v>30</v>
      </c>
      <c r="B98" s="37" t="s">
        <v>129</v>
      </c>
      <c r="C98" s="37" t="s">
        <v>150</v>
      </c>
      <c r="D98" s="41"/>
      <c r="E98" s="41"/>
    </row>
    <row r="99" spans="1:5" ht="24" x14ac:dyDescent="0.2">
      <c r="A99" s="37" t="s">
        <v>32</v>
      </c>
      <c r="B99" s="37" t="s">
        <v>130</v>
      </c>
      <c r="C99" s="37" t="s">
        <v>150</v>
      </c>
      <c r="D99" s="41"/>
      <c r="E99" s="41"/>
    </row>
    <row r="100" spans="1:5" ht="24" x14ac:dyDescent="0.2">
      <c r="A100" s="37" t="s">
        <v>34</v>
      </c>
      <c r="B100" s="37" t="s">
        <v>131</v>
      </c>
      <c r="C100" s="37" t="s">
        <v>150</v>
      </c>
      <c r="D100" s="41"/>
      <c r="E100" s="41"/>
    </row>
    <row r="101" spans="1:5" ht="24" x14ac:dyDescent="0.2">
      <c r="A101" s="37" t="s">
        <v>37</v>
      </c>
      <c r="B101" s="37" t="s">
        <v>132</v>
      </c>
      <c r="C101" s="37" t="s">
        <v>150</v>
      </c>
      <c r="D101" s="41"/>
      <c r="E101" s="41"/>
    </row>
    <row r="102" spans="1:5" ht="24" x14ac:dyDescent="0.2">
      <c r="A102" s="37" t="s">
        <v>73</v>
      </c>
      <c r="B102" s="37" t="s">
        <v>133</v>
      </c>
      <c r="C102" s="37" t="s">
        <v>150</v>
      </c>
      <c r="D102" s="41"/>
      <c r="E102" s="41"/>
    </row>
    <row r="103" spans="1:5" ht="24" x14ac:dyDescent="0.2">
      <c r="A103" s="37" t="s">
        <v>42</v>
      </c>
      <c r="B103" s="37" t="s">
        <v>134</v>
      </c>
      <c r="C103" s="37" t="s">
        <v>150</v>
      </c>
      <c r="D103" s="41"/>
      <c r="E103" s="41"/>
    </row>
    <row r="104" spans="1:5" ht="24" x14ac:dyDescent="0.2">
      <c r="A104" s="37" t="s">
        <v>46</v>
      </c>
      <c r="B104" s="37" t="s">
        <v>135</v>
      </c>
      <c r="C104" s="37" t="s">
        <v>150</v>
      </c>
      <c r="D104" s="41"/>
      <c r="E104" s="41"/>
    </row>
    <row r="105" spans="1:5" ht="28.5" customHeight="1" x14ac:dyDescent="0.2">
      <c r="A105" s="70" t="s">
        <v>136</v>
      </c>
      <c r="B105" s="70"/>
      <c r="C105" s="70"/>
      <c r="D105" s="53">
        <f>SUM(D93:D104)</f>
        <v>0</v>
      </c>
      <c r="E105" s="53">
        <f>SUM(E93:E104)</f>
        <v>0</v>
      </c>
    </row>
    <row r="107" spans="1:5" x14ac:dyDescent="0.2">
      <c r="A107" s="35" t="s">
        <v>149</v>
      </c>
    </row>
    <row r="108" spans="1:5" x14ac:dyDescent="0.2">
      <c r="A108" s="71" t="s">
        <v>91</v>
      </c>
      <c r="B108" s="71" t="s">
        <v>118</v>
      </c>
      <c r="C108" s="72" t="s">
        <v>119</v>
      </c>
      <c r="D108" s="38" t="s">
        <v>120</v>
      </c>
      <c r="E108" s="38" t="s">
        <v>120</v>
      </c>
    </row>
    <row r="109" spans="1:5" x14ac:dyDescent="0.2">
      <c r="A109" s="71"/>
      <c r="B109" s="71"/>
      <c r="C109" s="72"/>
      <c r="D109" s="38" t="s">
        <v>121</v>
      </c>
      <c r="E109" s="38" t="s">
        <v>122</v>
      </c>
    </row>
    <row r="110" spans="1:5" ht="24" x14ac:dyDescent="0.2">
      <c r="A110" s="37" t="s">
        <v>14</v>
      </c>
      <c r="B110" s="37" t="s">
        <v>123</v>
      </c>
      <c r="C110" s="37" t="s">
        <v>150</v>
      </c>
      <c r="D110" s="41"/>
      <c r="E110" s="41"/>
    </row>
    <row r="111" spans="1:5" ht="24" x14ac:dyDescent="0.2">
      <c r="A111" s="37" t="s">
        <v>21</v>
      </c>
      <c r="B111" s="37" t="s">
        <v>125</v>
      </c>
      <c r="C111" s="37" t="s">
        <v>150</v>
      </c>
      <c r="D111" s="41"/>
      <c r="E111" s="41"/>
    </row>
    <row r="112" spans="1:5" ht="24" x14ac:dyDescent="0.2">
      <c r="A112" s="37" t="s">
        <v>23</v>
      </c>
      <c r="B112" s="37" t="s">
        <v>126</v>
      </c>
      <c r="C112" s="37" t="s">
        <v>150</v>
      </c>
      <c r="D112" s="41"/>
      <c r="E112" s="41"/>
    </row>
    <row r="113" spans="1:6" ht="24" x14ac:dyDescent="0.2">
      <c r="A113" s="37" t="s">
        <v>26</v>
      </c>
      <c r="B113" s="37" t="s">
        <v>127</v>
      </c>
      <c r="C113" s="37" t="s">
        <v>150</v>
      </c>
      <c r="D113" s="41"/>
      <c r="E113" s="41"/>
    </row>
    <row r="114" spans="1:6" ht="24" x14ac:dyDescent="0.2">
      <c r="A114" s="37" t="s">
        <v>28</v>
      </c>
      <c r="B114" s="37" t="s">
        <v>128</v>
      </c>
      <c r="C114" s="37" t="s">
        <v>150</v>
      </c>
      <c r="D114" s="41"/>
      <c r="E114" s="41"/>
    </row>
    <row r="115" spans="1:6" ht="24" x14ac:dyDescent="0.2">
      <c r="A115" s="37" t="s">
        <v>30</v>
      </c>
      <c r="B115" s="37" t="s">
        <v>129</v>
      </c>
      <c r="C115" s="37" t="s">
        <v>150</v>
      </c>
      <c r="D115" s="41"/>
      <c r="E115" s="41"/>
    </row>
    <row r="116" spans="1:6" ht="24" x14ac:dyDescent="0.2">
      <c r="A116" s="37" t="s">
        <v>32</v>
      </c>
      <c r="B116" s="37" t="s">
        <v>130</v>
      </c>
      <c r="C116" s="37" t="s">
        <v>150</v>
      </c>
      <c r="D116" s="41"/>
      <c r="E116" s="41"/>
    </row>
    <row r="117" spans="1:6" ht="24" x14ac:dyDescent="0.2">
      <c r="A117" s="37" t="s">
        <v>34</v>
      </c>
      <c r="B117" s="37" t="s">
        <v>131</v>
      </c>
      <c r="C117" s="37" t="s">
        <v>150</v>
      </c>
      <c r="D117" s="41"/>
      <c r="E117" s="41"/>
    </row>
    <row r="118" spans="1:6" ht="24" x14ac:dyDescent="0.2">
      <c r="A118" s="37" t="s">
        <v>37</v>
      </c>
      <c r="B118" s="37" t="s">
        <v>132</v>
      </c>
      <c r="C118" s="37" t="s">
        <v>150</v>
      </c>
      <c r="D118" s="41"/>
      <c r="E118" s="41"/>
    </row>
    <row r="119" spans="1:6" ht="24" x14ac:dyDescent="0.2">
      <c r="A119" s="37" t="s">
        <v>73</v>
      </c>
      <c r="B119" s="37" t="s">
        <v>133</v>
      </c>
      <c r="C119" s="37" t="s">
        <v>150</v>
      </c>
      <c r="D119" s="41"/>
      <c r="E119" s="41"/>
    </row>
    <row r="120" spans="1:6" ht="24" x14ac:dyDescent="0.2">
      <c r="A120" s="37" t="s">
        <v>42</v>
      </c>
      <c r="B120" s="37" t="s">
        <v>134</v>
      </c>
      <c r="C120" s="37" t="s">
        <v>150</v>
      </c>
      <c r="D120" s="41"/>
      <c r="E120" s="41"/>
    </row>
    <row r="121" spans="1:6" ht="24" x14ac:dyDescent="0.2">
      <c r="A121" s="37" t="s">
        <v>46</v>
      </c>
      <c r="B121" s="37" t="s">
        <v>135</v>
      </c>
      <c r="C121" s="37" t="s">
        <v>150</v>
      </c>
      <c r="D121" s="41"/>
      <c r="E121" s="41"/>
    </row>
    <row r="122" spans="1:6" ht="23.25" customHeight="1" x14ac:dyDescent="0.2">
      <c r="A122" s="70" t="s">
        <v>136</v>
      </c>
      <c r="B122" s="70"/>
      <c r="C122" s="70"/>
      <c r="D122" s="53">
        <f>SUM(D110:D121)</f>
        <v>0</v>
      </c>
      <c r="E122" s="53">
        <f>SUM(E110:E121)</f>
        <v>0</v>
      </c>
    </row>
    <row r="124" spans="1:6" ht="17.25" customHeight="1" x14ac:dyDescent="0.2">
      <c r="D124" s="39" t="s">
        <v>121</v>
      </c>
      <c r="E124" s="39" t="s">
        <v>122</v>
      </c>
    </row>
    <row r="125" spans="1:6" ht="24" customHeight="1" x14ac:dyDescent="0.2">
      <c r="B125" s="40" t="s">
        <v>90</v>
      </c>
      <c r="C125" s="40" t="s">
        <v>144</v>
      </c>
      <c r="D125" s="42">
        <f>SUM(D20+D37+D54+D71+D88+D105+D122)</f>
        <v>0</v>
      </c>
      <c r="E125" s="42">
        <f>SUM(E20+E37+E54+E71+E88+E105+E122)</f>
        <v>0</v>
      </c>
      <c r="F125" s="47">
        <f>D125+E125</f>
        <v>0</v>
      </c>
    </row>
    <row r="128" spans="1:6" x14ac:dyDescent="0.2">
      <c r="B128" s="33" t="s">
        <v>145</v>
      </c>
    </row>
    <row r="130" spans="2:2" x14ac:dyDescent="0.2">
      <c r="B130" s="54" t="s">
        <v>148</v>
      </c>
    </row>
  </sheetData>
  <mergeCells count="29">
    <mergeCell ref="B3:E3"/>
    <mergeCell ref="A105:C105"/>
    <mergeCell ref="A108:A109"/>
    <mergeCell ref="B108:B109"/>
    <mergeCell ref="C108:C109"/>
    <mergeCell ref="A88:C88"/>
    <mergeCell ref="A6:A7"/>
    <mergeCell ref="B6:B7"/>
    <mergeCell ref="C6:C7"/>
    <mergeCell ref="A20:C20"/>
    <mergeCell ref="A23:A24"/>
    <mergeCell ref="B23:B24"/>
    <mergeCell ref="C23:C24"/>
    <mergeCell ref="A122:C122"/>
    <mergeCell ref="A91:A92"/>
    <mergeCell ref="B91:B92"/>
    <mergeCell ref="C91:C92"/>
    <mergeCell ref="A37:C37"/>
    <mergeCell ref="A40:A41"/>
    <mergeCell ref="B40:B41"/>
    <mergeCell ref="C40:C41"/>
    <mergeCell ref="A54:C54"/>
    <mergeCell ref="A57:A58"/>
    <mergeCell ref="B57:B58"/>
    <mergeCell ref="C57:C58"/>
    <mergeCell ref="A71:C71"/>
    <mergeCell ref="A74:A75"/>
    <mergeCell ref="B74:B75"/>
    <mergeCell ref="C74:C75"/>
  </mergeCells>
  <phoneticPr fontId="14" type="noConversion"/>
  <pageMargins left="0.7" right="0.7" top="0.75" bottom="0.75" header="0.3" footer="0.3"/>
  <pageSetup paperSize="9" scale="90" orientation="portrait" r:id="rId1"/>
  <headerFooter>
    <oddHeader>&amp;CUtrzymanie zieleni na terenie miasta i gminy Łask na lata 2026-2027
Formularz cenowy Załącznik nr 10 do SWZ</oddHeader>
  </headerFooter>
  <rowBreaks count="3" manualBreakCount="3">
    <brk id="38" max="16383" man="1"/>
    <brk id="72" max="16383" man="1"/>
    <brk id="10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919E0-F0D0-498B-836F-E0D53D649620}">
  <dimension ref="A3:F25"/>
  <sheetViews>
    <sheetView zoomScaleNormal="100" workbookViewId="0">
      <selection activeCell="B4" sqref="B4"/>
    </sheetView>
  </sheetViews>
  <sheetFormatPr defaultRowHeight="15" x14ac:dyDescent="0.25"/>
  <cols>
    <col min="1" max="1" width="7.28515625" customWidth="1"/>
    <col min="2" max="2" width="10.7109375" customWidth="1"/>
    <col min="3" max="3" width="31" customWidth="1"/>
    <col min="4" max="4" width="18.7109375" customWidth="1"/>
    <col min="5" max="5" width="18.5703125" customWidth="1"/>
    <col min="6" max="6" width="18.7109375" customWidth="1"/>
  </cols>
  <sheetData>
    <row r="3" spans="1:6" x14ac:dyDescent="0.25">
      <c r="B3" s="61" t="s">
        <v>154</v>
      </c>
      <c r="C3" s="61"/>
      <c r="D3" s="61"/>
      <c r="E3" s="61"/>
    </row>
    <row r="5" spans="1:6" x14ac:dyDescent="0.25">
      <c r="A5" s="71" t="s">
        <v>91</v>
      </c>
      <c r="B5" s="71" t="s">
        <v>118</v>
      </c>
      <c r="C5" s="71" t="s">
        <v>119</v>
      </c>
      <c r="D5" s="38" t="s">
        <v>120</v>
      </c>
      <c r="E5" s="38" t="s">
        <v>120</v>
      </c>
      <c r="F5" s="33"/>
    </row>
    <row r="6" spans="1:6" x14ac:dyDescent="0.25">
      <c r="A6" s="71"/>
      <c r="B6" s="71"/>
      <c r="C6" s="71"/>
      <c r="D6" s="38" t="s">
        <v>121</v>
      </c>
      <c r="E6" s="38" t="s">
        <v>122</v>
      </c>
      <c r="F6" s="33"/>
    </row>
    <row r="7" spans="1:6" ht="24" x14ac:dyDescent="0.25">
      <c r="A7" s="37" t="s">
        <v>14</v>
      </c>
      <c r="B7" s="37" t="s">
        <v>123</v>
      </c>
      <c r="C7" s="43" t="s">
        <v>151</v>
      </c>
      <c r="D7" s="44"/>
      <c r="E7" s="44"/>
      <c r="F7" s="33"/>
    </row>
    <row r="8" spans="1:6" ht="24" x14ac:dyDescent="0.25">
      <c r="A8" s="37" t="s">
        <v>21</v>
      </c>
      <c r="B8" s="37" t="s">
        <v>125</v>
      </c>
      <c r="C8" s="43" t="s">
        <v>151</v>
      </c>
      <c r="D8" s="44"/>
      <c r="E8" s="44"/>
      <c r="F8" s="33"/>
    </row>
    <row r="9" spans="1:6" ht="24" x14ac:dyDescent="0.25">
      <c r="A9" s="37" t="s">
        <v>23</v>
      </c>
      <c r="B9" s="37" t="s">
        <v>126</v>
      </c>
      <c r="C9" s="43" t="s">
        <v>151</v>
      </c>
      <c r="D9" s="44"/>
      <c r="E9" s="44"/>
      <c r="F9" s="33"/>
    </row>
    <row r="10" spans="1:6" ht="24" x14ac:dyDescent="0.25">
      <c r="A10" s="37" t="s">
        <v>26</v>
      </c>
      <c r="B10" s="37" t="s">
        <v>127</v>
      </c>
      <c r="C10" s="43" t="s">
        <v>151</v>
      </c>
      <c r="D10" s="44"/>
      <c r="E10" s="44"/>
      <c r="F10" s="33"/>
    </row>
    <row r="11" spans="1:6" ht="24" x14ac:dyDescent="0.25">
      <c r="A11" s="37" t="s">
        <v>28</v>
      </c>
      <c r="B11" s="37" t="s">
        <v>128</v>
      </c>
      <c r="C11" s="43" t="s">
        <v>151</v>
      </c>
      <c r="D11" s="44"/>
      <c r="E11" s="44"/>
      <c r="F11" s="33"/>
    </row>
    <row r="12" spans="1:6" ht="24" x14ac:dyDescent="0.25">
      <c r="A12" s="37" t="s">
        <v>30</v>
      </c>
      <c r="B12" s="37" t="s">
        <v>129</v>
      </c>
      <c r="C12" s="43" t="s">
        <v>151</v>
      </c>
      <c r="D12" s="44"/>
      <c r="E12" s="44"/>
      <c r="F12" s="33"/>
    </row>
    <row r="13" spans="1:6" ht="24" x14ac:dyDescent="0.25">
      <c r="A13" s="37" t="s">
        <v>32</v>
      </c>
      <c r="B13" s="37" t="s">
        <v>130</v>
      </c>
      <c r="C13" s="43" t="s">
        <v>151</v>
      </c>
      <c r="D13" s="44"/>
      <c r="E13" s="44"/>
      <c r="F13" s="33"/>
    </row>
    <row r="14" spans="1:6" ht="24" x14ac:dyDescent="0.25">
      <c r="A14" s="37" t="s">
        <v>34</v>
      </c>
      <c r="B14" s="37" t="s">
        <v>131</v>
      </c>
      <c r="C14" s="43" t="s">
        <v>151</v>
      </c>
      <c r="D14" s="44"/>
      <c r="E14" s="44"/>
      <c r="F14" s="33"/>
    </row>
    <row r="15" spans="1:6" ht="24" x14ac:dyDescent="0.25">
      <c r="A15" s="37" t="s">
        <v>37</v>
      </c>
      <c r="B15" s="37" t="s">
        <v>132</v>
      </c>
      <c r="C15" s="43" t="s">
        <v>151</v>
      </c>
      <c r="D15" s="44"/>
      <c r="E15" s="44"/>
      <c r="F15" s="33"/>
    </row>
    <row r="16" spans="1:6" ht="24" x14ac:dyDescent="0.25">
      <c r="A16" s="37" t="s">
        <v>73</v>
      </c>
      <c r="B16" s="37" t="s">
        <v>133</v>
      </c>
      <c r="C16" s="43" t="s">
        <v>151</v>
      </c>
      <c r="D16" s="44"/>
      <c r="E16" s="44"/>
      <c r="F16" s="33"/>
    </row>
    <row r="17" spans="1:6" ht="24" x14ac:dyDescent="0.25">
      <c r="A17" s="37" t="s">
        <v>42</v>
      </c>
      <c r="B17" s="37" t="s">
        <v>134</v>
      </c>
      <c r="C17" s="43" t="s">
        <v>151</v>
      </c>
      <c r="D17" s="44"/>
      <c r="E17" s="44"/>
      <c r="F17" s="33"/>
    </row>
    <row r="18" spans="1:6" ht="24" x14ac:dyDescent="0.25">
      <c r="A18" s="37" t="s">
        <v>46</v>
      </c>
      <c r="B18" s="37" t="s">
        <v>135</v>
      </c>
      <c r="C18" s="43" t="s">
        <v>151</v>
      </c>
      <c r="D18" s="44"/>
      <c r="E18" s="44"/>
      <c r="F18" s="33"/>
    </row>
    <row r="19" spans="1:6" ht="15.75" thickBot="1" x14ac:dyDescent="0.3">
      <c r="A19" s="74" t="s">
        <v>146</v>
      </c>
      <c r="B19" s="75"/>
      <c r="C19" s="76"/>
      <c r="D19" s="45">
        <f>SUM(D7:D18)</f>
        <v>0</v>
      </c>
      <c r="E19" s="46">
        <f>SUM(E7:E18)</f>
        <v>0</v>
      </c>
      <c r="F19" s="47">
        <f>SUM(D19+E19)</f>
        <v>0</v>
      </c>
    </row>
    <row r="23" spans="1:6" x14ac:dyDescent="0.25">
      <c r="B23" t="s">
        <v>145</v>
      </c>
    </row>
    <row r="25" spans="1:6" x14ac:dyDescent="0.25">
      <c r="B25" s="55" t="s">
        <v>148</v>
      </c>
    </row>
  </sheetData>
  <mergeCells count="5">
    <mergeCell ref="A5:A6"/>
    <mergeCell ref="B5:B6"/>
    <mergeCell ref="C5:C6"/>
    <mergeCell ref="A19:C19"/>
    <mergeCell ref="B3:E3"/>
  </mergeCells>
  <phoneticPr fontId="14" type="noConversion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część 1</vt:lpstr>
      <vt:lpstr>część 2</vt:lpstr>
      <vt:lpstr>część 3</vt:lpstr>
      <vt:lpstr>część 4</vt:lpstr>
      <vt:lpstr>'część 2'!_Hlk154740176</vt:lpstr>
      <vt:lpstr>'część 1'!_Toc97299571</vt:lpstr>
      <vt:lpstr>'część 3'!Obszar_wydruku</vt:lpstr>
      <vt:lpstr>'część 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Kmieć</dc:creator>
  <cp:lastModifiedBy>Barbara Ciesielska</cp:lastModifiedBy>
  <cp:lastPrinted>2025-11-13T06:55:17Z</cp:lastPrinted>
  <dcterms:created xsi:type="dcterms:W3CDTF">2025-09-17T12:43:56Z</dcterms:created>
  <dcterms:modified xsi:type="dcterms:W3CDTF">2025-11-13T07:05:58Z</dcterms:modified>
</cp:coreProperties>
</file>