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F:\CUW Nawojowa\Przetargi 2025\2025-11-03_Żywnosć na 2026\"/>
    </mc:Choice>
  </mc:AlternateContent>
  <xr:revisionPtr revIDLastSave="0" documentId="13_ncr:1_{E186A26C-0461-4C5F-BC0B-D948EFE1A3FD}" xr6:coauthVersionLast="47" xr6:coauthVersionMax="47" xr10:uidLastSave="{00000000-0000-0000-0000-000000000000}"/>
  <bookViews>
    <workbookView xWindow="2955" yWindow="1965" windowWidth="20535" windowHeight="12090" tabRatio="500" firstSheet="23" activeTab="24" xr2:uid="{00000000-000D-0000-FFFF-FFFF00000000}"/>
  </bookViews>
  <sheets>
    <sheet name="Częśc nr 1 Mięso i wędliny Burs" sheetId="30" r:id="rId1"/>
    <sheet name="Część nr 2 warzywa i owoce Burs" sheetId="9" r:id="rId2"/>
    <sheet name="Część nr 3 artykuły mlecz Burs" sheetId="31" r:id="rId3"/>
    <sheet name="Część nr 4 Pieczywo Bursa" sheetId="32" r:id="rId4"/>
    <sheet name="Część nr 5 Konserwowe Bur" sheetId="12" r:id="rId5"/>
    <sheet name="Część nr 6 Art. Różne Bursa" sheetId="13" r:id="rId6"/>
    <sheet name="Częsc nr 7 Płatki, ryż, Bursa" sheetId="33" r:id="rId7"/>
    <sheet name="Częśc nr 8 Woda, napoje Bursa" sheetId="34" r:id="rId8"/>
    <sheet name="Część nr 9 Mrożonki Bursa" sheetId="15" r:id="rId9"/>
    <sheet name="Część nr 10 Jaja Bursa" sheetId="16" r:id="rId10"/>
    <sheet name="Część nr 11 Zdrowa Żywność Burs" sheetId="44" r:id="rId11"/>
    <sheet name="Cześć nr 12 pieczywo Nawojowa" sheetId="35" r:id="rId12"/>
    <sheet name="Częśc nr 13 Warz i Owoce Nawojo" sheetId="19" r:id="rId13"/>
    <sheet name="Część nr 14 Jaja kurze Nawojowa" sheetId="20" r:id="rId14"/>
    <sheet name="Część 15 Nabiał Nawojowa" sheetId="23" r:id="rId15"/>
    <sheet name="Część nr 16 Mrożonki Nawojowa" sheetId="22" r:id="rId16"/>
    <sheet name="Część nr 17 Mięso, węd Nawojowa" sheetId="26" r:id="rId17"/>
    <sheet name="Część nr 18 pozostałe artykuły" sheetId="28" r:id="rId18"/>
    <sheet name="Część nr 19 Pieczywo DWD Piwnic" sheetId="36" r:id="rId19"/>
    <sheet name="Część nr 20 warzywa i owoce Piw" sheetId="37" r:id="rId20"/>
    <sheet name="Część nr 21 Jaja Piwniczna DWD" sheetId="38" r:id="rId21"/>
    <sheet name="Część nr 22 mrożonki Piwniczna " sheetId="39" r:id="rId22"/>
    <sheet name="Częśc nr 23 Nabiał Piwniczna DW" sheetId="40" r:id="rId23"/>
    <sheet name="Część nr 24 Mięso i wedliny Piw" sheetId="41" r:id="rId24"/>
    <sheet name="Część nr 25 pozostałe art. Piwn" sheetId="42" r:id="rId25"/>
  </sheets>
  <calcPr calcId="181029"/>
</workbook>
</file>

<file path=xl/calcChain.xml><?xml version="1.0" encoding="utf-8"?>
<calcChain xmlns="http://schemas.openxmlformats.org/spreadsheetml/2006/main">
  <c r="K135" i="28" l="1"/>
  <c r="K136" i="28"/>
  <c r="K137" i="28"/>
  <c r="K138" i="28"/>
  <c r="K139" i="28"/>
  <c r="K140" i="28"/>
  <c r="J135" i="28"/>
  <c r="J136" i="28"/>
  <c r="J137" i="28"/>
  <c r="J138" i="28"/>
  <c r="J139" i="28"/>
  <c r="J140" i="28"/>
  <c r="J141" i="28"/>
  <c r="I135" i="28"/>
  <c r="I136" i="28"/>
  <c r="I137" i="28"/>
  <c r="I138" i="28"/>
  <c r="I139" i="28"/>
  <c r="I140" i="28"/>
  <c r="I141" i="28"/>
  <c r="I142" i="28"/>
  <c r="J64" i="42"/>
  <c r="I64" i="42"/>
  <c r="K64" i="42" s="1"/>
  <c r="J63" i="42"/>
  <c r="I63" i="42"/>
  <c r="K63" i="42" s="1"/>
  <c r="J62" i="42"/>
  <c r="I62" i="42"/>
  <c r="K62" i="42" s="1"/>
  <c r="J61" i="42"/>
  <c r="I61" i="42"/>
  <c r="K61" i="42" s="1"/>
  <c r="J60" i="42"/>
  <c r="I60" i="42"/>
  <c r="K60" i="42" s="1"/>
  <c r="J59" i="42"/>
  <c r="I59" i="42"/>
  <c r="K59" i="42" s="1"/>
  <c r="J58" i="42"/>
  <c r="I58" i="42"/>
  <c r="K58" i="42" s="1"/>
  <c r="J57" i="42"/>
  <c r="I57" i="42"/>
  <c r="K57" i="42" s="1"/>
  <c r="J56" i="42"/>
  <c r="I56" i="42"/>
  <c r="K56" i="42" s="1"/>
  <c r="J55" i="42"/>
  <c r="I55" i="42"/>
  <c r="K55" i="42" s="1"/>
  <c r="J54" i="42"/>
  <c r="I54" i="42"/>
  <c r="K54" i="42" s="1"/>
  <c r="J53" i="42"/>
  <c r="I53" i="42"/>
  <c r="K53" i="42" s="1"/>
  <c r="J52" i="42"/>
  <c r="I52" i="42"/>
  <c r="K52" i="42" s="1"/>
  <c r="J51" i="42"/>
  <c r="I51" i="42"/>
  <c r="K51" i="42" s="1"/>
  <c r="J50" i="42"/>
  <c r="I50" i="42"/>
  <c r="K50" i="42" s="1"/>
  <c r="J49" i="42"/>
  <c r="I49" i="42"/>
  <c r="K49" i="42" s="1"/>
  <c r="J48" i="42"/>
  <c r="I48" i="42"/>
  <c r="K48" i="42" s="1"/>
  <c r="J47" i="42"/>
  <c r="I47" i="42"/>
  <c r="K47" i="42" s="1"/>
  <c r="J46" i="42"/>
  <c r="I46" i="42"/>
  <c r="K46" i="42" s="1"/>
  <c r="J45" i="42"/>
  <c r="I45" i="42"/>
  <c r="K45" i="42" s="1"/>
  <c r="J44" i="42"/>
  <c r="I44" i="42"/>
  <c r="K44" i="42" s="1"/>
  <c r="J43" i="42"/>
  <c r="I43" i="42"/>
  <c r="K43" i="42" s="1"/>
  <c r="J42" i="42"/>
  <c r="I42" i="42"/>
  <c r="K42" i="42" s="1"/>
  <c r="J41" i="42"/>
  <c r="I41" i="42"/>
  <c r="K41" i="42" s="1"/>
  <c r="J40" i="42"/>
  <c r="I40" i="42"/>
  <c r="K40" i="42" s="1"/>
  <c r="J39" i="42"/>
  <c r="I39" i="42"/>
  <c r="K39" i="42" s="1"/>
  <c r="J38" i="42"/>
  <c r="I38" i="42"/>
  <c r="K38" i="42" s="1"/>
  <c r="J37" i="42"/>
  <c r="I37" i="42"/>
  <c r="K37" i="42" s="1"/>
  <c r="J36" i="42"/>
  <c r="I36" i="42"/>
  <c r="K36" i="42" s="1"/>
  <c r="J35" i="42"/>
  <c r="I35" i="42"/>
  <c r="K35" i="42" s="1"/>
  <c r="J34" i="42"/>
  <c r="I34" i="42"/>
  <c r="K34" i="42" s="1"/>
  <c r="J33" i="42"/>
  <c r="I33" i="42"/>
  <c r="K33" i="42" s="1"/>
  <c r="J32" i="42"/>
  <c r="I32" i="42"/>
  <c r="K32" i="42" s="1"/>
  <c r="J31" i="42"/>
  <c r="I31" i="42"/>
  <c r="K31" i="42" s="1"/>
  <c r="J30" i="42"/>
  <c r="I30" i="42"/>
  <c r="K30" i="42" s="1"/>
  <c r="J29" i="42"/>
  <c r="I29" i="42"/>
  <c r="K29" i="42" s="1"/>
  <c r="J28" i="42"/>
  <c r="I28" i="42"/>
  <c r="K28" i="42" s="1"/>
  <c r="J27" i="42"/>
  <c r="I27" i="42"/>
  <c r="K27" i="42" s="1"/>
  <c r="J26" i="42"/>
  <c r="I26" i="42"/>
  <c r="K26" i="42" s="1"/>
  <c r="J25" i="42"/>
  <c r="I25" i="42"/>
  <c r="K25" i="42" s="1"/>
  <c r="J24" i="42"/>
  <c r="I24" i="42"/>
  <c r="K24" i="42" s="1"/>
  <c r="J23" i="42"/>
  <c r="I23" i="42"/>
  <c r="K23" i="42" s="1"/>
  <c r="J22" i="42"/>
  <c r="I22" i="42"/>
  <c r="K22" i="42" s="1"/>
  <c r="K21" i="42"/>
  <c r="J21" i="42"/>
  <c r="I21" i="42"/>
  <c r="J20" i="42"/>
  <c r="I20" i="42"/>
  <c r="K20" i="42" s="1"/>
  <c r="J19" i="42"/>
  <c r="I19" i="42"/>
  <c r="K19" i="42" s="1"/>
  <c r="J18" i="42"/>
  <c r="I18" i="42"/>
  <c r="K18" i="42" s="1"/>
  <c r="J17" i="42"/>
  <c r="I17" i="42"/>
  <c r="K17" i="42" s="1"/>
  <c r="J16" i="42"/>
  <c r="I16" i="42"/>
  <c r="K16" i="42" s="1"/>
  <c r="J15" i="42"/>
  <c r="I15" i="42"/>
  <c r="K15" i="42" s="1"/>
  <c r="J14" i="42"/>
  <c r="I14" i="42"/>
  <c r="K14" i="42" s="1"/>
  <c r="J13" i="42"/>
  <c r="I13" i="42"/>
  <c r="K13" i="42" s="1"/>
  <c r="J12" i="42"/>
  <c r="I12" i="42"/>
  <c r="K12" i="42" s="1"/>
  <c r="J11" i="42"/>
  <c r="I11" i="42"/>
  <c r="K11" i="42" s="1"/>
  <c r="J10" i="42"/>
  <c r="I10" i="42"/>
  <c r="K10" i="42" s="1"/>
  <c r="J9" i="42"/>
  <c r="I9" i="42"/>
  <c r="K9" i="42" s="1"/>
  <c r="J8" i="42"/>
  <c r="I8" i="42"/>
  <c r="K8" i="42" s="1"/>
  <c r="J7" i="42"/>
  <c r="I7" i="42"/>
  <c r="K7" i="42" s="1"/>
  <c r="J6" i="42"/>
  <c r="I6" i="42"/>
  <c r="K6" i="42" s="1"/>
  <c r="I29" i="41"/>
  <c r="H29" i="41"/>
  <c r="J29" i="41" s="1"/>
  <c r="I28" i="41"/>
  <c r="H28" i="41"/>
  <c r="J28" i="41" s="1"/>
  <c r="I27" i="41"/>
  <c r="H27" i="41"/>
  <c r="J27" i="41" s="1"/>
  <c r="I26" i="41"/>
  <c r="H26" i="41"/>
  <c r="J26" i="41" s="1"/>
  <c r="I25" i="41"/>
  <c r="H25" i="41"/>
  <c r="J25" i="41" s="1"/>
  <c r="J24" i="41"/>
  <c r="I24" i="41"/>
  <c r="H24" i="41"/>
  <c r="I23" i="41"/>
  <c r="H23" i="41"/>
  <c r="J23" i="41" s="1"/>
  <c r="I22" i="41"/>
  <c r="H22" i="41"/>
  <c r="J22" i="41" s="1"/>
  <c r="I21" i="41"/>
  <c r="H21" i="41"/>
  <c r="J21" i="41" s="1"/>
  <c r="I20" i="41"/>
  <c r="H20" i="41"/>
  <c r="J20" i="41" s="1"/>
  <c r="J19" i="41"/>
  <c r="I19" i="41"/>
  <c r="H19" i="41"/>
  <c r="I18" i="41"/>
  <c r="H18" i="41"/>
  <c r="J18" i="41" s="1"/>
  <c r="I17" i="41"/>
  <c r="H17" i="41"/>
  <c r="J17" i="41" s="1"/>
  <c r="J16" i="41"/>
  <c r="I16" i="41"/>
  <c r="H16" i="41"/>
  <c r="I15" i="41"/>
  <c r="H15" i="41"/>
  <c r="J15" i="41" s="1"/>
  <c r="I14" i="41"/>
  <c r="H14" i="41"/>
  <c r="J14" i="41" s="1"/>
  <c r="I13" i="41"/>
  <c r="H13" i="41"/>
  <c r="J13" i="41" s="1"/>
  <c r="I12" i="41"/>
  <c r="H12" i="41"/>
  <c r="J12" i="41" s="1"/>
  <c r="J11" i="41"/>
  <c r="I11" i="41"/>
  <c r="H11" i="41"/>
  <c r="I10" i="41"/>
  <c r="H10" i="41"/>
  <c r="J10" i="41" s="1"/>
  <c r="I9" i="41"/>
  <c r="H9" i="41"/>
  <c r="J9" i="41" s="1"/>
  <c r="J8" i="41"/>
  <c r="I8" i="41"/>
  <c r="H8" i="41"/>
  <c r="I7" i="41"/>
  <c r="H7" i="41"/>
  <c r="J7" i="41" s="1"/>
  <c r="I6" i="41"/>
  <c r="I30" i="41" s="1"/>
  <c r="H6" i="41"/>
  <c r="J6" i="41" s="1"/>
  <c r="I22" i="40"/>
  <c r="H22" i="40"/>
  <c r="J22" i="40" s="1"/>
  <c r="I21" i="40"/>
  <c r="H21" i="40"/>
  <c r="J21" i="40" s="1"/>
  <c r="I20" i="40"/>
  <c r="H20" i="40"/>
  <c r="J20" i="40" s="1"/>
  <c r="J19" i="40"/>
  <c r="I19" i="40"/>
  <c r="H19" i="40"/>
  <c r="I18" i="40"/>
  <c r="H18" i="40"/>
  <c r="J18" i="40" s="1"/>
  <c r="I17" i="40"/>
  <c r="H17" i="40"/>
  <c r="J17" i="40" s="1"/>
  <c r="I16" i="40"/>
  <c r="H16" i="40"/>
  <c r="J16" i="40" s="1"/>
  <c r="I15" i="40"/>
  <c r="H15" i="40"/>
  <c r="J15" i="40" s="1"/>
  <c r="J14" i="40"/>
  <c r="I14" i="40"/>
  <c r="H14" i="40"/>
  <c r="I13" i="40"/>
  <c r="H13" i="40"/>
  <c r="J13" i="40" s="1"/>
  <c r="I12" i="40"/>
  <c r="H12" i="40"/>
  <c r="J12" i="40" s="1"/>
  <c r="I11" i="40"/>
  <c r="H11" i="40"/>
  <c r="J11" i="40" s="1"/>
  <c r="I10" i="40"/>
  <c r="H10" i="40"/>
  <c r="J10" i="40" s="1"/>
  <c r="I9" i="40"/>
  <c r="H9" i="40"/>
  <c r="J9" i="40" s="1"/>
  <c r="I8" i="40"/>
  <c r="H8" i="40"/>
  <c r="J8" i="40" s="1"/>
  <c r="I7" i="40"/>
  <c r="H7" i="40"/>
  <c r="J7" i="40" s="1"/>
  <c r="J6" i="40"/>
  <c r="I6" i="40"/>
  <c r="H6" i="40"/>
  <c r="I17" i="39"/>
  <c r="H17" i="39"/>
  <c r="J17" i="39" s="1"/>
  <c r="I16" i="39"/>
  <c r="H16" i="39"/>
  <c r="J16" i="39" s="1"/>
  <c r="I15" i="39"/>
  <c r="H15" i="39"/>
  <c r="J15" i="39" s="1"/>
  <c r="J14" i="39"/>
  <c r="I14" i="39"/>
  <c r="H14" i="39"/>
  <c r="I13" i="39"/>
  <c r="H13" i="39"/>
  <c r="J13" i="39" s="1"/>
  <c r="I12" i="39"/>
  <c r="H12" i="39"/>
  <c r="J12" i="39" s="1"/>
  <c r="I11" i="39"/>
  <c r="H11" i="39"/>
  <c r="J11" i="39" s="1"/>
  <c r="I10" i="39"/>
  <c r="H10" i="39"/>
  <c r="J10" i="39" s="1"/>
  <c r="I9" i="39"/>
  <c r="H9" i="39"/>
  <c r="J9" i="39" s="1"/>
  <c r="I8" i="39"/>
  <c r="H8" i="39"/>
  <c r="J8" i="39" s="1"/>
  <c r="I7" i="39"/>
  <c r="H7" i="39"/>
  <c r="J7" i="39" s="1"/>
  <c r="I6" i="39"/>
  <c r="H6" i="39"/>
  <c r="J6" i="39" s="1"/>
  <c r="G6" i="38"/>
  <c r="I6" i="38" s="1"/>
  <c r="H6" i="38"/>
  <c r="K65" i="42" l="1"/>
  <c r="J65" i="42"/>
  <c r="J30" i="41"/>
  <c r="I23" i="40"/>
  <c r="J23" i="40"/>
  <c r="I18" i="39"/>
  <c r="J18" i="39"/>
  <c r="I7" i="38"/>
  <c r="H7" i="38"/>
  <c r="J64" i="19" l="1"/>
  <c r="I64" i="19"/>
  <c r="H64" i="19"/>
  <c r="J46" i="37" l="1"/>
  <c r="I46" i="37"/>
  <c r="H46" i="37"/>
  <c r="I45" i="37"/>
  <c r="H45" i="37"/>
  <c r="J45" i="37" s="1"/>
  <c r="I44" i="37"/>
  <c r="H44" i="37"/>
  <c r="J44" i="37" s="1"/>
  <c r="J43" i="37"/>
  <c r="I43" i="37"/>
  <c r="H43" i="37"/>
  <c r="I42" i="37"/>
  <c r="H42" i="37"/>
  <c r="J42" i="37" s="1"/>
  <c r="I41" i="37"/>
  <c r="H41" i="37"/>
  <c r="J41" i="37" s="1"/>
  <c r="I40" i="37"/>
  <c r="H40" i="37"/>
  <c r="J40" i="37" s="1"/>
  <c r="I39" i="37"/>
  <c r="H39" i="37"/>
  <c r="J39" i="37" s="1"/>
  <c r="I38" i="37"/>
  <c r="H38" i="37"/>
  <c r="J38" i="37" s="1"/>
  <c r="I37" i="37"/>
  <c r="H37" i="37"/>
  <c r="J37" i="37" s="1"/>
  <c r="I36" i="37"/>
  <c r="H36" i="37"/>
  <c r="J36" i="37" s="1"/>
  <c r="J35" i="37"/>
  <c r="I35" i="37"/>
  <c r="H35" i="37"/>
  <c r="I34" i="37"/>
  <c r="H34" i="37"/>
  <c r="J34" i="37" s="1"/>
  <c r="I33" i="37"/>
  <c r="H33" i="37"/>
  <c r="J33" i="37" s="1"/>
  <c r="I32" i="37"/>
  <c r="H32" i="37"/>
  <c r="J32" i="37" s="1"/>
  <c r="I31" i="37"/>
  <c r="H31" i="37"/>
  <c r="J31" i="37" s="1"/>
  <c r="J30" i="37"/>
  <c r="I30" i="37"/>
  <c r="H30" i="37"/>
  <c r="I29" i="37"/>
  <c r="H29" i="37"/>
  <c r="J29" i="37" s="1"/>
  <c r="I28" i="37"/>
  <c r="H28" i="37"/>
  <c r="J28" i="37" s="1"/>
  <c r="J27" i="37"/>
  <c r="I27" i="37"/>
  <c r="H27" i="37"/>
  <c r="I26" i="37"/>
  <c r="H26" i="37"/>
  <c r="J26" i="37" s="1"/>
  <c r="I25" i="37"/>
  <c r="H25" i="37"/>
  <c r="J25" i="37" s="1"/>
  <c r="I24" i="37"/>
  <c r="H24" i="37"/>
  <c r="J24" i="37" s="1"/>
  <c r="I23" i="37"/>
  <c r="H23" i="37"/>
  <c r="J23" i="37" s="1"/>
  <c r="I22" i="37"/>
  <c r="H22" i="37"/>
  <c r="J22" i="37" s="1"/>
  <c r="I21" i="37"/>
  <c r="H21" i="37"/>
  <c r="J21" i="37" s="1"/>
  <c r="I20" i="37"/>
  <c r="H20" i="37"/>
  <c r="J20" i="37" s="1"/>
  <c r="J19" i="37"/>
  <c r="I19" i="37"/>
  <c r="H19" i="37"/>
  <c r="I18" i="37"/>
  <c r="H18" i="37"/>
  <c r="J18" i="37" s="1"/>
  <c r="I17" i="37"/>
  <c r="H17" i="37"/>
  <c r="J17" i="37" s="1"/>
  <c r="I16" i="37"/>
  <c r="H16" i="37"/>
  <c r="J16" i="37" s="1"/>
  <c r="I15" i="37"/>
  <c r="H15" i="37"/>
  <c r="J15" i="37" s="1"/>
  <c r="J14" i="37"/>
  <c r="I14" i="37"/>
  <c r="H14" i="37"/>
  <c r="I13" i="37"/>
  <c r="H13" i="37"/>
  <c r="J13" i="37" s="1"/>
  <c r="I12" i="37"/>
  <c r="H12" i="37"/>
  <c r="J12" i="37" s="1"/>
  <c r="J11" i="37"/>
  <c r="I11" i="37"/>
  <c r="H11" i="37"/>
  <c r="I10" i="37"/>
  <c r="H10" i="37"/>
  <c r="J10" i="37" s="1"/>
  <c r="I9" i="37"/>
  <c r="H9" i="37"/>
  <c r="J9" i="37" s="1"/>
  <c r="I8" i="37"/>
  <c r="H8" i="37"/>
  <c r="J8" i="37" s="1"/>
  <c r="I7" i="37"/>
  <c r="H7" i="37"/>
  <c r="J7" i="37" s="1"/>
  <c r="I6" i="37"/>
  <c r="H6" i="37"/>
  <c r="J6" i="37" s="1"/>
  <c r="I5" i="37"/>
  <c r="H5" i="37"/>
  <c r="J5" i="37" s="1"/>
  <c r="I4" i="37"/>
  <c r="H4" i="37"/>
  <c r="J4" i="37" s="1"/>
  <c r="H16" i="36"/>
  <c r="G16" i="36"/>
  <c r="I16" i="36" s="1"/>
  <c r="I15" i="36"/>
  <c r="H15" i="36"/>
  <c r="G15" i="36"/>
  <c r="H14" i="36"/>
  <c r="G14" i="36"/>
  <c r="I14" i="36" s="1"/>
  <c r="H13" i="36"/>
  <c r="G13" i="36"/>
  <c r="I13" i="36" s="1"/>
  <c r="H12" i="36"/>
  <c r="G12" i="36"/>
  <c r="I12" i="36" s="1"/>
  <c r="H11" i="36"/>
  <c r="G11" i="36"/>
  <c r="I11" i="36" s="1"/>
  <c r="I10" i="36"/>
  <c r="H10" i="36"/>
  <c r="G10" i="36"/>
  <c r="H9" i="36"/>
  <c r="G9" i="36"/>
  <c r="I9" i="36" s="1"/>
  <c r="H8" i="36"/>
  <c r="G8" i="36"/>
  <c r="I8" i="36" s="1"/>
  <c r="I7" i="36"/>
  <c r="H7" i="36"/>
  <c r="G7" i="36"/>
  <c r="H6" i="36"/>
  <c r="G6" i="36"/>
  <c r="I6" i="36" s="1"/>
  <c r="J47" i="37" l="1"/>
  <c r="I47" i="37"/>
  <c r="H17" i="36"/>
  <c r="I17" i="36"/>
  <c r="J56" i="26" l="1"/>
  <c r="J57" i="26"/>
  <c r="I56" i="26"/>
  <c r="I57" i="26"/>
  <c r="H56" i="26"/>
  <c r="H57" i="26"/>
  <c r="I31" i="22" l="1"/>
  <c r="H31" i="22"/>
  <c r="J31" i="22" s="1"/>
  <c r="H35" i="23"/>
  <c r="H36" i="23"/>
  <c r="H37" i="23"/>
  <c r="J34" i="23"/>
  <c r="J35" i="23"/>
  <c r="J36" i="23"/>
  <c r="I34" i="23"/>
  <c r="I35" i="23"/>
  <c r="I36" i="23"/>
  <c r="H34" i="23"/>
  <c r="G6" i="20"/>
  <c r="H8" i="19"/>
  <c r="H9" i="19"/>
  <c r="H10" i="19"/>
  <c r="H11" i="19"/>
  <c r="H12" i="19"/>
  <c r="H13" i="19"/>
  <c r="H14" i="19"/>
  <c r="H15" i="19"/>
  <c r="H16" i="19"/>
  <c r="H17" i="19"/>
  <c r="H18" i="19"/>
  <c r="H19" i="19"/>
  <c r="H20" i="19"/>
  <c r="H21" i="19"/>
  <c r="H22" i="19"/>
  <c r="H23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H36" i="19"/>
  <c r="H37" i="19"/>
  <c r="H38" i="19"/>
  <c r="H39" i="19"/>
  <c r="H40" i="19"/>
  <c r="H41" i="19"/>
  <c r="H42" i="19"/>
  <c r="H43" i="19"/>
  <c r="H44" i="19"/>
  <c r="H45" i="19"/>
  <c r="H46" i="19"/>
  <c r="H47" i="19"/>
  <c r="H48" i="19"/>
  <c r="H49" i="19"/>
  <c r="H50" i="19"/>
  <c r="H51" i="19"/>
  <c r="H52" i="19"/>
  <c r="H53" i="19"/>
  <c r="H54" i="19"/>
  <c r="H55" i="19"/>
  <c r="H56" i="19"/>
  <c r="H57" i="19"/>
  <c r="H58" i="19"/>
  <c r="H59" i="19"/>
  <c r="H60" i="19"/>
  <c r="H61" i="19"/>
  <c r="H62" i="19"/>
  <c r="H63" i="19"/>
  <c r="H65" i="19"/>
  <c r="H7" i="19"/>
  <c r="H6" i="19"/>
  <c r="G6" i="35"/>
  <c r="G7" i="35"/>
  <c r="G8" i="35"/>
  <c r="G9" i="35"/>
  <c r="G10" i="35"/>
  <c r="G11" i="35"/>
  <c r="G12" i="35"/>
  <c r="G13" i="35"/>
  <c r="G14" i="35"/>
  <c r="G15" i="35"/>
  <c r="G16" i="35"/>
  <c r="G17" i="35"/>
  <c r="G18" i="35"/>
  <c r="G19" i="35"/>
  <c r="G20" i="35"/>
  <c r="G21" i="35"/>
  <c r="G22" i="35"/>
  <c r="G23" i="35"/>
  <c r="G24" i="35"/>
  <c r="G25" i="35"/>
  <c r="G26" i="35"/>
  <c r="G27" i="35"/>
  <c r="H6" i="35"/>
  <c r="H7" i="35"/>
  <c r="H8" i="35"/>
  <c r="H9" i="35"/>
  <c r="H10" i="35"/>
  <c r="H11" i="35"/>
  <c r="H12" i="35"/>
  <c r="H13" i="35"/>
  <c r="H14" i="35"/>
  <c r="H15" i="35"/>
  <c r="H16" i="35"/>
  <c r="H17" i="35"/>
  <c r="H18" i="35"/>
  <c r="H19" i="35"/>
  <c r="H20" i="35"/>
  <c r="H21" i="35"/>
  <c r="H22" i="35"/>
  <c r="H23" i="35"/>
  <c r="H24" i="35"/>
  <c r="H25" i="35"/>
  <c r="H26" i="35"/>
  <c r="H27" i="35"/>
  <c r="I26" i="35"/>
  <c r="G5" i="35"/>
  <c r="H28" i="44" l="1"/>
  <c r="H27" i="44"/>
  <c r="H26" i="44"/>
  <c r="H25" i="44"/>
  <c r="H24" i="44"/>
  <c r="H23" i="44"/>
  <c r="H22" i="44"/>
  <c r="H21" i="44"/>
  <c r="H20" i="44"/>
  <c r="H19" i="44"/>
  <c r="H18" i="44"/>
  <c r="H17" i="44"/>
  <c r="H16" i="44"/>
  <c r="H15" i="44"/>
  <c r="H14" i="44"/>
  <c r="H13" i="44"/>
  <c r="J13" i="44" s="1"/>
  <c r="H12" i="44"/>
  <c r="H11" i="44"/>
  <c r="J11" i="44" s="1"/>
  <c r="H10" i="44"/>
  <c r="H9" i="44"/>
  <c r="J9" i="44" s="1"/>
  <c r="H8" i="44"/>
  <c r="H7" i="44"/>
  <c r="H6" i="44"/>
  <c r="H5" i="44"/>
  <c r="J5" i="44" s="1"/>
  <c r="J7" i="44"/>
  <c r="J10" i="44"/>
  <c r="J15" i="44"/>
  <c r="J19" i="44"/>
  <c r="J21" i="44"/>
  <c r="J23" i="44"/>
  <c r="J27" i="44"/>
  <c r="I28" i="44"/>
  <c r="J28" i="44"/>
  <c r="I27" i="44"/>
  <c r="J26" i="44"/>
  <c r="I26" i="44"/>
  <c r="J25" i="44"/>
  <c r="I25" i="44"/>
  <c r="I24" i="44"/>
  <c r="J24" i="44"/>
  <c r="I23" i="44"/>
  <c r="I22" i="44"/>
  <c r="J22" i="44"/>
  <c r="I21" i="44"/>
  <c r="I20" i="44"/>
  <c r="J20" i="44"/>
  <c r="I19" i="44"/>
  <c r="J18" i="44"/>
  <c r="I18" i="44"/>
  <c r="J17" i="44"/>
  <c r="I17" i="44"/>
  <c r="I16" i="44"/>
  <c r="J16" i="44"/>
  <c r="I15" i="44"/>
  <c r="I14" i="44"/>
  <c r="J14" i="44"/>
  <c r="I13" i="44"/>
  <c r="I12" i="44"/>
  <c r="J12" i="44"/>
  <c r="I11" i="44"/>
  <c r="I10" i="44"/>
  <c r="I9" i="44"/>
  <c r="I8" i="44"/>
  <c r="J8" i="44"/>
  <c r="I7" i="44"/>
  <c r="I6" i="44"/>
  <c r="J6" i="44"/>
  <c r="I5" i="44"/>
  <c r="I29" i="44" l="1"/>
  <c r="J29" i="44"/>
  <c r="J26" i="15"/>
  <c r="J27" i="15"/>
  <c r="J28" i="15"/>
  <c r="I26" i="15"/>
  <c r="I27" i="15"/>
  <c r="I28" i="15"/>
  <c r="H6" i="15"/>
  <c r="H7" i="15"/>
  <c r="H8" i="15"/>
  <c r="H9" i="15"/>
  <c r="H10" i="15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5" i="15"/>
  <c r="G6" i="34" l="1"/>
  <c r="G7" i="34"/>
  <c r="G8" i="34"/>
  <c r="G9" i="34"/>
  <c r="G10" i="34"/>
  <c r="G11" i="34"/>
  <c r="G12" i="34"/>
  <c r="G13" i="34"/>
  <c r="G14" i="34"/>
  <c r="G15" i="34"/>
  <c r="G16" i="34"/>
  <c r="G17" i="34"/>
  <c r="G5" i="34"/>
  <c r="I16" i="34"/>
  <c r="H16" i="34"/>
  <c r="H6" i="33" l="1"/>
  <c r="H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5" i="33"/>
  <c r="H6" i="13" l="1"/>
  <c r="H7" i="13"/>
  <c r="H8" i="13"/>
  <c r="H9" i="13"/>
  <c r="H10" i="13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5" i="13"/>
  <c r="G6" i="12" l="1"/>
  <c r="G7" i="12"/>
  <c r="G8" i="12"/>
  <c r="G9" i="12"/>
  <c r="G10" i="12"/>
  <c r="G11" i="12"/>
  <c r="G12" i="12"/>
  <c r="G13" i="12"/>
  <c r="G14" i="12"/>
  <c r="G15" i="12"/>
  <c r="G5" i="12"/>
  <c r="G24" i="32" l="1"/>
  <c r="G23" i="32"/>
  <c r="G22" i="32"/>
  <c r="G21" i="32"/>
  <c r="G20" i="32"/>
  <c r="G19" i="32"/>
  <c r="G18" i="32"/>
  <c r="G17" i="32"/>
  <c r="G16" i="32"/>
  <c r="G15" i="32"/>
  <c r="G14" i="32"/>
  <c r="G13" i="32"/>
  <c r="G12" i="32"/>
  <c r="G11" i="32"/>
  <c r="G10" i="32"/>
  <c r="G9" i="32"/>
  <c r="G8" i="32"/>
  <c r="G7" i="32"/>
  <c r="G6" i="32"/>
  <c r="G5" i="32"/>
  <c r="H37" i="31" l="1"/>
  <c r="H36" i="31"/>
  <c r="H35" i="31"/>
  <c r="H34" i="31"/>
  <c r="H33" i="31"/>
  <c r="H32" i="31"/>
  <c r="H31" i="31"/>
  <c r="H30" i="31"/>
  <c r="H29" i="31"/>
  <c r="H28" i="31"/>
  <c r="H27" i="31"/>
  <c r="H26" i="31"/>
  <c r="H25" i="31"/>
  <c r="H24" i="31"/>
  <c r="H23" i="31"/>
  <c r="H22" i="31"/>
  <c r="H21" i="31"/>
  <c r="H20" i="31"/>
  <c r="H19" i="31"/>
  <c r="H18" i="31"/>
  <c r="H17" i="31"/>
  <c r="H16" i="31"/>
  <c r="H15" i="31"/>
  <c r="H14" i="31"/>
  <c r="H13" i="31"/>
  <c r="H12" i="31"/>
  <c r="H11" i="31"/>
  <c r="H10" i="31"/>
  <c r="H9" i="31"/>
  <c r="H8" i="31"/>
  <c r="H7" i="31"/>
  <c r="H6" i="31"/>
  <c r="H5" i="31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H7" i="9"/>
  <c r="H67" i="30"/>
  <c r="H66" i="30"/>
  <c r="H65" i="30"/>
  <c r="H64" i="30"/>
  <c r="H63" i="30"/>
  <c r="H62" i="30"/>
  <c r="H61" i="30"/>
  <c r="H60" i="30"/>
  <c r="H59" i="30"/>
  <c r="H58" i="30"/>
  <c r="H57" i="30"/>
  <c r="H56" i="30"/>
  <c r="H55" i="30"/>
  <c r="H54" i="30"/>
  <c r="H53" i="30"/>
  <c r="H52" i="30"/>
  <c r="H51" i="30"/>
  <c r="H50" i="30"/>
  <c r="H49" i="30"/>
  <c r="H48" i="30"/>
  <c r="H47" i="30"/>
  <c r="H46" i="30"/>
  <c r="H45" i="30"/>
  <c r="H44" i="30"/>
  <c r="H43" i="30"/>
  <c r="H42" i="30"/>
  <c r="H41" i="30"/>
  <c r="H40" i="30"/>
  <c r="H39" i="30"/>
  <c r="H38" i="30"/>
  <c r="H37" i="30"/>
  <c r="H36" i="30"/>
  <c r="H35" i="30"/>
  <c r="H34" i="30"/>
  <c r="H33" i="30"/>
  <c r="H32" i="30"/>
  <c r="H31" i="30"/>
  <c r="H30" i="30"/>
  <c r="H29" i="30"/>
  <c r="H28" i="30"/>
  <c r="H27" i="30"/>
  <c r="H26" i="30"/>
  <c r="H25" i="30"/>
  <c r="H24" i="30"/>
  <c r="H23" i="30"/>
  <c r="H22" i="30"/>
  <c r="H21" i="30"/>
  <c r="H20" i="30"/>
  <c r="H19" i="30"/>
  <c r="H18" i="30"/>
  <c r="H17" i="30"/>
  <c r="H16" i="30"/>
  <c r="H15" i="30"/>
  <c r="H14" i="30"/>
  <c r="H13" i="30"/>
  <c r="H12" i="30"/>
  <c r="H11" i="30"/>
  <c r="H10" i="30"/>
  <c r="H9" i="30"/>
  <c r="H8" i="30"/>
  <c r="H7" i="30"/>
  <c r="H6" i="30"/>
  <c r="H5" i="30"/>
  <c r="J34" i="31"/>
  <c r="J36" i="31"/>
  <c r="J35" i="31"/>
  <c r="I76" i="9" l="1"/>
  <c r="I77" i="9"/>
  <c r="J77" i="9"/>
  <c r="J76" i="9"/>
  <c r="J65" i="30" l="1"/>
  <c r="J66" i="30"/>
  <c r="J67" i="30"/>
  <c r="I65" i="30"/>
  <c r="I66" i="30"/>
  <c r="I67" i="30"/>
  <c r="J5" i="30"/>
  <c r="I5" i="30"/>
  <c r="J6" i="30"/>
  <c r="I6" i="30"/>
  <c r="J7" i="30"/>
  <c r="I7" i="30"/>
  <c r="I8" i="30"/>
  <c r="J8" i="30"/>
  <c r="I9" i="30"/>
  <c r="J9" i="30"/>
  <c r="J10" i="30"/>
  <c r="I10" i="30"/>
  <c r="J11" i="30"/>
  <c r="I11" i="30"/>
  <c r="I12" i="30"/>
  <c r="J12" i="30"/>
  <c r="I13" i="30"/>
  <c r="J13" i="30"/>
  <c r="J14" i="30"/>
  <c r="I14" i="30"/>
  <c r="J15" i="30"/>
  <c r="I15" i="30"/>
  <c r="I16" i="30"/>
  <c r="J16" i="30"/>
  <c r="I17" i="30"/>
  <c r="J17" i="30"/>
  <c r="J18" i="30"/>
  <c r="I18" i="30"/>
  <c r="J19" i="30"/>
  <c r="I19" i="30"/>
  <c r="I20" i="30"/>
  <c r="J20" i="30"/>
  <c r="I21" i="30"/>
  <c r="J21" i="30"/>
  <c r="J22" i="30"/>
  <c r="I22" i="30"/>
  <c r="J23" i="30"/>
  <c r="I23" i="30"/>
  <c r="I24" i="30"/>
  <c r="J24" i="30"/>
  <c r="I25" i="30"/>
  <c r="J25" i="30"/>
  <c r="J26" i="30"/>
  <c r="I26" i="30"/>
  <c r="J27" i="30"/>
  <c r="I27" i="30"/>
  <c r="I28" i="30"/>
  <c r="J28" i="30"/>
  <c r="I29" i="30"/>
  <c r="J29" i="30"/>
  <c r="J30" i="30"/>
  <c r="I30" i="30"/>
  <c r="J31" i="30"/>
  <c r="I31" i="30"/>
  <c r="I32" i="30"/>
  <c r="J32" i="30"/>
  <c r="I33" i="30"/>
  <c r="J33" i="30"/>
  <c r="J34" i="30"/>
  <c r="I34" i="30"/>
  <c r="J35" i="30"/>
  <c r="I35" i="30"/>
  <c r="I36" i="30"/>
  <c r="J36" i="30"/>
  <c r="I37" i="30"/>
  <c r="J37" i="30"/>
  <c r="J38" i="30"/>
  <c r="I38" i="30"/>
  <c r="J39" i="30"/>
  <c r="I39" i="30"/>
  <c r="I40" i="30"/>
  <c r="J40" i="30"/>
  <c r="I41" i="30"/>
  <c r="J41" i="30"/>
  <c r="J42" i="30"/>
  <c r="I42" i="30"/>
  <c r="J43" i="30"/>
  <c r="I43" i="30"/>
  <c r="I44" i="30"/>
  <c r="J44" i="30"/>
  <c r="I45" i="30"/>
  <c r="J45" i="30"/>
  <c r="J46" i="30"/>
  <c r="I46" i="30"/>
  <c r="J47" i="30"/>
  <c r="I47" i="30"/>
  <c r="I48" i="30"/>
  <c r="J48" i="30"/>
  <c r="I49" i="30"/>
  <c r="J49" i="30"/>
  <c r="J50" i="30"/>
  <c r="I50" i="30"/>
  <c r="J51" i="30"/>
  <c r="I51" i="30"/>
  <c r="I52" i="30"/>
  <c r="J52" i="30"/>
  <c r="I53" i="30"/>
  <c r="J53" i="30"/>
  <c r="J54" i="30"/>
  <c r="I54" i="30"/>
  <c r="J55" i="30"/>
  <c r="I55" i="30"/>
  <c r="I56" i="30"/>
  <c r="J56" i="30"/>
  <c r="I57" i="30"/>
  <c r="J57" i="30"/>
  <c r="J58" i="30"/>
  <c r="I58" i="30"/>
  <c r="J59" i="30"/>
  <c r="I59" i="30"/>
  <c r="I60" i="30"/>
  <c r="J60" i="30"/>
  <c r="I61" i="30"/>
  <c r="J61" i="30"/>
  <c r="J62" i="30"/>
  <c r="I62" i="30"/>
  <c r="J63" i="30"/>
  <c r="I63" i="30"/>
  <c r="I64" i="30"/>
  <c r="J64" i="30"/>
  <c r="J65" i="28" l="1"/>
  <c r="J66" i="28"/>
  <c r="J67" i="28"/>
  <c r="J68" i="28"/>
  <c r="J69" i="28"/>
  <c r="J70" i="28"/>
  <c r="J71" i="28"/>
  <c r="J72" i="28"/>
  <c r="J73" i="28"/>
  <c r="J74" i="28"/>
  <c r="J75" i="28"/>
  <c r="J76" i="28"/>
  <c r="J77" i="28"/>
  <c r="J78" i="28"/>
  <c r="J79" i="28"/>
  <c r="J80" i="28"/>
  <c r="J81" i="28"/>
  <c r="J82" i="28"/>
  <c r="J83" i="28"/>
  <c r="J84" i="28"/>
  <c r="J85" i="28"/>
  <c r="J86" i="28"/>
  <c r="J87" i="28"/>
  <c r="J88" i="28"/>
  <c r="J89" i="28"/>
  <c r="J90" i="28"/>
  <c r="J91" i="28"/>
  <c r="J92" i="28"/>
  <c r="J93" i="28"/>
  <c r="J94" i="28"/>
  <c r="J95" i="28"/>
  <c r="J96" i="28"/>
  <c r="J97" i="28"/>
  <c r="J98" i="28"/>
  <c r="J99" i="28"/>
  <c r="J100" i="28"/>
  <c r="J101" i="28"/>
  <c r="J102" i="28"/>
  <c r="J103" i="28"/>
  <c r="J104" i="28"/>
  <c r="J105" i="28"/>
  <c r="J106" i="28"/>
  <c r="J107" i="28"/>
  <c r="J108" i="28"/>
  <c r="J109" i="28"/>
  <c r="J110" i="28"/>
  <c r="J111" i="28"/>
  <c r="J112" i="28"/>
  <c r="J113" i="28"/>
  <c r="J114" i="28"/>
  <c r="J115" i="28"/>
  <c r="J116" i="28"/>
  <c r="J117" i="28"/>
  <c r="J118" i="28"/>
  <c r="J119" i="28"/>
  <c r="J120" i="28"/>
  <c r="J121" i="28"/>
  <c r="J122" i="28"/>
  <c r="J123" i="28"/>
  <c r="J124" i="28"/>
  <c r="J125" i="28"/>
  <c r="J126" i="28"/>
  <c r="J127" i="28"/>
  <c r="J128" i="28"/>
  <c r="J129" i="28"/>
  <c r="J130" i="28"/>
  <c r="J131" i="28"/>
  <c r="J132" i="28"/>
  <c r="J133" i="28"/>
  <c r="J134" i="28"/>
  <c r="J142" i="28"/>
  <c r="I6" i="28"/>
  <c r="I7" i="28"/>
  <c r="I8" i="28"/>
  <c r="I9" i="28"/>
  <c r="I10" i="28"/>
  <c r="I11" i="28"/>
  <c r="I12" i="28"/>
  <c r="I13" i="28"/>
  <c r="I14" i="28"/>
  <c r="I15" i="28"/>
  <c r="I16" i="28"/>
  <c r="I17" i="28"/>
  <c r="I18" i="28"/>
  <c r="I19" i="28"/>
  <c r="I20" i="28"/>
  <c r="I21" i="28"/>
  <c r="I22" i="28"/>
  <c r="I23" i="28"/>
  <c r="I24" i="28"/>
  <c r="I25" i="28"/>
  <c r="I26" i="28"/>
  <c r="I27" i="28"/>
  <c r="I28" i="28"/>
  <c r="I29" i="28"/>
  <c r="I30" i="28"/>
  <c r="I31" i="28"/>
  <c r="I32" i="28"/>
  <c r="I33" i="28"/>
  <c r="I34" i="28"/>
  <c r="I35" i="28"/>
  <c r="I36" i="28"/>
  <c r="I37" i="28"/>
  <c r="I38" i="28"/>
  <c r="I39" i="28"/>
  <c r="I40" i="28"/>
  <c r="I41" i="28"/>
  <c r="I42" i="28"/>
  <c r="I43" i="28"/>
  <c r="I44" i="28"/>
  <c r="I45" i="28"/>
  <c r="I46" i="28"/>
  <c r="I47" i="28"/>
  <c r="I48" i="28"/>
  <c r="I49" i="28"/>
  <c r="I50" i="28"/>
  <c r="I51" i="28"/>
  <c r="I52" i="28"/>
  <c r="I53" i="28"/>
  <c r="I54" i="28"/>
  <c r="I55" i="28"/>
  <c r="I56" i="28"/>
  <c r="I57" i="28"/>
  <c r="I58" i="28"/>
  <c r="I59" i="28"/>
  <c r="I60" i="28"/>
  <c r="I61" i="28"/>
  <c r="I62" i="28"/>
  <c r="I63" i="28"/>
  <c r="I64" i="28"/>
  <c r="I65" i="28"/>
  <c r="K65" i="28" s="1"/>
  <c r="I66" i="28"/>
  <c r="K66" i="28" s="1"/>
  <c r="I67" i="28"/>
  <c r="K67" i="28" s="1"/>
  <c r="I68" i="28"/>
  <c r="K68" i="28" s="1"/>
  <c r="I69" i="28"/>
  <c r="K69" i="28" s="1"/>
  <c r="I70" i="28"/>
  <c r="K70" i="28" s="1"/>
  <c r="I71" i="28"/>
  <c r="K71" i="28" s="1"/>
  <c r="I72" i="28"/>
  <c r="K72" i="28" s="1"/>
  <c r="I73" i="28"/>
  <c r="K73" i="28" s="1"/>
  <c r="I74" i="28"/>
  <c r="K74" i="28" s="1"/>
  <c r="I75" i="28"/>
  <c r="K75" i="28" s="1"/>
  <c r="I76" i="28"/>
  <c r="K76" i="28" s="1"/>
  <c r="I77" i="28"/>
  <c r="K77" i="28" s="1"/>
  <c r="I78" i="28"/>
  <c r="K78" i="28" s="1"/>
  <c r="I79" i="28"/>
  <c r="K79" i="28" s="1"/>
  <c r="I80" i="28"/>
  <c r="K80" i="28" s="1"/>
  <c r="I81" i="28"/>
  <c r="K81" i="28" s="1"/>
  <c r="I82" i="28"/>
  <c r="K82" i="28" s="1"/>
  <c r="I83" i="28"/>
  <c r="K83" i="28" s="1"/>
  <c r="I84" i="28"/>
  <c r="K84" i="28" s="1"/>
  <c r="I85" i="28"/>
  <c r="K85" i="28" s="1"/>
  <c r="I86" i="28"/>
  <c r="K86" i="28" s="1"/>
  <c r="I87" i="28"/>
  <c r="K87" i="28" s="1"/>
  <c r="I88" i="28"/>
  <c r="K88" i="28" s="1"/>
  <c r="I89" i="28"/>
  <c r="K89" i="28" s="1"/>
  <c r="I90" i="28"/>
  <c r="K90" i="28" s="1"/>
  <c r="I91" i="28"/>
  <c r="K91" i="28" s="1"/>
  <c r="I92" i="28"/>
  <c r="K92" i="28" s="1"/>
  <c r="I93" i="28"/>
  <c r="K93" i="28" s="1"/>
  <c r="I94" i="28"/>
  <c r="K94" i="28" s="1"/>
  <c r="I95" i="28"/>
  <c r="K95" i="28" s="1"/>
  <c r="I96" i="28"/>
  <c r="K96" i="28" s="1"/>
  <c r="I97" i="28"/>
  <c r="K97" i="28" s="1"/>
  <c r="I98" i="28"/>
  <c r="K98" i="28" s="1"/>
  <c r="I99" i="28"/>
  <c r="K99" i="28" s="1"/>
  <c r="I100" i="28"/>
  <c r="K100" i="28" s="1"/>
  <c r="I101" i="28"/>
  <c r="K101" i="28" s="1"/>
  <c r="I102" i="28"/>
  <c r="K102" i="28" s="1"/>
  <c r="I103" i="28"/>
  <c r="K103" i="28" s="1"/>
  <c r="I104" i="28"/>
  <c r="K104" i="28" s="1"/>
  <c r="I105" i="28"/>
  <c r="K105" i="28" s="1"/>
  <c r="I106" i="28"/>
  <c r="K106" i="28" s="1"/>
  <c r="I107" i="28"/>
  <c r="K107" i="28" s="1"/>
  <c r="I108" i="28"/>
  <c r="K108" i="28" s="1"/>
  <c r="I109" i="28"/>
  <c r="K109" i="28" s="1"/>
  <c r="I110" i="28"/>
  <c r="K110" i="28" s="1"/>
  <c r="I111" i="28"/>
  <c r="K111" i="28" s="1"/>
  <c r="I112" i="28"/>
  <c r="K112" i="28" s="1"/>
  <c r="I113" i="28"/>
  <c r="K113" i="28" s="1"/>
  <c r="I114" i="28"/>
  <c r="K114" i="28" s="1"/>
  <c r="I115" i="28"/>
  <c r="K115" i="28" s="1"/>
  <c r="I116" i="28"/>
  <c r="K116" i="28" s="1"/>
  <c r="I117" i="28"/>
  <c r="K117" i="28" s="1"/>
  <c r="I118" i="28"/>
  <c r="K118" i="28" s="1"/>
  <c r="I119" i="28"/>
  <c r="K119" i="28" s="1"/>
  <c r="I120" i="28"/>
  <c r="K120" i="28" s="1"/>
  <c r="I121" i="28"/>
  <c r="K121" i="28" s="1"/>
  <c r="I122" i="28"/>
  <c r="K122" i="28" s="1"/>
  <c r="I123" i="28"/>
  <c r="K123" i="28" s="1"/>
  <c r="I124" i="28"/>
  <c r="K124" i="28" s="1"/>
  <c r="I125" i="28"/>
  <c r="K125" i="28" s="1"/>
  <c r="I126" i="28"/>
  <c r="K126" i="28" s="1"/>
  <c r="I127" i="28"/>
  <c r="K127" i="28" s="1"/>
  <c r="I128" i="28"/>
  <c r="K128" i="28" s="1"/>
  <c r="I129" i="28"/>
  <c r="K129" i="28" s="1"/>
  <c r="I130" i="28"/>
  <c r="K130" i="28" s="1"/>
  <c r="I131" i="28"/>
  <c r="K131" i="28" s="1"/>
  <c r="I132" i="28"/>
  <c r="K132" i="28" s="1"/>
  <c r="I133" i="28"/>
  <c r="K133" i="28" s="1"/>
  <c r="I134" i="28"/>
  <c r="K134" i="28" s="1"/>
  <c r="K141" i="28"/>
  <c r="K142" i="28"/>
  <c r="I5" i="28"/>
  <c r="I21" i="26"/>
  <c r="I22" i="26"/>
  <c r="I23" i="26"/>
  <c r="I24" i="26"/>
  <c r="I25" i="26"/>
  <c r="I26" i="26"/>
  <c r="I27" i="26"/>
  <c r="I28" i="26"/>
  <c r="I29" i="26"/>
  <c r="I30" i="26"/>
  <c r="I31" i="26"/>
  <c r="I32" i="26"/>
  <c r="I33" i="26"/>
  <c r="I34" i="26"/>
  <c r="I35" i="26"/>
  <c r="I36" i="26"/>
  <c r="I37" i="26"/>
  <c r="I38" i="26"/>
  <c r="I39" i="26"/>
  <c r="I40" i="26"/>
  <c r="I41" i="26"/>
  <c r="I42" i="26"/>
  <c r="I43" i="26"/>
  <c r="I44" i="26"/>
  <c r="I45" i="26"/>
  <c r="I46" i="26"/>
  <c r="I47" i="26"/>
  <c r="I48" i="26"/>
  <c r="I49" i="26"/>
  <c r="I50" i="26"/>
  <c r="I51" i="26"/>
  <c r="I52" i="26"/>
  <c r="I53" i="26"/>
  <c r="I54" i="26"/>
  <c r="I55" i="26"/>
  <c r="I58" i="26"/>
  <c r="H21" i="26"/>
  <c r="J21" i="26" s="1"/>
  <c r="H22" i="26"/>
  <c r="J22" i="26" s="1"/>
  <c r="H23" i="26"/>
  <c r="J23" i="26" s="1"/>
  <c r="H24" i="26"/>
  <c r="J24" i="26" s="1"/>
  <c r="H25" i="26"/>
  <c r="J25" i="26" s="1"/>
  <c r="H26" i="26"/>
  <c r="J26" i="26" s="1"/>
  <c r="H27" i="26"/>
  <c r="J27" i="26" s="1"/>
  <c r="H28" i="26"/>
  <c r="J28" i="26" s="1"/>
  <c r="H29" i="26"/>
  <c r="J29" i="26" s="1"/>
  <c r="H30" i="26"/>
  <c r="J30" i="26" s="1"/>
  <c r="H31" i="26"/>
  <c r="J31" i="26" s="1"/>
  <c r="H32" i="26"/>
  <c r="J32" i="26" s="1"/>
  <c r="H33" i="26"/>
  <c r="J33" i="26" s="1"/>
  <c r="H34" i="26"/>
  <c r="J34" i="26" s="1"/>
  <c r="H35" i="26"/>
  <c r="J35" i="26" s="1"/>
  <c r="H36" i="26"/>
  <c r="J36" i="26" s="1"/>
  <c r="H37" i="26"/>
  <c r="J37" i="26" s="1"/>
  <c r="H38" i="26"/>
  <c r="J38" i="26" s="1"/>
  <c r="H39" i="26"/>
  <c r="J39" i="26" s="1"/>
  <c r="H40" i="26"/>
  <c r="J40" i="26" s="1"/>
  <c r="H41" i="26"/>
  <c r="J41" i="26" s="1"/>
  <c r="H42" i="26"/>
  <c r="J42" i="26" s="1"/>
  <c r="H43" i="26"/>
  <c r="J43" i="26" s="1"/>
  <c r="H44" i="26"/>
  <c r="J44" i="26" s="1"/>
  <c r="H45" i="26"/>
  <c r="J45" i="26" s="1"/>
  <c r="H46" i="26"/>
  <c r="J46" i="26" s="1"/>
  <c r="H47" i="26"/>
  <c r="J47" i="26" s="1"/>
  <c r="H48" i="26"/>
  <c r="J48" i="26" s="1"/>
  <c r="H49" i="26"/>
  <c r="J49" i="26" s="1"/>
  <c r="H50" i="26"/>
  <c r="J50" i="26" s="1"/>
  <c r="H51" i="26"/>
  <c r="J51" i="26" s="1"/>
  <c r="H52" i="26"/>
  <c r="J52" i="26" s="1"/>
  <c r="H53" i="26"/>
  <c r="J53" i="26" s="1"/>
  <c r="H54" i="26"/>
  <c r="J54" i="26" s="1"/>
  <c r="H55" i="26"/>
  <c r="J55" i="26" s="1"/>
  <c r="H58" i="26"/>
  <c r="J58" i="26" s="1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2" i="22"/>
  <c r="H6" i="22"/>
  <c r="J6" i="22" s="1"/>
  <c r="H7" i="22"/>
  <c r="J7" i="22" s="1"/>
  <c r="H8" i="22"/>
  <c r="J8" i="22" s="1"/>
  <c r="H9" i="22"/>
  <c r="J9" i="22" s="1"/>
  <c r="H10" i="22"/>
  <c r="J10" i="22" s="1"/>
  <c r="H11" i="22"/>
  <c r="J11" i="22" s="1"/>
  <c r="H12" i="22"/>
  <c r="J12" i="22" s="1"/>
  <c r="H13" i="22"/>
  <c r="J13" i="22" s="1"/>
  <c r="H14" i="22"/>
  <c r="J14" i="22" s="1"/>
  <c r="H15" i="22"/>
  <c r="J15" i="22" s="1"/>
  <c r="H16" i="22"/>
  <c r="J16" i="22" s="1"/>
  <c r="H17" i="22"/>
  <c r="J17" i="22" s="1"/>
  <c r="H18" i="22"/>
  <c r="J18" i="22" s="1"/>
  <c r="H19" i="22"/>
  <c r="J19" i="22" s="1"/>
  <c r="H20" i="22"/>
  <c r="J20" i="22" s="1"/>
  <c r="H21" i="22"/>
  <c r="J21" i="22" s="1"/>
  <c r="H22" i="22"/>
  <c r="J22" i="22" s="1"/>
  <c r="H23" i="22"/>
  <c r="J23" i="22" s="1"/>
  <c r="H24" i="22"/>
  <c r="J24" i="22" s="1"/>
  <c r="H25" i="22"/>
  <c r="J25" i="22" s="1"/>
  <c r="H26" i="22"/>
  <c r="J26" i="22" s="1"/>
  <c r="H27" i="22"/>
  <c r="J27" i="22" s="1"/>
  <c r="H28" i="22"/>
  <c r="J28" i="22" s="1"/>
  <c r="H29" i="22"/>
  <c r="J29" i="22" s="1"/>
  <c r="H30" i="22"/>
  <c r="J30" i="22" s="1"/>
  <c r="H32" i="22"/>
  <c r="J32" i="22" s="1"/>
  <c r="J62" i="19"/>
  <c r="I62" i="19"/>
  <c r="I63" i="19"/>
  <c r="I65" i="19"/>
  <c r="J63" i="19"/>
  <c r="J65" i="19"/>
  <c r="I20" i="35"/>
  <c r="I21" i="35"/>
  <c r="I23" i="35"/>
  <c r="I24" i="35"/>
  <c r="I25" i="35"/>
  <c r="I27" i="35"/>
  <c r="I22" i="35"/>
  <c r="I6" i="15" l="1"/>
  <c r="I7" i="15"/>
  <c r="I8" i="15"/>
  <c r="I9" i="15"/>
  <c r="J6" i="15"/>
  <c r="J7" i="15"/>
  <c r="J8" i="15"/>
  <c r="J9" i="15"/>
  <c r="J10" i="15"/>
  <c r="H13" i="34" l="1"/>
  <c r="H14" i="34"/>
  <c r="H15" i="34"/>
  <c r="H17" i="34"/>
  <c r="I13" i="34"/>
  <c r="I14" i="34"/>
  <c r="I15" i="34"/>
  <c r="I17" i="34"/>
  <c r="I6" i="13" l="1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7" i="13"/>
  <c r="I28" i="13"/>
  <c r="I29" i="13"/>
  <c r="I30" i="13"/>
  <c r="I31" i="13"/>
  <c r="I32" i="13"/>
  <c r="I33" i="13"/>
  <c r="I34" i="13"/>
  <c r="I35" i="13"/>
  <c r="I36" i="13"/>
  <c r="I37" i="13"/>
  <c r="I38" i="13"/>
  <c r="I39" i="13"/>
  <c r="I40" i="13"/>
  <c r="I41" i="13"/>
  <c r="I42" i="13"/>
  <c r="I43" i="13"/>
  <c r="I44" i="13"/>
  <c r="I45" i="13"/>
  <c r="I46" i="13"/>
  <c r="I47" i="13"/>
  <c r="I48" i="13"/>
  <c r="I49" i="13"/>
  <c r="I50" i="13"/>
  <c r="I51" i="13"/>
  <c r="I52" i="13"/>
  <c r="I53" i="13"/>
  <c r="I54" i="13"/>
  <c r="I55" i="13"/>
  <c r="I56" i="13"/>
  <c r="I57" i="13"/>
  <c r="I58" i="13"/>
  <c r="I59" i="13"/>
  <c r="I60" i="13"/>
  <c r="I61" i="13"/>
  <c r="I62" i="13"/>
  <c r="I63" i="13"/>
  <c r="I64" i="13"/>
  <c r="I65" i="13"/>
  <c r="I66" i="13"/>
  <c r="I67" i="13"/>
  <c r="I68" i="13"/>
  <c r="I69" i="13"/>
  <c r="I70" i="13"/>
  <c r="I71" i="13"/>
  <c r="I72" i="13"/>
  <c r="I73" i="13"/>
  <c r="I74" i="13"/>
  <c r="I75" i="13"/>
  <c r="I76" i="13"/>
  <c r="I77" i="13"/>
  <c r="I78" i="13"/>
  <c r="I79" i="13"/>
  <c r="I80" i="13"/>
  <c r="I81" i="13"/>
  <c r="I82" i="13"/>
  <c r="I83" i="13"/>
  <c r="I84" i="13"/>
  <c r="I85" i="13"/>
  <c r="I86" i="13"/>
  <c r="I87" i="13"/>
  <c r="J6" i="13"/>
  <c r="J7" i="13"/>
  <c r="J8" i="13"/>
  <c r="J9" i="13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  <c r="J31" i="13"/>
  <c r="J32" i="13"/>
  <c r="J33" i="13"/>
  <c r="J34" i="13"/>
  <c r="J35" i="13"/>
  <c r="J36" i="13"/>
  <c r="J37" i="13"/>
  <c r="J38" i="13"/>
  <c r="J39" i="13"/>
  <c r="J40" i="13"/>
  <c r="J41" i="13"/>
  <c r="J42" i="13"/>
  <c r="J43" i="13"/>
  <c r="J44" i="13"/>
  <c r="J45" i="13"/>
  <c r="J46" i="13"/>
  <c r="J47" i="13"/>
  <c r="J48" i="13"/>
  <c r="J49" i="13"/>
  <c r="J50" i="13"/>
  <c r="J51" i="13"/>
  <c r="J52" i="13"/>
  <c r="J53" i="13"/>
  <c r="J54" i="13"/>
  <c r="J55" i="13"/>
  <c r="J56" i="13"/>
  <c r="J57" i="13"/>
  <c r="J58" i="13"/>
  <c r="J59" i="13"/>
  <c r="J60" i="13"/>
  <c r="J61" i="13"/>
  <c r="J62" i="13"/>
  <c r="J63" i="13"/>
  <c r="J64" i="13"/>
  <c r="J65" i="13"/>
  <c r="J66" i="13"/>
  <c r="J67" i="13"/>
  <c r="J68" i="13"/>
  <c r="J69" i="13"/>
  <c r="J70" i="13"/>
  <c r="J71" i="13"/>
  <c r="J72" i="13"/>
  <c r="J73" i="13"/>
  <c r="J74" i="13"/>
  <c r="J75" i="13"/>
  <c r="J76" i="13"/>
  <c r="J77" i="13"/>
  <c r="J78" i="13"/>
  <c r="J79" i="13"/>
  <c r="J80" i="13"/>
  <c r="J81" i="13"/>
  <c r="J82" i="13"/>
  <c r="J83" i="13"/>
  <c r="J84" i="13"/>
  <c r="J85" i="13"/>
  <c r="J86" i="13"/>
  <c r="J87" i="13"/>
  <c r="I75" i="9" l="1"/>
  <c r="J75" i="9"/>
  <c r="I58" i="19" l="1"/>
  <c r="I59" i="19"/>
  <c r="I60" i="19"/>
  <c r="I61" i="19"/>
  <c r="J58" i="19"/>
  <c r="J59" i="19"/>
  <c r="J60" i="19"/>
  <c r="J61" i="19"/>
  <c r="I5" i="35"/>
  <c r="H5" i="35"/>
  <c r="I6" i="35"/>
  <c r="I7" i="35"/>
  <c r="I8" i="35"/>
  <c r="I9" i="35"/>
  <c r="I10" i="35"/>
  <c r="I11" i="35"/>
  <c r="I12" i="35"/>
  <c r="I13" i="35"/>
  <c r="I14" i="35"/>
  <c r="I15" i="35"/>
  <c r="I16" i="35"/>
  <c r="I17" i="35"/>
  <c r="I18" i="35"/>
  <c r="I19" i="35"/>
  <c r="H28" i="35" l="1"/>
  <c r="I28" i="35"/>
  <c r="H12" i="34"/>
  <c r="I12" i="34"/>
  <c r="H11" i="34" l="1"/>
  <c r="I11" i="34"/>
  <c r="H10" i="34"/>
  <c r="I10" i="34"/>
  <c r="H9" i="34"/>
  <c r="I9" i="34"/>
  <c r="H8" i="34"/>
  <c r="I8" i="34"/>
  <c r="H7" i="34"/>
  <c r="I7" i="34"/>
  <c r="H6" i="34"/>
  <c r="I6" i="34"/>
  <c r="H5" i="34"/>
  <c r="I5" i="34"/>
  <c r="H18" i="34" l="1"/>
  <c r="I18" i="34"/>
  <c r="I32" i="33"/>
  <c r="J32" i="33"/>
  <c r="I31" i="33"/>
  <c r="J31" i="33"/>
  <c r="I30" i="33"/>
  <c r="J30" i="33"/>
  <c r="I29" i="33"/>
  <c r="J29" i="33"/>
  <c r="I28" i="33"/>
  <c r="J28" i="33"/>
  <c r="I27" i="33"/>
  <c r="J27" i="33"/>
  <c r="I26" i="33"/>
  <c r="J26" i="33"/>
  <c r="I25" i="33"/>
  <c r="J25" i="33"/>
  <c r="I24" i="33"/>
  <c r="J24" i="33"/>
  <c r="I23" i="33"/>
  <c r="J23" i="33"/>
  <c r="I22" i="33"/>
  <c r="J22" i="33"/>
  <c r="I21" i="33"/>
  <c r="J21" i="33"/>
  <c r="I20" i="33"/>
  <c r="J20" i="33"/>
  <c r="I19" i="33"/>
  <c r="J19" i="33"/>
  <c r="I18" i="33"/>
  <c r="J18" i="33"/>
  <c r="I17" i="33"/>
  <c r="J17" i="33"/>
  <c r="I16" i="33"/>
  <c r="J16" i="33"/>
  <c r="I15" i="33"/>
  <c r="J15" i="33"/>
  <c r="I14" i="33"/>
  <c r="J14" i="33"/>
  <c r="I13" i="33"/>
  <c r="J13" i="33"/>
  <c r="I12" i="33"/>
  <c r="J12" i="33"/>
  <c r="I11" i="33"/>
  <c r="J11" i="33"/>
  <c r="I10" i="33"/>
  <c r="J10" i="33"/>
  <c r="I9" i="33"/>
  <c r="J9" i="33"/>
  <c r="I8" i="33"/>
  <c r="J8" i="33"/>
  <c r="I7" i="33"/>
  <c r="J7" i="33"/>
  <c r="I6" i="33"/>
  <c r="J6" i="33"/>
  <c r="I5" i="33"/>
  <c r="J5" i="33"/>
  <c r="I33" i="33" l="1"/>
  <c r="J33" i="33"/>
  <c r="H24" i="32"/>
  <c r="H23" i="32" l="1"/>
  <c r="H22" i="32"/>
  <c r="H21" i="32"/>
  <c r="H20" i="32"/>
  <c r="H19" i="32"/>
  <c r="H18" i="32"/>
  <c r="H17" i="32"/>
  <c r="H16" i="32"/>
  <c r="H15" i="32"/>
  <c r="H14" i="32"/>
  <c r="H13" i="32"/>
  <c r="H12" i="32"/>
  <c r="H11" i="32"/>
  <c r="H10" i="32"/>
  <c r="H9" i="32"/>
  <c r="H8" i="32"/>
  <c r="H7" i="32"/>
  <c r="H6" i="32"/>
  <c r="H5" i="32"/>
  <c r="I6" i="31"/>
  <c r="I7" i="31"/>
  <c r="I8" i="31"/>
  <c r="I9" i="31"/>
  <c r="I10" i="31"/>
  <c r="I11" i="31"/>
  <c r="I12" i="31"/>
  <c r="I13" i="31"/>
  <c r="I14" i="31"/>
  <c r="I15" i="31"/>
  <c r="I16" i="31"/>
  <c r="I17" i="31"/>
  <c r="I18" i="31"/>
  <c r="I19" i="31"/>
  <c r="I20" i="31"/>
  <c r="I21" i="31"/>
  <c r="I22" i="31"/>
  <c r="I23" i="31"/>
  <c r="I24" i="31"/>
  <c r="I25" i="31"/>
  <c r="I26" i="31"/>
  <c r="I27" i="31"/>
  <c r="I28" i="31"/>
  <c r="I29" i="31"/>
  <c r="I30" i="31"/>
  <c r="I31" i="31"/>
  <c r="I32" i="31"/>
  <c r="I33" i="31"/>
  <c r="I37" i="31"/>
  <c r="I5" i="31"/>
  <c r="J37" i="31"/>
  <c r="J33" i="31"/>
  <c r="J32" i="31"/>
  <c r="J31" i="31"/>
  <c r="J30" i="31"/>
  <c r="J29" i="31"/>
  <c r="J28" i="31"/>
  <c r="J27" i="31"/>
  <c r="J26" i="31"/>
  <c r="J25" i="31"/>
  <c r="J24" i="31"/>
  <c r="J23" i="31"/>
  <c r="J22" i="31"/>
  <c r="J21" i="31"/>
  <c r="J20" i="31"/>
  <c r="J19" i="31"/>
  <c r="J18" i="31"/>
  <c r="J17" i="31"/>
  <c r="J16" i="31"/>
  <c r="J15" i="31"/>
  <c r="J14" i="31"/>
  <c r="J13" i="31"/>
  <c r="J12" i="31"/>
  <c r="J11" i="31"/>
  <c r="J10" i="31"/>
  <c r="J9" i="31"/>
  <c r="J8" i="31"/>
  <c r="J7" i="31"/>
  <c r="J6" i="31"/>
  <c r="J5" i="31"/>
  <c r="I38" i="31" l="1"/>
  <c r="J38" i="31"/>
  <c r="H25" i="32"/>
  <c r="J73" i="9" l="1"/>
  <c r="J74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" i="9"/>
  <c r="I78" i="9" l="1"/>
  <c r="J68" i="30" l="1"/>
  <c r="I68" i="30"/>
  <c r="J6" i="28" l="1"/>
  <c r="J7" i="28"/>
  <c r="J8" i="28"/>
  <c r="J9" i="28"/>
  <c r="J10" i="28"/>
  <c r="J11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7" i="28"/>
  <c r="J28" i="28"/>
  <c r="J29" i="28"/>
  <c r="J30" i="28"/>
  <c r="J31" i="28"/>
  <c r="J32" i="28"/>
  <c r="J33" i="28"/>
  <c r="J34" i="28"/>
  <c r="J35" i="28"/>
  <c r="J36" i="28"/>
  <c r="J37" i="28"/>
  <c r="J38" i="28"/>
  <c r="J39" i="28"/>
  <c r="J40" i="28"/>
  <c r="J41" i="28"/>
  <c r="J42" i="28"/>
  <c r="J43" i="28"/>
  <c r="J44" i="28"/>
  <c r="J45" i="28"/>
  <c r="J46" i="28"/>
  <c r="J47" i="28"/>
  <c r="J48" i="28"/>
  <c r="J49" i="28"/>
  <c r="J50" i="28"/>
  <c r="J51" i="28"/>
  <c r="J52" i="28"/>
  <c r="J53" i="28"/>
  <c r="J54" i="28"/>
  <c r="J55" i="28"/>
  <c r="J56" i="28"/>
  <c r="J57" i="28"/>
  <c r="J58" i="28"/>
  <c r="J59" i="28"/>
  <c r="J60" i="28"/>
  <c r="J61" i="28"/>
  <c r="J62" i="28"/>
  <c r="J63" i="28"/>
  <c r="J64" i="28"/>
  <c r="K6" i="28"/>
  <c r="K7" i="28"/>
  <c r="K8" i="28"/>
  <c r="K9" i="28"/>
  <c r="K10" i="28"/>
  <c r="K11" i="28"/>
  <c r="K12" i="28"/>
  <c r="K13" i="28"/>
  <c r="K14" i="28"/>
  <c r="K15" i="28"/>
  <c r="K16" i="28"/>
  <c r="K17" i="28"/>
  <c r="K18" i="28"/>
  <c r="K19" i="28"/>
  <c r="K20" i="28"/>
  <c r="K21" i="28"/>
  <c r="K22" i="28"/>
  <c r="K23" i="28"/>
  <c r="K24" i="28"/>
  <c r="K25" i="28"/>
  <c r="K26" i="28"/>
  <c r="K27" i="28"/>
  <c r="K28" i="28"/>
  <c r="K29" i="28"/>
  <c r="K30" i="28"/>
  <c r="K31" i="28"/>
  <c r="K32" i="28"/>
  <c r="K33" i="28"/>
  <c r="K34" i="28"/>
  <c r="K35" i="28"/>
  <c r="K36" i="28"/>
  <c r="K37" i="28"/>
  <c r="K38" i="28"/>
  <c r="K39" i="28"/>
  <c r="K40" i="28"/>
  <c r="K41" i="28"/>
  <c r="K42" i="28"/>
  <c r="K43" i="28"/>
  <c r="K44" i="28"/>
  <c r="K45" i="28"/>
  <c r="K46" i="28"/>
  <c r="K47" i="28"/>
  <c r="K48" i="28"/>
  <c r="K49" i="28"/>
  <c r="K50" i="28"/>
  <c r="K51" i="28"/>
  <c r="K52" i="28"/>
  <c r="K53" i="28"/>
  <c r="K54" i="28"/>
  <c r="K55" i="28"/>
  <c r="K56" i="28"/>
  <c r="K57" i="28"/>
  <c r="K58" i="28"/>
  <c r="K59" i="28"/>
  <c r="K60" i="28"/>
  <c r="K61" i="28"/>
  <c r="K62" i="28"/>
  <c r="K63" i="28"/>
  <c r="K64" i="28"/>
  <c r="J5" i="28"/>
  <c r="K5" i="28"/>
  <c r="I6" i="26"/>
  <c r="I7" i="26"/>
  <c r="I8" i="26"/>
  <c r="I9" i="26"/>
  <c r="I10" i="26"/>
  <c r="I11" i="26"/>
  <c r="I12" i="26"/>
  <c r="I13" i="26"/>
  <c r="I14" i="26"/>
  <c r="I15" i="26"/>
  <c r="I16" i="26"/>
  <c r="I17" i="26"/>
  <c r="I18" i="26"/>
  <c r="I19" i="26"/>
  <c r="I20" i="26"/>
  <c r="H6" i="26"/>
  <c r="J6" i="26" s="1"/>
  <c r="H7" i="26"/>
  <c r="J7" i="26" s="1"/>
  <c r="H8" i="26"/>
  <c r="J8" i="26" s="1"/>
  <c r="H9" i="26"/>
  <c r="J9" i="26" s="1"/>
  <c r="H10" i="26"/>
  <c r="J10" i="26" s="1"/>
  <c r="H11" i="26"/>
  <c r="J11" i="26" s="1"/>
  <c r="H12" i="26"/>
  <c r="J12" i="26" s="1"/>
  <c r="H13" i="26"/>
  <c r="J13" i="26" s="1"/>
  <c r="H14" i="26"/>
  <c r="J14" i="26" s="1"/>
  <c r="H15" i="26"/>
  <c r="J15" i="26" s="1"/>
  <c r="H16" i="26"/>
  <c r="J16" i="26" s="1"/>
  <c r="H17" i="26"/>
  <c r="J17" i="26" s="1"/>
  <c r="H18" i="26"/>
  <c r="J18" i="26" s="1"/>
  <c r="H19" i="26"/>
  <c r="J19" i="26" s="1"/>
  <c r="H20" i="26"/>
  <c r="J20" i="26" s="1"/>
  <c r="I5" i="26"/>
  <c r="H5" i="26"/>
  <c r="J5" i="26" s="1"/>
  <c r="K143" i="28" l="1"/>
  <c r="J143" i="28"/>
  <c r="I59" i="26"/>
  <c r="J59" i="26"/>
  <c r="I6" i="23"/>
  <c r="I7" i="23"/>
  <c r="I8" i="23"/>
  <c r="I9" i="23"/>
  <c r="I10" i="23"/>
  <c r="I11" i="23"/>
  <c r="I12" i="23"/>
  <c r="I13" i="23"/>
  <c r="I14" i="23"/>
  <c r="I15" i="23"/>
  <c r="I16" i="23"/>
  <c r="I17" i="23"/>
  <c r="I18" i="23"/>
  <c r="I19" i="23"/>
  <c r="I20" i="23"/>
  <c r="I21" i="23"/>
  <c r="I22" i="23"/>
  <c r="I23" i="23"/>
  <c r="I24" i="23"/>
  <c r="I25" i="23"/>
  <c r="I26" i="23"/>
  <c r="I27" i="23"/>
  <c r="I28" i="23"/>
  <c r="I29" i="23"/>
  <c r="I30" i="23"/>
  <c r="I31" i="23"/>
  <c r="I32" i="23"/>
  <c r="I33" i="23"/>
  <c r="I37" i="23"/>
  <c r="H6" i="23"/>
  <c r="J6" i="23" s="1"/>
  <c r="H7" i="23"/>
  <c r="J7" i="23" s="1"/>
  <c r="H8" i="23"/>
  <c r="J8" i="23" s="1"/>
  <c r="H9" i="23"/>
  <c r="J9" i="23" s="1"/>
  <c r="H10" i="23"/>
  <c r="J10" i="23" s="1"/>
  <c r="H11" i="23"/>
  <c r="J11" i="23" s="1"/>
  <c r="H12" i="23"/>
  <c r="J12" i="23" s="1"/>
  <c r="H13" i="23"/>
  <c r="J13" i="23" s="1"/>
  <c r="H14" i="23"/>
  <c r="J14" i="23" s="1"/>
  <c r="H15" i="23"/>
  <c r="J15" i="23" s="1"/>
  <c r="H16" i="23"/>
  <c r="J16" i="23" s="1"/>
  <c r="H17" i="23"/>
  <c r="J17" i="23" s="1"/>
  <c r="H18" i="23"/>
  <c r="J18" i="23" s="1"/>
  <c r="H19" i="23"/>
  <c r="J19" i="23" s="1"/>
  <c r="H20" i="23"/>
  <c r="J20" i="23" s="1"/>
  <c r="H21" i="23"/>
  <c r="J21" i="23" s="1"/>
  <c r="H22" i="23"/>
  <c r="J22" i="23" s="1"/>
  <c r="H23" i="23"/>
  <c r="J23" i="23" s="1"/>
  <c r="H24" i="23"/>
  <c r="J24" i="23" s="1"/>
  <c r="H25" i="23"/>
  <c r="J25" i="23" s="1"/>
  <c r="H26" i="23"/>
  <c r="J26" i="23" s="1"/>
  <c r="H27" i="23"/>
  <c r="J27" i="23" s="1"/>
  <c r="H28" i="23"/>
  <c r="J28" i="23" s="1"/>
  <c r="H29" i="23"/>
  <c r="J29" i="23" s="1"/>
  <c r="H30" i="23"/>
  <c r="J30" i="23" s="1"/>
  <c r="H31" i="23"/>
  <c r="J31" i="23" s="1"/>
  <c r="H32" i="23"/>
  <c r="J32" i="23" s="1"/>
  <c r="H33" i="23"/>
  <c r="J33" i="23" s="1"/>
  <c r="J37" i="23"/>
  <c r="I5" i="23"/>
  <c r="H5" i="23"/>
  <c r="J5" i="23" s="1"/>
  <c r="I5" i="22"/>
  <c r="H5" i="22"/>
  <c r="J5" i="22" s="1"/>
  <c r="H6" i="20"/>
  <c r="I6" i="20"/>
  <c r="H5" i="20"/>
  <c r="G5" i="20"/>
  <c r="I5" i="20" s="1"/>
  <c r="I7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I24" i="19"/>
  <c r="I25" i="19"/>
  <c r="I26" i="19"/>
  <c r="I27" i="19"/>
  <c r="I28" i="19"/>
  <c r="I29" i="19"/>
  <c r="I30" i="19"/>
  <c r="I31" i="19"/>
  <c r="I32" i="19"/>
  <c r="I33" i="19"/>
  <c r="I34" i="19"/>
  <c r="I35" i="19"/>
  <c r="I36" i="19"/>
  <c r="I37" i="19"/>
  <c r="I38" i="19"/>
  <c r="I39" i="19"/>
  <c r="I40" i="19"/>
  <c r="I41" i="19"/>
  <c r="I42" i="19"/>
  <c r="I43" i="19"/>
  <c r="I44" i="19"/>
  <c r="I45" i="19"/>
  <c r="I46" i="19"/>
  <c r="I47" i="19"/>
  <c r="I48" i="19"/>
  <c r="I49" i="19"/>
  <c r="I50" i="19"/>
  <c r="I51" i="19"/>
  <c r="I52" i="19"/>
  <c r="I53" i="19"/>
  <c r="I54" i="19"/>
  <c r="I55" i="19"/>
  <c r="I56" i="19"/>
  <c r="I57" i="19"/>
  <c r="J7" i="19"/>
  <c r="J8" i="19"/>
  <c r="J9" i="19"/>
  <c r="J10" i="19"/>
  <c r="J11" i="19"/>
  <c r="J12" i="19"/>
  <c r="J13" i="19"/>
  <c r="J14" i="19"/>
  <c r="J15" i="19"/>
  <c r="J16" i="19"/>
  <c r="J17" i="19"/>
  <c r="J18" i="19"/>
  <c r="J19" i="19"/>
  <c r="J20" i="19"/>
  <c r="J21" i="19"/>
  <c r="J22" i="19"/>
  <c r="J23" i="19"/>
  <c r="J24" i="19"/>
  <c r="J25" i="19"/>
  <c r="J26" i="19"/>
  <c r="J27" i="19"/>
  <c r="J28" i="19"/>
  <c r="J29" i="19"/>
  <c r="J30" i="19"/>
  <c r="J31" i="19"/>
  <c r="J32" i="19"/>
  <c r="J33" i="19"/>
  <c r="J34" i="19"/>
  <c r="J35" i="19"/>
  <c r="J36" i="19"/>
  <c r="J37" i="19"/>
  <c r="J38" i="19"/>
  <c r="J39" i="19"/>
  <c r="J40" i="19"/>
  <c r="J41" i="19"/>
  <c r="J42" i="19"/>
  <c r="J43" i="19"/>
  <c r="J44" i="19"/>
  <c r="J45" i="19"/>
  <c r="J46" i="19"/>
  <c r="J47" i="19"/>
  <c r="J48" i="19"/>
  <c r="J49" i="19"/>
  <c r="J50" i="19"/>
  <c r="J51" i="19"/>
  <c r="J52" i="19"/>
  <c r="J53" i="19"/>
  <c r="J54" i="19"/>
  <c r="J55" i="19"/>
  <c r="J56" i="19"/>
  <c r="J57" i="19"/>
  <c r="I6" i="19"/>
  <c r="J6" i="19"/>
  <c r="H5" i="16"/>
  <c r="H6" i="16" s="1"/>
  <c r="G5" i="16"/>
  <c r="I5" i="16" s="1"/>
  <c r="I6" i="16" s="1"/>
  <c r="I5" i="15"/>
  <c r="J5" i="15"/>
  <c r="I10" i="15"/>
  <c r="I11" i="15"/>
  <c r="I12" i="15"/>
  <c r="I13" i="15"/>
  <c r="I14" i="15"/>
  <c r="I15" i="15"/>
  <c r="I16" i="15"/>
  <c r="I17" i="15"/>
  <c r="I18" i="15"/>
  <c r="I19" i="15"/>
  <c r="I20" i="15"/>
  <c r="I21" i="15"/>
  <c r="I22" i="15"/>
  <c r="I23" i="15"/>
  <c r="I24" i="15"/>
  <c r="I25" i="15"/>
  <c r="I29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9" i="15"/>
  <c r="J38" i="23" l="1"/>
  <c r="I7" i="20"/>
  <c r="J33" i="22"/>
  <c r="H7" i="20"/>
  <c r="I38" i="23"/>
  <c r="J66" i="19"/>
  <c r="I33" i="22"/>
  <c r="I66" i="19"/>
  <c r="I30" i="15"/>
  <c r="J30" i="15"/>
  <c r="I5" i="13"/>
  <c r="J5" i="13"/>
  <c r="H6" i="12"/>
  <c r="H7" i="12"/>
  <c r="H8" i="12"/>
  <c r="H9" i="12"/>
  <c r="H10" i="12"/>
  <c r="H11" i="12"/>
  <c r="H12" i="12"/>
  <c r="H13" i="12"/>
  <c r="H14" i="12"/>
  <c r="H15" i="12"/>
  <c r="I6" i="12"/>
  <c r="I7" i="12"/>
  <c r="I8" i="12"/>
  <c r="I9" i="12"/>
  <c r="I10" i="12"/>
  <c r="I11" i="12"/>
  <c r="I12" i="12"/>
  <c r="I13" i="12"/>
  <c r="I14" i="12"/>
  <c r="I15" i="12"/>
  <c r="H5" i="12"/>
  <c r="I5" i="12"/>
  <c r="J88" i="13" l="1"/>
  <c r="I88" i="13"/>
  <c r="I16" i="12"/>
  <c r="H16" i="12"/>
  <c r="J8" i="9"/>
  <c r="J9" i="9"/>
  <c r="J10" i="9"/>
  <c r="J11" i="9"/>
  <c r="J12" i="9"/>
  <c r="J13" i="9"/>
  <c r="J14" i="9"/>
  <c r="J15" i="9"/>
  <c r="J16" i="9"/>
  <c r="J17" i="9"/>
  <c r="J18" i="9"/>
  <c r="J19" i="9"/>
  <c r="J20" i="9"/>
  <c r="J21" i="9"/>
  <c r="J22" i="9"/>
  <c r="J23" i="9"/>
  <c r="J24" i="9"/>
  <c r="J25" i="9"/>
  <c r="J26" i="9"/>
  <c r="J27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63" i="9"/>
  <c r="J64" i="9"/>
  <c r="J65" i="9"/>
  <c r="J66" i="9"/>
  <c r="J67" i="9"/>
  <c r="J68" i="9"/>
  <c r="J69" i="9"/>
  <c r="J70" i="9"/>
  <c r="J71" i="9"/>
  <c r="J72" i="9"/>
  <c r="J7" i="9"/>
  <c r="J78" i="9" l="1"/>
  <c r="I23" i="32"/>
  <c r="I14" i="32"/>
  <c r="I6" i="32"/>
  <c r="I21" i="32"/>
  <c r="I20" i="32"/>
  <c r="I15" i="32"/>
  <c r="I22" i="32"/>
  <c r="I11" i="32"/>
  <c r="I10" i="32"/>
  <c r="I7" i="32"/>
  <c r="I13" i="32"/>
  <c r="I12" i="32"/>
  <c r="I19" i="32"/>
  <c r="I18" i="32"/>
  <c r="I24" i="32"/>
  <c r="I17" i="32"/>
  <c r="I9" i="32"/>
  <c r="I16" i="32"/>
  <c r="I8" i="32"/>
  <c r="I5" i="32"/>
  <c r="I25" i="32" l="1"/>
</calcChain>
</file>

<file path=xl/sharedStrings.xml><?xml version="1.0" encoding="utf-8"?>
<sst xmlns="http://schemas.openxmlformats.org/spreadsheetml/2006/main" count="3135" uniqueCount="1091">
  <si>
    <t>FORMULARZ ASORTYMENTOWO-CENOWY</t>
  </si>
  <si>
    <t>LP</t>
  </si>
  <si>
    <t>Nazwa nazwa</t>
  </si>
  <si>
    <t>Szacunkowa ilość</t>
  </si>
  <si>
    <t>J. m.</t>
  </si>
  <si>
    <t>Wartość brutto w zł</t>
  </si>
  <si>
    <t>szt.</t>
  </si>
  <si>
    <t>SUMA</t>
  </si>
  <si>
    <t>x</t>
  </si>
  <si>
    <t xml:space="preserve">Nazwa </t>
  </si>
  <si>
    <t>Cechy produktu</t>
  </si>
  <si>
    <t>Ilość</t>
  </si>
  <si>
    <t xml:space="preserve">ziemniaki </t>
  </si>
  <si>
    <t>żółte, średnie, zdrowe, czyste, z możliwością reklamacji</t>
  </si>
  <si>
    <t>kg</t>
  </si>
  <si>
    <t>marchew</t>
  </si>
  <si>
    <t>średniej wielkości, soczysta, zdrowa, czysta, najlepiej karotka</t>
  </si>
  <si>
    <t>pietruszka korzeń</t>
  </si>
  <si>
    <t>korzeń zdrowy, średnia z ekologicznie czystych rejonów</t>
  </si>
  <si>
    <t>seler korzeń</t>
  </si>
  <si>
    <t xml:space="preserve">buraki </t>
  </si>
  <si>
    <t>czerwone, czyste, średniej wielkości, z rejonów ekologicznie czystych</t>
  </si>
  <si>
    <t xml:space="preserve">cebula </t>
  </si>
  <si>
    <t>zdrowa, luzem z ekologicznie czystych rejonów</t>
  </si>
  <si>
    <t>arbuzy</t>
  </si>
  <si>
    <t xml:space="preserve">kapusta biała </t>
  </si>
  <si>
    <t>główki średnie, dobrze ubite, zdrowe</t>
  </si>
  <si>
    <t xml:space="preserve">kapusta czerwona </t>
  </si>
  <si>
    <t>główki dobrze ubarwione, ubite, zdrowe</t>
  </si>
  <si>
    <t>soczyste, z cienką skórką, dojrzałe</t>
  </si>
  <si>
    <t xml:space="preserve">kapusta pekińska   </t>
  </si>
  <si>
    <t>zdrowe, zielone główki</t>
  </si>
  <si>
    <t xml:space="preserve">sałata zielona </t>
  </si>
  <si>
    <t>duza, zdrowa, zielona, czysta</t>
  </si>
  <si>
    <t>por</t>
  </si>
  <si>
    <t>zdrowy, ładny, czysty,  /1 szt = 265 g/</t>
  </si>
  <si>
    <t>czosnek pochodzenia polskiego</t>
  </si>
  <si>
    <t>świeży, czysty, zdrowy</t>
  </si>
  <si>
    <t xml:space="preserve">natka świeża </t>
  </si>
  <si>
    <t>zdrowa, świeża, (duży pęczek)</t>
  </si>
  <si>
    <t>pęczek</t>
  </si>
  <si>
    <t>koperek świeży ( duży pęczek)</t>
  </si>
  <si>
    <t>zdrowy, świeży</t>
  </si>
  <si>
    <t xml:space="preserve">szczypior świeży (duży pęczek) </t>
  </si>
  <si>
    <t>rzodkiewka /duży pęczek/</t>
  </si>
  <si>
    <t>świeża, zdrowa</t>
  </si>
  <si>
    <t xml:space="preserve">pomidor </t>
  </si>
  <si>
    <t>zdrowe, dojrzałe, mięsiste</t>
  </si>
  <si>
    <t xml:space="preserve">ogórek świeży </t>
  </si>
  <si>
    <t>ładny, zdrowy, świeży</t>
  </si>
  <si>
    <t>świeże, zdrowe</t>
  </si>
  <si>
    <t>papryka żółta, czerwona, zielona</t>
  </si>
  <si>
    <t>zdrowa, dojrzała, mięsista</t>
  </si>
  <si>
    <t xml:space="preserve">pieczarki </t>
  </si>
  <si>
    <t>świeże, białe, czyste, zdrowe</t>
  </si>
  <si>
    <t xml:space="preserve">cytryna </t>
  </si>
  <si>
    <t>żółte, dojrzałe, soczyste, z cienką skórką</t>
  </si>
  <si>
    <t xml:space="preserve">jabłka deserowe </t>
  </si>
  <si>
    <t>dobrze ubarwione, soczyste, smaczne o wadze 120-130 g</t>
  </si>
  <si>
    <t>nektarynka</t>
  </si>
  <si>
    <t>brzoskwinia</t>
  </si>
  <si>
    <t xml:space="preserve">banany </t>
  </si>
  <si>
    <t>świeże, żółte, zdrowe, średniej wielkości, dojrzałe</t>
  </si>
  <si>
    <t xml:space="preserve">mandarynki </t>
  </si>
  <si>
    <t>winogrona białe, ciemne</t>
  </si>
  <si>
    <t>świeże, czyste, ładne</t>
  </si>
  <si>
    <t xml:space="preserve">kiwi </t>
  </si>
  <si>
    <t>zdrowe, dojrzałe o wadze 100 g</t>
  </si>
  <si>
    <t>pomarańcza</t>
  </si>
  <si>
    <t>dobrze ubarwione, soczyste, smaczne</t>
  </si>
  <si>
    <t xml:space="preserve">groch omielany </t>
  </si>
  <si>
    <t>suchy, łuskany, zdrowy</t>
  </si>
  <si>
    <t>średnia, biała, zdrowa</t>
  </si>
  <si>
    <t>***bez uszkodzeń, świeże, dojrzałe</t>
  </si>
  <si>
    <t xml:space="preserve">                                      Załącznik nr 2 do Specyfikacji Istotnych Warunków Zamówienia</t>
  </si>
  <si>
    <t>X</t>
  </si>
  <si>
    <t>* świeże, bez uszkodzeń</t>
  </si>
  <si>
    <t>Lp</t>
  </si>
  <si>
    <t>Producent</t>
  </si>
  <si>
    <t>Ilość kg</t>
  </si>
  <si>
    <t xml:space="preserve">   .................</t>
  </si>
  <si>
    <t xml:space="preserve">truskawki mrożone opak. 2,5kg  </t>
  </si>
  <si>
    <t>UWAGA !!!    WPISAĆ NAZWĘ PRODUCENA !     BRAK NAZWY SPOWODUJE ODRZUCENIE OFERTY !</t>
  </si>
  <si>
    <t>*** ryby, owoce, warzywa mrożone oraz pozostałe mrożonki przechowywane w odpowiedniej temperaturze,</t>
  </si>
  <si>
    <t>nieuszkodzone, z długim terminem przydatności do  spożycia</t>
  </si>
  <si>
    <t>Nazwa produktu</t>
  </si>
  <si>
    <t>PRODUCENT</t>
  </si>
  <si>
    <t xml:space="preserve">          …...................</t>
  </si>
  <si>
    <t xml:space="preserve">twaróg półtłusty kostka </t>
  </si>
  <si>
    <t>litr</t>
  </si>
  <si>
    <t>ser wędzony</t>
  </si>
  <si>
    <t>*** nieuszkodzone, świeże - z długim terminem ważności do spożycia.</t>
  </si>
  <si>
    <t>Filet z kurczaka – pojedyncze bez kości</t>
  </si>
  <si>
    <t>.....................</t>
  </si>
  <si>
    <t>Udka z kurczaka świeże, waga  250 g-300 g</t>
  </si>
  <si>
    <t>Karczek bez kości- gat. I, z mała ilością tłuszczu</t>
  </si>
  <si>
    <t>Schab bez kości – gat. I, bez błon</t>
  </si>
  <si>
    <t>filet pieczony z indyka (powyżej 70% mięsa, nie więcej niż 10g tłuszczu w 100g produktu)</t>
  </si>
  <si>
    <t>polędwica sopocka drobiowa (powyżej 70% mięsa, nie więcej niż 10g tłuszczu w 100g produktu)</t>
  </si>
  <si>
    <t>pasztet pieczony drobiowy blok (powyżej 70% mięsa, nie więcej niż 10g tłuszczu w 100g produktu)</t>
  </si>
  <si>
    <t>Mięso:</t>
  </si>
  <si>
    <t>SMAK – ZAPACH ; charakterystyczny dla danego asortymentu, niedopuszczalny jest smak i zapach świadczący o nieświeżości lub inny obcy.</t>
  </si>
  <si>
    <t>Wędliny:</t>
  </si>
  <si>
    <t xml:space="preserve">***SMAK – ZAPACH; charakterystyczny dla danego asortymentu. Niedopuszczalny jest smak i zapach nieświeżych składników, pleśniowych, kwaśny, gorzki lub obcy.
</t>
  </si>
  <si>
    <t>*** BARWA -  charakterystyczna dla danego asortymentu</t>
  </si>
  <si>
    <t>***KONSYSTENCJA; niedopuszczalny wyciek soku oraz skupiska galarety.</t>
  </si>
  <si>
    <t>Lp.</t>
  </si>
  <si>
    <t>Nazwa</t>
  </si>
  <si>
    <t>Gramatura opakowania</t>
  </si>
  <si>
    <t>J.m.</t>
  </si>
  <si>
    <t>..................................................</t>
  </si>
  <si>
    <t>150 g</t>
  </si>
  <si>
    <t>200 g</t>
  </si>
  <si>
    <t>1l</t>
  </si>
  <si>
    <t xml:space="preserve">mąka ziemniaczana </t>
  </si>
  <si>
    <t>1 kg</t>
  </si>
  <si>
    <t xml:space="preserve">cukier puder </t>
  </si>
  <si>
    <t>500 g</t>
  </si>
  <si>
    <t xml:space="preserve">bułka tarta </t>
  </si>
  <si>
    <t xml:space="preserve">kasza manna </t>
  </si>
  <si>
    <t xml:space="preserve">kasza jęczmienna wiejska </t>
  </si>
  <si>
    <t>3 l</t>
  </si>
  <si>
    <t>0,5 l</t>
  </si>
  <si>
    <t>850 g</t>
  </si>
  <si>
    <t>450 g</t>
  </si>
  <si>
    <t>groszek konserwowy</t>
  </si>
  <si>
    <t>400 g</t>
  </si>
  <si>
    <t xml:space="preserve">kukurydza konserwowa </t>
  </si>
  <si>
    <t xml:space="preserve"> kg </t>
  </si>
  <si>
    <t>250 g</t>
  </si>
  <si>
    <t>20g</t>
  </si>
  <si>
    <t>szt</t>
  </si>
  <si>
    <t>100g</t>
  </si>
  <si>
    <t>200g</t>
  </si>
  <si>
    <t>400g</t>
  </si>
  <si>
    <t>500g</t>
  </si>
  <si>
    <t xml:space="preserve">dżemy owocowe nisko- słodzone  </t>
  </si>
  <si>
    <t>250g</t>
  </si>
  <si>
    <t>Załącznik nr 2 do Specyfikacji Warunków Zamówienia</t>
  </si>
  <si>
    <t>Żeberka wieprzowe mięsne</t>
  </si>
  <si>
    <t>Nektarynki</t>
  </si>
  <si>
    <t>Kg</t>
  </si>
  <si>
    <t>Szt.</t>
  </si>
  <si>
    <t>J.M.</t>
  </si>
  <si>
    <t>przyprawa do piernika</t>
  </si>
  <si>
    <t>Fasolka szparagowa zielona luz Fritar, Oerlemans, Poltino lub produkt o równoważnych walorach jakościowych</t>
  </si>
  <si>
    <t>Jaja świeże, klasa A, duże 60-70g</t>
  </si>
  <si>
    <t>cacao ciemne</t>
  </si>
  <si>
    <t>płatki owsiane górskie</t>
  </si>
  <si>
    <t xml:space="preserve">1 kg </t>
  </si>
  <si>
    <t>0,5 kg</t>
  </si>
  <si>
    <t>cukier kryształ biały</t>
  </si>
  <si>
    <t xml:space="preserve">cukier waniliowy </t>
  </si>
  <si>
    <t>16 g</t>
  </si>
  <si>
    <t xml:space="preserve">sól dietetyczna o obniżonej zawartości sodu zawierająca potas </t>
  </si>
  <si>
    <t>kasza jęczmienna pęczak</t>
  </si>
  <si>
    <t>kasza gryczana</t>
  </si>
  <si>
    <t xml:space="preserve">ryż biały długoziarnisty  </t>
  </si>
  <si>
    <t>drożdże piekarskie</t>
  </si>
  <si>
    <t>100 g</t>
  </si>
  <si>
    <t>oliwa z oliwek</t>
  </si>
  <si>
    <t>1 l</t>
  </si>
  <si>
    <t xml:space="preserve">ocet </t>
  </si>
  <si>
    <t xml:space="preserve">tuńczyk w sosie własnym </t>
  </si>
  <si>
    <t>170 g</t>
  </si>
  <si>
    <t>konserwy rybne w pomidorach-makrela</t>
  </si>
  <si>
    <t>ryba wędzona makrela</t>
  </si>
  <si>
    <t>śledzie w oleju</t>
  </si>
  <si>
    <t>koncentrat pomidorowy</t>
  </si>
  <si>
    <t>chrzan tarty</t>
  </si>
  <si>
    <t>180 g</t>
  </si>
  <si>
    <t>sos do spaghetti</t>
  </si>
  <si>
    <t>520 g</t>
  </si>
  <si>
    <t>ketchup</t>
  </si>
  <si>
    <t>275g</t>
  </si>
  <si>
    <t>żurek w butelce</t>
  </si>
  <si>
    <t>sałatka szwedzka z ogórków</t>
  </si>
  <si>
    <t>0,9 l</t>
  </si>
  <si>
    <t>pieczarki marynowane</t>
  </si>
  <si>
    <t>760 g</t>
  </si>
  <si>
    <t>seler konserwowy</t>
  </si>
  <si>
    <t>370 g</t>
  </si>
  <si>
    <t>pomidory suszone w słoiku</t>
  </si>
  <si>
    <t>280 g</t>
  </si>
  <si>
    <t>oliwki czarne</t>
  </si>
  <si>
    <t>350 g</t>
  </si>
  <si>
    <t xml:space="preserve">oliwki zielone </t>
  </si>
  <si>
    <t xml:space="preserve">brzoskwinie połówki puszka </t>
  </si>
  <si>
    <t>0,820 kg</t>
  </si>
  <si>
    <t>ananas konserwowy</t>
  </si>
  <si>
    <t>580 g</t>
  </si>
  <si>
    <t>śliwka kalifornijska</t>
  </si>
  <si>
    <t>rodzynki</t>
  </si>
  <si>
    <t>kasza jaglana</t>
  </si>
  <si>
    <t>kasza kukurydziana</t>
  </si>
  <si>
    <t>mąka kukurydziana</t>
  </si>
  <si>
    <t>powidło śliwkowe</t>
  </si>
  <si>
    <t>majonez</t>
  </si>
  <si>
    <t>musztarda</t>
  </si>
  <si>
    <t>cynamon mielony</t>
  </si>
  <si>
    <t>goździki</t>
  </si>
  <si>
    <t>imbir</t>
  </si>
  <si>
    <t>cebula czerwona</t>
  </si>
  <si>
    <t xml:space="preserve">kapusta kiszona </t>
  </si>
  <si>
    <t>sałata lodowa /1 szt = 400g/</t>
  </si>
  <si>
    <t>zdrowa, zielona, czysta</t>
  </si>
  <si>
    <t>sałata strzępiasta ozdobna</t>
  </si>
  <si>
    <t>mix sałat 150 g</t>
  </si>
  <si>
    <t>zdrowe, czyste</t>
  </si>
  <si>
    <t>mięta świeża (duży pęczek)</t>
  </si>
  <si>
    <t>zdrowa, świeża</t>
  </si>
  <si>
    <t>bazylia świeża (duży pęczek)</t>
  </si>
  <si>
    <t>roszpunka świeża (duży pęczek)</t>
  </si>
  <si>
    <t>rukola świeża (duży pęczek)</t>
  </si>
  <si>
    <t>pomidor koktajlowy</t>
  </si>
  <si>
    <t xml:space="preserve">ogórki kiszone- wiadro 3kg </t>
  </si>
  <si>
    <t>śliwka</t>
  </si>
  <si>
    <t>świeże, czyste, dojrzałe</t>
  </si>
  <si>
    <t>kapusta biała szatkowana</t>
  </si>
  <si>
    <t>zdrowa ,świeża</t>
  </si>
  <si>
    <t xml:space="preserve">fasola "piękny"jaś </t>
  </si>
  <si>
    <t>jaja z wolnego wybiegu</t>
  </si>
  <si>
    <t>jaja kurze (luz, klasa M)</t>
  </si>
  <si>
    <t xml:space="preserve">kalafior mrożony opak. 2,5kg </t>
  </si>
  <si>
    <t>szpinak mrożony</t>
  </si>
  <si>
    <t xml:space="preserve">brokuły mrożone  opak. 2,5kg </t>
  </si>
  <si>
    <t xml:space="preserve">śmietana luz 18 % </t>
  </si>
  <si>
    <t xml:space="preserve">śmietana luz 30 % </t>
  </si>
  <si>
    <t xml:space="preserve">twaróg mielony wiadro </t>
  </si>
  <si>
    <t>mleko 2% w kartonie</t>
  </si>
  <si>
    <t>mleko 3,2% w butelce</t>
  </si>
  <si>
    <t>mleko 2% wbutelce</t>
  </si>
  <si>
    <t>ser żółty edamski</t>
  </si>
  <si>
    <t>ser żółty gouda</t>
  </si>
  <si>
    <t>ser żółty salami</t>
  </si>
  <si>
    <t>serek topiony krążek</t>
  </si>
  <si>
    <t>bita śmietana spray  250 ml</t>
  </si>
  <si>
    <t>ser feta 270 g</t>
  </si>
  <si>
    <t xml:space="preserve">majonez stołowy </t>
  </si>
  <si>
    <t>jogurt naturalny 180g</t>
  </si>
  <si>
    <t>jogurt owocowy 150g</t>
  </si>
  <si>
    <t>jogurt naturalny 400g</t>
  </si>
  <si>
    <t>ser wędzony(oscypek, warkocze)</t>
  </si>
  <si>
    <t>ser żółty edamski krojony</t>
  </si>
  <si>
    <t>………………………</t>
  </si>
  <si>
    <t>masło klarowane</t>
  </si>
  <si>
    <t>ser mozzarella mini kulka opak. 150 g</t>
  </si>
  <si>
    <t xml:space="preserve">szt </t>
  </si>
  <si>
    <t xml:space="preserve">żelatyna spożywcza  </t>
  </si>
  <si>
    <t>50g</t>
  </si>
  <si>
    <t xml:space="preserve">1 litr </t>
  </si>
  <si>
    <t>l</t>
  </si>
  <si>
    <t>0,33 l</t>
  </si>
  <si>
    <t>1,5 l</t>
  </si>
  <si>
    <t>0,2 l</t>
  </si>
  <si>
    <t>40g</t>
  </si>
  <si>
    <t>0,5kg</t>
  </si>
  <si>
    <t>Udźce z indyka bez kości /mięso udowe/</t>
  </si>
  <si>
    <t xml:space="preserve">Filet z indyka </t>
  </si>
  <si>
    <t xml:space="preserve">Mięso mielone wieprzowe- 100% mięsa, bez konserwantów </t>
  </si>
  <si>
    <t xml:space="preserve">Mięso mielone drobiowe- 100% mięsa, bez konserwantów </t>
  </si>
  <si>
    <t>skrzydełka</t>
  </si>
  <si>
    <t>wątróbka drobiowa</t>
  </si>
  <si>
    <t>mięso-szynka wieprzowa</t>
  </si>
  <si>
    <t>wołowe z/k</t>
  </si>
  <si>
    <t>Kości wieprzowe- od schabu</t>
  </si>
  <si>
    <t>kiełbasa krakowska podsuszana drobiowa- sucha z fileta</t>
  </si>
  <si>
    <t>szynka wieprzowa gotowana</t>
  </si>
  <si>
    <t xml:space="preserve">parówki drobiowe  (zawierające 71% mięsa drobiowego bez fosforanów, bez glutaminianu sodu) </t>
  </si>
  <si>
    <t xml:space="preserve">kiełbasa toruńska </t>
  </si>
  <si>
    <t>kiełbasa wiejska</t>
  </si>
  <si>
    <t>kabanos wieprzowy</t>
  </si>
  <si>
    <t>boczek gotowany</t>
  </si>
  <si>
    <t>szynka z indyka</t>
  </si>
  <si>
    <t>szynka z wieprza</t>
  </si>
  <si>
    <t>szynka drobiowa</t>
  </si>
  <si>
    <t>kiełbasa śląska</t>
  </si>
  <si>
    <t>kiełbasa biała żurkowa</t>
  </si>
  <si>
    <t>kiełbasa cienka drobiowa</t>
  </si>
  <si>
    <t>smalec kostka</t>
  </si>
  <si>
    <t xml:space="preserve">Cena jednostkowa netto w zł </t>
  </si>
  <si>
    <t>Podatek VAT w %</t>
  </si>
  <si>
    <t xml:space="preserve">Cena jednostkowa brutto w zł </t>
  </si>
  <si>
    <t>Wartość netto w zł</t>
  </si>
  <si>
    <t>…....................................................</t>
  </si>
  <si>
    <t>fasola szparagowa żółta</t>
  </si>
  <si>
    <t>zdrowa świeża czysta</t>
  </si>
  <si>
    <t>brokuł</t>
  </si>
  <si>
    <t>kalafior</t>
  </si>
  <si>
    <t>gruszki</t>
  </si>
  <si>
    <t>zdrowe dobrze ubarwione soczyste  smaczne</t>
  </si>
  <si>
    <t>wiśnie</t>
  </si>
  <si>
    <t>czereśnie</t>
  </si>
  <si>
    <t>truskawki</t>
  </si>
  <si>
    <t>borówki</t>
  </si>
  <si>
    <t xml:space="preserve">                                      Załącznik nr 2 do Specyfikacji Warunków Zamówienia</t>
  </si>
  <si>
    <t>filet z dorsza   gat 1</t>
  </si>
  <si>
    <t>filet z miruny  gat 1</t>
  </si>
  <si>
    <t>filet rybny sola  gat 1</t>
  </si>
  <si>
    <t>filet z tilapi  gat 1</t>
  </si>
  <si>
    <t>pierogi</t>
  </si>
  <si>
    <t>uszka</t>
  </si>
  <si>
    <t>ser  mozarella</t>
  </si>
  <si>
    <t>serek homogenizowany naturalny 150G</t>
  </si>
  <si>
    <t>serek typu danio  150G</t>
  </si>
  <si>
    <t>margaryna palma</t>
  </si>
  <si>
    <t>serek wiejski 150g</t>
  </si>
  <si>
    <t>serek  puszysty 150g</t>
  </si>
  <si>
    <t>masło orzechowe  /100% orzechow laskowych/ 200g</t>
  </si>
  <si>
    <t>sos sojowy ciemny</t>
  </si>
  <si>
    <t>galaretka owocowa</t>
  </si>
  <si>
    <t>herbata owocowa</t>
  </si>
  <si>
    <t>groszek ptysiowy</t>
  </si>
  <si>
    <t>czekolada gorzka  80 %</t>
  </si>
  <si>
    <t>czekolada deserowa 80%</t>
  </si>
  <si>
    <t>ciastka, biszkopty, rogaliki</t>
  </si>
  <si>
    <t>słonecznik łuskany</t>
  </si>
  <si>
    <t>sezam</t>
  </si>
  <si>
    <t>orzechy włoskie</t>
  </si>
  <si>
    <t>wafle ryżowe</t>
  </si>
  <si>
    <t>orzechy laskowe</t>
  </si>
  <si>
    <t>miód naturalny wielokwiatowy</t>
  </si>
  <si>
    <t>miód naturalny lipowy</t>
  </si>
  <si>
    <t>miód naturalny spadziowy</t>
  </si>
  <si>
    <t>0,50 kg</t>
  </si>
  <si>
    <t>udziec z kurczaka</t>
  </si>
  <si>
    <t>wołowina przednia</t>
  </si>
  <si>
    <t>podudzie z kurczka /pałka/</t>
  </si>
  <si>
    <t xml:space="preserve"> parowki z szynki</t>
  </si>
  <si>
    <t>parowki z indyka</t>
  </si>
  <si>
    <t>piers z kurczaka wedlina  gat1</t>
  </si>
  <si>
    <t>poledwica drob gat 1</t>
  </si>
  <si>
    <t>szynka krolewska gat1</t>
  </si>
  <si>
    <t>kielbasa krak sucha wp    gat1</t>
  </si>
  <si>
    <t>schab pieczony  gat1</t>
  </si>
  <si>
    <t>szynka sopocka wp    gat1</t>
  </si>
  <si>
    <t>marmolada różana</t>
  </si>
  <si>
    <t>450g</t>
  </si>
  <si>
    <t>papryka konserwowa</t>
  </si>
  <si>
    <t>800g</t>
  </si>
  <si>
    <t>ogórek konserwowy</t>
  </si>
  <si>
    <t>sałatka z czerwonej kapusty</t>
  </si>
  <si>
    <t>Skrzydełka z kurczaka (dorodne)</t>
  </si>
  <si>
    <t>Porcje rosołowe ze skrzydełkami</t>
  </si>
  <si>
    <t>Kości z karczku</t>
  </si>
  <si>
    <t>Polędwica sopocka gat. I</t>
  </si>
  <si>
    <t>Serdelki gat. I</t>
  </si>
  <si>
    <t>Salami gat. I</t>
  </si>
  <si>
    <t>Paróweczki wiedeńskie</t>
  </si>
  <si>
    <t>Pasztet z kurczaka 100% gat. I</t>
  </si>
  <si>
    <t>Kiełbasa krakowska z fileta gat. I</t>
  </si>
  <si>
    <t>Polędwica cygańska gat. I</t>
  </si>
  <si>
    <t>Szynka cygańska gat. I</t>
  </si>
  <si>
    <t>Szynka prezydencka gat. I</t>
  </si>
  <si>
    <t>Boczek pieczony bez E</t>
  </si>
  <si>
    <t>Kiełbasa szynkowa wieprzowa</t>
  </si>
  <si>
    <t>Kiełbasa szynkowa</t>
  </si>
  <si>
    <t>Kiełbasa żywiecka</t>
  </si>
  <si>
    <t>Kiełbasa podwawelska</t>
  </si>
  <si>
    <t>Kiełbasa biała żurkowa</t>
  </si>
  <si>
    <t>Kabanos wieprzowy gat I</t>
  </si>
  <si>
    <r>
      <rPr>
        <sz val="11"/>
        <color rgb="FF000000"/>
        <rFont val="Calibri"/>
        <family val="2"/>
        <charset val="238"/>
        <scheme val="minor"/>
      </rPr>
      <t>Kg</t>
    </r>
  </si>
  <si>
    <t>Jabłka Szara Reneta</t>
  </si>
  <si>
    <t>Brzoskwinia</t>
  </si>
  <si>
    <t>Świeża</t>
  </si>
  <si>
    <r>
      <rPr>
        <sz val="11"/>
        <color rgb="FF000000"/>
        <rFont val="Calibri"/>
        <family val="2"/>
        <charset val="238"/>
        <scheme val="minor"/>
      </rPr>
      <t>Szt.</t>
    </r>
  </si>
  <si>
    <t>Ser żółty do pizzy</t>
  </si>
  <si>
    <t>Ser mozarella w kawałku</t>
  </si>
  <si>
    <t>J.M</t>
  </si>
  <si>
    <t>Ciasteczka kruche mix</t>
  </si>
  <si>
    <t>Kg.</t>
  </si>
  <si>
    <t>Łosoś wędzony (150 g)</t>
  </si>
  <si>
    <r>
      <rPr>
        <sz val="11"/>
        <color rgb="FF000000"/>
        <rFont val="Calibri"/>
        <family val="2"/>
        <charset val="238"/>
        <scheme val="minor"/>
      </rPr>
      <t>Filet z makreli w oleju 0,15 - 0,2 kg</t>
    </r>
  </si>
  <si>
    <r>
      <rPr>
        <sz val="11"/>
        <color rgb="FF000000"/>
        <rFont val="Calibri"/>
        <family val="2"/>
        <charset val="238"/>
        <scheme val="minor"/>
      </rPr>
      <t>Filet z makreli w pomidorach</t>
    </r>
  </si>
  <si>
    <r>
      <rPr>
        <sz val="11"/>
        <color rgb="FF000000"/>
        <rFont val="Calibri"/>
        <family val="2"/>
        <charset val="238"/>
        <scheme val="minor"/>
      </rPr>
      <t>Tuńczyk w oleju 0,15 - 0,2 kg</t>
    </r>
  </si>
  <si>
    <r>
      <rPr>
        <sz val="11"/>
        <color rgb="FF000000"/>
        <rFont val="Calibri"/>
        <family val="2"/>
        <charset val="238"/>
        <scheme val="minor"/>
      </rPr>
      <t>Tuńczyk w sosie własnym</t>
    </r>
  </si>
  <si>
    <r>
      <rPr>
        <sz val="11"/>
        <color rgb="FF000000"/>
        <rFont val="Calibri"/>
        <family val="2"/>
        <charset val="238"/>
        <scheme val="minor"/>
      </rPr>
      <t>Śledzie wiejski wiaderka 2-4 kg</t>
    </r>
  </si>
  <si>
    <r>
      <rPr>
        <sz val="11"/>
        <color rgb="FF000000"/>
        <rFont val="Calibri"/>
        <family val="2"/>
        <charset val="238"/>
        <scheme val="minor"/>
      </rPr>
      <t>śledzie po kaszubsku</t>
    </r>
  </si>
  <si>
    <r>
      <rPr>
        <sz val="11"/>
        <color rgb="FF000000"/>
        <rFont val="Calibri"/>
        <family val="2"/>
        <charset val="238"/>
        <scheme val="minor"/>
      </rPr>
      <t>Makrela wędzona</t>
    </r>
  </si>
  <si>
    <r>
      <rPr>
        <sz val="11"/>
        <color rgb="FF000000"/>
        <rFont val="Calibri"/>
        <family val="2"/>
        <charset val="238"/>
        <scheme val="minor"/>
      </rPr>
      <t>Przecier pomidorowy 30% typu „złoty bażant, lub produkt równoważny /380-400g/</t>
    </r>
  </si>
  <si>
    <r>
      <rPr>
        <sz val="11"/>
        <color rgb="FF000000"/>
        <rFont val="Calibri"/>
        <family val="2"/>
        <charset val="238"/>
        <scheme val="minor"/>
      </rPr>
      <t>oliwa z oliwek 500 ml</t>
    </r>
  </si>
  <si>
    <r>
      <rPr>
        <sz val="11"/>
        <color rgb="FF000000"/>
        <rFont val="Calibri"/>
        <family val="2"/>
        <charset val="238"/>
        <scheme val="minor"/>
      </rPr>
      <t>Olej 1 l rzepakowy rafinowany</t>
    </r>
  </si>
  <si>
    <t>Goździki</t>
  </si>
  <si>
    <t>Woda mineralna niegazowana 1,5l</t>
  </si>
  <si>
    <t>Woda mineralna nisko zmineralizowana 1,5l</t>
  </si>
  <si>
    <t>Woda mineralna nisko zmineralizowana 0,5l</t>
  </si>
  <si>
    <t>Mieszanka warzywna mrożona kostka luz Fritar, Oerlemans, Poltino lub produkt o równoważnych walorach jakościowych</t>
  </si>
  <si>
    <t>nazwa towaru</t>
  </si>
  <si>
    <t>NAZWA TOWARU</t>
  </si>
  <si>
    <t>Cena jednostkowa netto w zł</t>
  </si>
  <si>
    <t xml:space="preserve">Podatek VAT % </t>
  </si>
  <si>
    <t>Cena jednostkowa brutto w zł</t>
  </si>
  <si>
    <t>Chleb razowy- waga minimum 450g (krojony) wyrób świeży, chrupiacy</t>
  </si>
  <si>
    <t>Chleb wieloziarnisty- waga minimum 450g (krojony) wyrób świeży, chrupiacy</t>
  </si>
  <si>
    <t>Chleb żytni- waga minimum 550g (krojony) wyrób świeży, chrupiacy</t>
  </si>
  <si>
    <t>Bułka pszenna mała 50 g</t>
  </si>
  <si>
    <t>Bułka grachamka mała 50 g</t>
  </si>
  <si>
    <t>fasola Jaś świeży</t>
  </si>
  <si>
    <t>soczewica</t>
  </si>
  <si>
    <t>kapusta biała młoda</t>
  </si>
  <si>
    <t>kabaczki</t>
  </si>
  <si>
    <t>cukinia</t>
  </si>
  <si>
    <t>frytki</t>
  </si>
  <si>
    <t>filet z łososia</t>
  </si>
  <si>
    <t xml:space="preserve">           ……………</t>
  </si>
  <si>
    <t xml:space="preserve">        ……………….</t>
  </si>
  <si>
    <t>sztt</t>
  </si>
  <si>
    <t>hummus</t>
  </si>
  <si>
    <t xml:space="preserve">pasztet wieprzowy </t>
  </si>
  <si>
    <t>kaszanka (krupniok)</t>
  </si>
  <si>
    <t>buraczki</t>
  </si>
  <si>
    <t>jabłka na szarlotkę</t>
  </si>
  <si>
    <t>5 kg</t>
  </si>
  <si>
    <t>Część nr 1 - Mięso, wędliny Bursa w Starym Sączu</t>
  </si>
  <si>
    <t>Polędwiczki wieprzowe gat. I</t>
  </si>
  <si>
    <t>Boczek surowy gat. I</t>
  </si>
  <si>
    <t>Słonina</t>
  </si>
  <si>
    <t>Wołowina gat. I</t>
  </si>
  <si>
    <t>Bekon w plastrach gat. I</t>
  </si>
  <si>
    <t>Część nr 2 - Warzywa, owoce i ziemniaki Bursa Stary Sącz</t>
  </si>
  <si>
    <t>Część nr 3 - Artykuły mleczarskie i ser żółty Bursa w Starym Sączu</t>
  </si>
  <si>
    <t>PRODUCENT/ gramatura</t>
  </si>
  <si>
    <t xml:space="preserve">Mleko w kartonie UHT 2% 1 litr </t>
  </si>
  <si>
    <t>Masło o zawartości tłuszczu min. 82% 200g</t>
  </si>
  <si>
    <t>Serek puszysty rózne smaki 100 -150 g o zawartości soli nie przekraczającej 0,5 g na 100 g gotowego produktu</t>
  </si>
  <si>
    <t>Jogurt naturalny typu grecki 150 g - 200 g</t>
  </si>
  <si>
    <t>Serek wiejski, ziarnisty 150g - 200 g o zawartości soli nie przekraczającej 0,5 g na 100 g gotowego produktu</t>
  </si>
  <si>
    <t>Serek wiejski, ziarnisty z owocami o zawartości soli nie przekraczającej 0,5 g na 100 g gotowego produktu, o zawartości cukru nie przekraczającej 10 g na 100 g gotowego produktu</t>
  </si>
  <si>
    <t>Ser żółty typu Gouda, morski, edamski, podlaski</t>
  </si>
  <si>
    <t>Ser feta (półtłusty) 200 g - 300 g</t>
  </si>
  <si>
    <t>Ser zółty złoty mazur lub produkt równoważny</t>
  </si>
  <si>
    <t xml:space="preserve">Ser żółty Salami </t>
  </si>
  <si>
    <t>Jogurt pitny 200 g - 300 g różne smaki</t>
  </si>
  <si>
    <t>Margaryna twarda do pieczenia 250g o niskiej zawartości oleju palmowego</t>
  </si>
  <si>
    <t>Serek typu mascarpone 500 g lub produkt równoważny</t>
  </si>
  <si>
    <t>Ser typu parmezan rozdrobniony 100 g</t>
  </si>
  <si>
    <t>Śmietanka 30%  500 ml</t>
  </si>
  <si>
    <t>Ser mozarella mini kulka 150 g - 200 g</t>
  </si>
  <si>
    <t xml:space="preserve">Śmietanka do kawy UHT 10 % </t>
  </si>
  <si>
    <t>Część nr 4 - pieczywo Bursa w Starym Sączu</t>
  </si>
  <si>
    <t xml:space="preserve">Część nr 5 - Artykuły konserwowe, oleje - Bursa Stary Sącz </t>
  </si>
  <si>
    <t>Część nr 6 - Artykuły spożywcze różne Bursa w Starym Sączu</t>
  </si>
  <si>
    <t>Liść laurowy Prymat lub Winiary lub produkt o równoważnych walorach jakościowych 0,015-0,03 kg</t>
  </si>
  <si>
    <t>Papryka słodka sypka Knorr , Prymat lub Winiary lub produkt o równoważnych walorach jakościowych 0,015-0,03 kg</t>
  </si>
  <si>
    <t>Majeranek Prymat lub Winiary lub produkt o równoważnych walorach jakościowych 0,015-0,03 kg</t>
  </si>
  <si>
    <t>Kardamon Knorr, Prymat lub Winiary lub produkt o równoważnych walorach jakościowych 0,01-0,02 kg</t>
  </si>
  <si>
    <t>Pieprz czarny mielony Knorr, Prymat lub Winiary lub produkt o równoważnych walorach jakościowych 0,015-0,03 kg</t>
  </si>
  <si>
    <t>Imbir Winiary, Prymat, lub produkt o równoważnych walorach jakościowych 0,015-0,02 kg</t>
  </si>
  <si>
    <t>Kurkuma Winiary, Prymat, lub produkt o równoważnych walorach jakościowych 0,015-0,02 kg</t>
  </si>
  <si>
    <t>Herbata expresowa owocowa lub zielona</t>
  </si>
  <si>
    <t>Ziele angielski Knorr, Prymat lub Winiary lub produkt o równoważnych walorach jakościowych 0,015-0,03 kg</t>
  </si>
  <si>
    <t>Dżem niskosłodzony 25g</t>
  </si>
  <si>
    <t>Dżem owocowy niskosłodzony 250 - 350g</t>
  </si>
  <si>
    <t>Powidło śliwkowe 250 - 350 g</t>
  </si>
  <si>
    <t>Groszek ptysiowy</t>
  </si>
  <si>
    <t>Soda oczyszczona</t>
  </si>
  <si>
    <t>Proszek do pieczenia</t>
  </si>
  <si>
    <t>Cukier waniliowy</t>
  </si>
  <si>
    <t>Papryka konserwowa</t>
  </si>
  <si>
    <t>Ogórki konserwowe</t>
  </si>
  <si>
    <t>Kukurydza konserwowa</t>
  </si>
  <si>
    <t>Groszek konserwowy</t>
  </si>
  <si>
    <t>Galaretka (różne smaki)</t>
  </si>
  <si>
    <t>Żelatyna spożywcza</t>
  </si>
  <si>
    <t>Budyń</t>
  </si>
  <si>
    <t>Cukier puder 0,5 kg</t>
  </si>
  <si>
    <t>Liść lubczyku</t>
  </si>
  <si>
    <t>Kwasek cytrynowy</t>
  </si>
  <si>
    <t>Pomidory wędzone konserwowe opak. 250 - 350 g</t>
  </si>
  <si>
    <t>Oliwki czarne lub zielone opak 350 g</t>
  </si>
  <si>
    <t>Przyprawa do piernika</t>
  </si>
  <si>
    <t>Ananas w puszce 580 ml</t>
  </si>
  <si>
    <t>Marmolada truskawkowa 1,4 kg</t>
  </si>
  <si>
    <t>Marmolada różana 1,4 kg</t>
  </si>
  <si>
    <t>Żurawina suszona 100 g</t>
  </si>
  <si>
    <t>Część nr 7 - Płatki, ryż, cukier, sól, mąka, kasze i makarony Bursa w Starym Sączu</t>
  </si>
  <si>
    <t>Płatki czekoladowe</t>
  </si>
  <si>
    <t>Płatki miodowe</t>
  </si>
  <si>
    <t>Otręby owsiane</t>
  </si>
  <si>
    <t>Płatki cynamonowe</t>
  </si>
  <si>
    <t xml:space="preserve">Ptasie mleczko </t>
  </si>
  <si>
    <t>Cukierki czekoladowe różne smaki luz</t>
  </si>
  <si>
    <t>Makaron łazanki Lubella lub makaron włoski lub produkt o równoważnych walorach jakościowych 0,4-0,5 kg</t>
  </si>
  <si>
    <t>Szpinak mrożony luz, Fritar, Oerlemans, Poltino lub produkt o równoważnych walorach jakościowych</t>
  </si>
  <si>
    <t>Kuleczki ziemniaczane</t>
  </si>
  <si>
    <t>Marchew mini mrożona opak. 2,5 kg</t>
  </si>
  <si>
    <t>Część nr 10 - jaja kurze Bursa w Starym Sączu</t>
  </si>
  <si>
    <t>ziemniaki młode</t>
  </si>
  <si>
    <t>dynia</t>
  </si>
  <si>
    <t>paszteciki</t>
  </si>
  <si>
    <t>krokiety</t>
  </si>
  <si>
    <t>pierogi leniwe</t>
  </si>
  <si>
    <t>piergi z owocami</t>
  </si>
  <si>
    <t>kluski śląskie</t>
  </si>
  <si>
    <t>knedle</t>
  </si>
  <si>
    <t>pyzy z mięsem</t>
  </si>
  <si>
    <t>ziemniaki ćwiartki</t>
  </si>
  <si>
    <t>gołąbki</t>
  </si>
  <si>
    <t>szynka konserwowa drobowa- krojona</t>
  </si>
  <si>
    <t>szynka drobiowa -krojona</t>
  </si>
  <si>
    <t>parówki sokółki</t>
  </si>
  <si>
    <t>szynka wieprzowa-krojona</t>
  </si>
  <si>
    <t>parówki krakus 90</t>
  </si>
  <si>
    <t>pasztet drobiowy gat.1</t>
  </si>
  <si>
    <t>fasolka konserwowa</t>
  </si>
  <si>
    <t>salatka z kapusty białej</t>
  </si>
  <si>
    <t>jarzynka suszona</t>
  </si>
  <si>
    <t>anyż</t>
  </si>
  <si>
    <t>sok malinowy w butelkach</t>
  </si>
  <si>
    <t>ocet jabłkowy</t>
  </si>
  <si>
    <t xml:space="preserve">Woda niegazowana 0,33l  </t>
  </si>
  <si>
    <t xml:space="preserve">Woda niegazowana 1,5l </t>
  </si>
  <si>
    <t xml:space="preserve">woda lekko zmineralizowana </t>
  </si>
  <si>
    <t>carry</t>
  </si>
  <si>
    <t>gałka muszktałowa</t>
  </si>
  <si>
    <t>0,5l</t>
  </si>
  <si>
    <t>45g</t>
  </si>
  <si>
    <t>30g</t>
  </si>
  <si>
    <t>sz</t>
  </si>
  <si>
    <t>Kości wieprzowe od schabu</t>
  </si>
  <si>
    <t>Kości wołowe</t>
  </si>
  <si>
    <t>Kości cielęce</t>
  </si>
  <si>
    <t>Filet z kurczaka gat. I</t>
  </si>
  <si>
    <t>Udziec z kurczaka gat I</t>
  </si>
  <si>
    <t>Podudzie gat I (pałka)</t>
  </si>
  <si>
    <t>Udko z kurczaka</t>
  </si>
  <si>
    <t>Filet z indyka gat. I</t>
  </si>
  <si>
    <t>Schab bez kości gat. I</t>
  </si>
  <si>
    <t>Karczek gat. I</t>
  </si>
  <si>
    <t>Szynka bez kości gat. I</t>
  </si>
  <si>
    <t>Łopatka bez kości gat. I</t>
  </si>
  <si>
    <t>Antrykot z kością</t>
  </si>
  <si>
    <t>Pierś z kurczaka - wędlina gat I</t>
  </si>
  <si>
    <t>Polędwica drobiowa gat. I</t>
  </si>
  <si>
    <t>Szynka z indyka gat. I</t>
  </si>
  <si>
    <t>Parówki drobiowe</t>
  </si>
  <si>
    <t>Szynka królewska gat I</t>
  </si>
  <si>
    <t>Pasztet drobiowy pieczony ze śliwką gat I</t>
  </si>
  <si>
    <t>Kiełbasa limanowska drobiowa gat I</t>
  </si>
  <si>
    <t>Kiełbasa krakowska sucha gat. I</t>
  </si>
  <si>
    <t>Szynka włoska gat I</t>
  </si>
  <si>
    <t>Szynka domowa wieprzowa gat. I</t>
  </si>
  <si>
    <t>Wędzonka wieprzowa gat. I</t>
  </si>
  <si>
    <t>Schab pieczony wieprzowy gat I</t>
  </si>
  <si>
    <t>Kiełbasa toruńska</t>
  </si>
  <si>
    <t>Kiełbasa Wiejska gat I pachnąca</t>
  </si>
  <si>
    <t>Szynka z wadowic lub produkt równoważny gat I</t>
  </si>
  <si>
    <t>Golonka z indyka gat.I</t>
  </si>
  <si>
    <t>Wątróbka drobiowa gat.I</t>
  </si>
  <si>
    <t>Udziec z indyka bez kości</t>
  </si>
  <si>
    <t>Mięso gulaszowe z indyka</t>
  </si>
  <si>
    <t>Parówki z szynki 200 g np. Krakus (lub równoważne).</t>
  </si>
  <si>
    <t>Parówki z indyka np. Słowianki Sokołów (lub równoważne).</t>
  </si>
  <si>
    <t>Kiełbaski Bawarskie gat. I (lub równoważne).</t>
  </si>
  <si>
    <t>Kiełbaski Koktajlowe gat. I (lub równoważne).</t>
  </si>
  <si>
    <t>Boczek wędzony</t>
  </si>
  <si>
    <t>Szynka konserwowa gat I Sokołów (lub równoważne).</t>
  </si>
  <si>
    <t>Marchew</t>
  </si>
  <si>
    <t>Średniej wielkości, soczysta, zdrowa, czysta najlepiej karotka</t>
  </si>
  <si>
    <t>Ananas</t>
  </si>
  <si>
    <t>Zdrowa świeża</t>
  </si>
  <si>
    <t>Arbuz</t>
  </si>
  <si>
    <t>Świeży dojrzały</t>
  </si>
  <si>
    <t>Awokado</t>
  </si>
  <si>
    <t>Zdrowe świeże</t>
  </si>
  <si>
    <t>Banany</t>
  </si>
  <si>
    <t>Świeże żółte zdrowe, średniej wielkości, dojrzałe</t>
  </si>
  <si>
    <t>Bazylia świeża</t>
  </si>
  <si>
    <t>Brokuł</t>
  </si>
  <si>
    <t>Świeży czysty zdrowy / 1 szt.=500 g/</t>
  </si>
  <si>
    <t>Buraki</t>
  </si>
  <si>
    <t>Czerwone, czyste, średniej wielkości, z rejonów ekologicznie czystych</t>
  </si>
  <si>
    <t>Cebula</t>
  </si>
  <si>
    <t>Zdrowa, luzem z ekologicznie czystych rejonów</t>
  </si>
  <si>
    <t>Cebula czerwona</t>
  </si>
  <si>
    <t>Zdrowa, luzem z ekologicznie czystych regionów</t>
  </si>
  <si>
    <t>Cebula Czosnkowa kg</t>
  </si>
  <si>
    <t>Cukinia</t>
  </si>
  <si>
    <t>Średnia wielkość, dojrzała z rej ekol. czystych</t>
  </si>
  <si>
    <t>Cytryny</t>
  </si>
  <si>
    <t>Żółte dojrzałe soczyste z cienką skórką</t>
  </si>
  <si>
    <t>Czarna jagoda</t>
  </si>
  <si>
    <t>Czosnek świeży</t>
  </si>
  <si>
    <t>Świeży czysty zdrowy</t>
  </si>
  <si>
    <t>Dynia</t>
  </si>
  <si>
    <t>Średnia wielkość, dojrzała z rej ekol czystych</t>
  </si>
  <si>
    <t>Dynia piżmowa</t>
  </si>
  <si>
    <t>Fasola mała</t>
  </si>
  <si>
    <t>Biała zdrowa</t>
  </si>
  <si>
    <t>granat</t>
  </si>
  <si>
    <t>Dojrzały zdrowy</t>
  </si>
  <si>
    <t>Grapefruit</t>
  </si>
  <si>
    <t>Dobrze ubarwione soczyste smaczne</t>
  </si>
  <si>
    <t>Groch omielany</t>
  </si>
  <si>
    <t>Suchy łuskany zdrowy</t>
  </si>
  <si>
    <t>Gruszki</t>
  </si>
  <si>
    <t>Dobrze ubarwione, soczyste, smacze o wadze 120-130 g</t>
  </si>
  <si>
    <t>Jabłka</t>
  </si>
  <si>
    <t>Dobrze ubarwione soczyste smaczne o wadze 120-130 g</t>
  </si>
  <si>
    <t>Kalafior</t>
  </si>
  <si>
    <t>Świeży czysty zdrowy / 1 szt.=1300 g/</t>
  </si>
  <si>
    <t>Kapusta biała</t>
  </si>
  <si>
    <t>Główki średnie dobrze ubite zdrowe</t>
  </si>
  <si>
    <t>Kapusta czerwona</t>
  </si>
  <si>
    <t>Główki dobrze ubarwione, ubite zdrowe</t>
  </si>
  <si>
    <t>Kapusta kiszona</t>
  </si>
  <si>
    <t>Świeża zdrowa</t>
  </si>
  <si>
    <t>Kapusta pekińska</t>
  </si>
  <si>
    <t>Zdrowe zielone główki</t>
  </si>
  <si>
    <t>Kapusta włoska</t>
  </si>
  <si>
    <t>Kiwi</t>
  </si>
  <si>
    <t>Zdrowe dojrzałe o wadze 100 g</t>
  </si>
  <si>
    <t>Koper zielony (pęczek)</t>
  </si>
  <si>
    <t>Zdrowy świeży</t>
  </si>
  <si>
    <t>Limonka</t>
  </si>
  <si>
    <t>Dobrze ubarwiona soczysta</t>
  </si>
  <si>
    <t>Lubczyk 100 g</t>
  </si>
  <si>
    <t>Maliny</t>
  </si>
  <si>
    <t>Zdrowe dojrzałe świeże soczyste</t>
  </si>
  <si>
    <t>Mandarynki</t>
  </si>
  <si>
    <t>Soczyste, z cienką skórką dojrzałe</t>
  </si>
  <si>
    <t>Melon</t>
  </si>
  <si>
    <t>Mięta świeża</t>
  </si>
  <si>
    <t>Mix sałat 150 g</t>
  </si>
  <si>
    <t>Zdrowe czyste</t>
  </si>
  <si>
    <t>Morele kg</t>
  </si>
  <si>
    <t>Ogórki kiszone wiadro 3 kg</t>
  </si>
  <si>
    <t>Świeże zdrowe</t>
  </si>
  <si>
    <t>Ogórki świeże</t>
  </si>
  <si>
    <t>Ładny zdrowy świeży</t>
  </si>
  <si>
    <t>Papryka</t>
  </si>
  <si>
    <t>Zdrowa dojrzała mięsista</t>
  </si>
  <si>
    <t>Pieczarki świeże</t>
  </si>
  <si>
    <t>Świeże białe czyste zdrowe</t>
  </si>
  <si>
    <t>Pietruszka korzeń</t>
  </si>
  <si>
    <t>Korzeń zdrowy,, średnia z ekologicznie czystych rejonów</t>
  </si>
  <si>
    <t>Pietruszka zielona (pęczek)</t>
  </si>
  <si>
    <t>Pomarańcze</t>
  </si>
  <si>
    <t>Pomidory gałązka</t>
  </si>
  <si>
    <t>Zdrowe świeże mięsiste</t>
  </si>
  <si>
    <t>pomidory koktajlowe 500 g</t>
  </si>
  <si>
    <t>Zdrowe dojrzałe mięsiste</t>
  </si>
  <si>
    <t>Pomidory limo</t>
  </si>
  <si>
    <t>Pomidory malinowe</t>
  </si>
  <si>
    <t>Pory</t>
  </si>
  <si>
    <t>Zdrowy ładny czysty /1 szt.=265 g/</t>
  </si>
  <si>
    <t>Rabarbar</t>
  </si>
  <si>
    <t>Roszponka 100 g</t>
  </si>
  <si>
    <t>Rukola 100 g</t>
  </si>
  <si>
    <t>Rzodkiewka (pęczek)</t>
  </si>
  <si>
    <t>Sałata lodowa</t>
  </si>
  <si>
    <t>Zdrowa zielona czysta/ 1 szt. 400 g/</t>
  </si>
  <si>
    <t>Sałata strzępiasta ozdobna</t>
  </si>
  <si>
    <t>Zdrowa zielona czysta</t>
  </si>
  <si>
    <t>Sałata zielona</t>
  </si>
  <si>
    <t>Duża zdrowa zielona czysta</t>
  </si>
  <si>
    <t>Seler nać kg</t>
  </si>
  <si>
    <t>Seler, korzeń</t>
  </si>
  <si>
    <t>Korzeń zdrowy, średni, z ekologicznie czystych rejonów</t>
  </si>
  <si>
    <t>Szczypiorek (pęczek)</t>
  </si>
  <si>
    <t>Zdrowy, świeży</t>
  </si>
  <si>
    <t>Szpinak 1 kg</t>
  </si>
  <si>
    <t>Śliwka</t>
  </si>
  <si>
    <t>Śliwki suszone bez cukru</t>
  </si>
  <si>
    <t>Truskawka</t>
  </si>
  <si>
    <t>Świeża dojrzała soczysta</t>
  </si>
  <si>
    <t>Winogrona czerwone</t>
  </si>
  <si>
    <t>Świeże czyste ładne</t>
  </si>
  <si>
    <t>Winogrona zielone</t>
  </si>
  <si>
    <t>Ziemniak żółty, dobrej jakości</t>
  </si>
  <si>
    <t>Żółte średnie zdrowe czyste z możliwością reklamacji</t>
  </si>
  <si>
    <t>Jogurt deserowy z dodatkiem owocowym lub czekoladowym 115-120 g</t>
  </si>
  <si>
    <t>Jogurt naturalny  (1,5-3% tłuszczu)150g-200g</t>
  </si>
  <si>
    <t xml:space="preserve">Jogurt z owocami (kubek) Opak. 150g - 200 g o zawartości cukru nie przekraczającej 10 g na 100 g gotowego produktu </t>
  </si>
  <si>
    <t>Kefir 2 % tł. (kubek) Opak. do 250g</t>
  </si>
  <si>
    <t>Maślanka owocowa Opak. do 300 ml</t>
  </si>
  <si>
    <t>Ser biały twaróg półtłusty (folia), wg wagi</t>
  </si>
  <si>
    <t>Ser twaróg mielony 1 kg wiadro</t>
  </si>
  <si>
    <t>Ser żółty królewski</t>
  </si>
  <si>
    <t xml:space="preserve">Ser Żółty Rolada wędzona </t>
  </si>
  <si>
    <t>Serek kanapkowy 150 g - 200 g o zawartości soli nie przekraczającej 0,5 g na 100 g gotowego produktu</t>
  </si>
  <si>
    <t>Serek naturalny do smarowania 150 g</t>
  </si>
  <si>
    <t>Serek topiony porcjowany różne smaki z twarogu śmietankowego i jogurtu o zawartości soli nie przekraczającej 0,5 g na 100 g gotowego produktu</t>
  </si>
  <si>
    <t>Śmietana 12 % opak. do 400 g</t>
  </si>
  <si>
    <t>Śmietana 18 % tł. (kubek) Opak. 0,3 - 0,5 l</t>
  </si>
  <si>
    <t>Bułka pszenna (kajzerka) 10og o zawartości soli nie przekraczającej 0,5 g, o zawartości cukru nie przekraczającej 15 g, o zawartości tłuszczu nie przekraczającej 10 g na 100 g gotowego produktu</t>
  </si>
  <si>
    <t>Bułka kajzerka pszenna 50 g 100g o zawartości soli nie przekraczającej 0,5 g, o zawartości cukru nie przekraczającej 15 g, o zawartości tłuszczu nie przekraczającej 10 g na 100 g gotowego produktu</t>
  </si>
  <si>
    <t>Bułka wieloziarnista 50g 100g o zawartości soli nie przekraczającej 0,5 g, o zawartości cukru nie przekraczającej 15 g, o zawartości tłuszczu nie przekraczającej 10 g na 100 g gotowego produktu</t>
  </si>
  <si>
    <t>Chleb wieloziarnisty ciemny krojony 500g o zawartości soli nie przekraczającej 0,5 g, o zawartości cukru nie przekraczającej 15 g, o zawartości tłuszczu nie przekraczającej 10 g na 100 g gotowego produktu</t>
  </si>
  <si>
    <t>Chleb słonecznikowy waga minimum 450 g krojony świeży chrupiący</t>
  </si>
  <si>
    <t>Chleb razowy waga minimum krojony świeży chrupiący 450 g</t>
  </si>
  <si>
    <t>Chleb graham krojony 500g o zawartości soli nie przekraczającej 0,5 g, o zawartości cukru nie przekraczającej 15 g, o zawartości tłuszczu nie przekraczającej 10 g na 100 g gotowego produktu</t>
  </si>
  <si>
    <t>Chleb żytni krojony 500g o zawartości soli nie przekraczającej 0,5 g, o zawartości cukru nie przekraczającej 15 g, o zawartości tłuszczu nie przekraczającej 10 g na 100 g gotowego produktu</t>
  </si>
  <si>
    <t>Chleb pszenny krojony 600g o zawartości soli nie przekraczającej 0,5 g, o zawartości cukru nie przekraczającej 15 g, o zawartości tłuszczu nie przekraczającej 10 g na 100 g gotowego produktu</t>
  </si>
  <si>
    <t>Chałka pleciona 300 g świeża dobrze wypieczona</t>
  </si>
  <si>
    <t>Drożdżówka z owocami 100g o zawartości soli nie przekraczającej 0,5 g, o zawartości cukru nie przekraczającej 15 g, o zawartości tłuszczu nie przekraczającej 10 g na 100 g gotowego produktu</t>
  </si>
  <si>
    <t>Drożdżówka z makiem 100g o zawartości soli nie przekraczającej 0,5 g, o zawartości cukru nie przekraczającej 15 g, o zawartości tłuszczu nie przekraczającej 10 g na 100 g gotowego produktu</t>
  </si>
  <si>
    <t>Pączek 80g</t>
  </si>
  <si>
    <t>Bułka tarta 500g o zawartości soli nie przekraczającej 0,5 g, o zawartości cukru nie przekraczającej 15 g, o zawartości tłuszczu nie przekraczającej 10 g na 100 g gotowego produktu</t>
  </si>
  <si>
    <t>Bułka do hot- dogów</t>
  </si>
  <si>
    <t>Ciasto (sernik, szarlotka, makowiec, królewski, owocowe z galaretką itp.)</t>
  </si>
  <si>
    <t>Chleb tostowy</t>
  </si>
  <si>
    <t>Bagietka pszenna</t>
  </si>
  <si>
    <t>Bagietka wieloziarnista</t>
  </si>
  <si>
    <t>Barszcz Biały zakwas naturalny produkt o równoważnych walorach jakościowych 0,4 - 0,6 l</t>
  </si>
  <si>
    <t>Bazylia Knorr, Prymat lub Winiary lub produkt o równoważnych walorach jakościowych 0,01-0,02 kg</t>
  </si>
  <si>
    <t>Brzoskwinie połówki puszka MK opak. 850g</t>
  </si>
  <si>
    <t>Chili Winiary, Prymat, lub produkt o równoważnych walorach jakościowych 0,015-0,02 kg</t>
  </si>
  <si>
    <t>Chleb bezglutenowy 300 - 500 g</t>
  </si>
  <si>
    <t>Chrzan tarty (polonaise)</t>
  </si>
  <si>
    <t>Ciasto francuskie</t>
  </si>
  <si>
    <t>Curry 0,015 - 0,02 kg</t>
  </si>
  <si>
    <t>Cynamon Prymat lub Winiary lub produkt o równoważnych walorach jakościowych 0,015-0,03 kg</t>
  </si>
  <si>
    <t>Cząber Prymat lub Winiary 0,015-0,02 kg</t>
  </si>
  <si>
    <t>Drożdże 100g</t>
  </si>
  <si>
    <t>Fasola konserwowa biała Dawtona lub produkt równoważny</t>
  </si>
  <si>
    <t>Fasola konserwowa czerwona 400 g dawtona lub produkt równoważny</t>
  </si>
  <si>
    <t>Herbata expresowa Lipton lub produkt o równoważnych walorach jakościowych 50-100g</t>
  </si>
  <si>
    <t>Herbata granulowana dobrej jakości 80-100g</t>
  </si>
  <si>
    <t>Kakao ciemne DecoMoreno, Wedel, lub produkt równoważny 200g</t>
  </si>
  <si>
    <t>Kawa Jacobs Kronung 500g</t>
  </si>
  <si>
    <t>Kawa lavazza 1 kg</t>
  </si>
  <si>
    <t>Kawa lavazza ziarnista 1 kg</t>
  </si>
  <si>
    <t>Kawa mielona prima finezja 500g</t>
  </si>
  <si>
    <t>Kawa rozpuszczalna Jacobs Cranat Gold 200g</t>
  </si>
  <si>
    <t>Kawa zbożowa inka lub produkt równoważny</t>
  </si>
  <si>
    <t>Kawa ziarnista jacobs kronung 1 kg</t>
  </si>
  <si>
    <t>Ketchup pudliszki, Helmans lub produkt równoważny</t>
  </si>
  <si>
    <t>Kisiel</t>
  </si>
  <si>
    <t>Kminek Prymat lub Winiary lub produkt o równoważnych walorach jakościowych 0,015-0,03 kg</t>
  </si>
  <si>
    <t>Koncentrat buraczany naturalny 0,25 - 0,3 l</t>
  </si>
  <si>
    <t>Krem czekoladowy (nutella lub produkt równoważny )3 kg</t>
  </si>
  <si>
    <t>Majonez (kielecki lub produkt równoważny ) 700 ml</t>
  </si>
  <si>
    <t>Marmolada wielokwatowa 1,4 kg</t>
  </si>
  <si>
    <t>Masa makowa Prospona lub produkt równoważny</t>
  </si>
  <si>
    <t>Miód pszczeli naturalny 25g</t>
  </si>
  <si>
    <t>Musztarda (kielecka lub roleska lub produkt równoważny ) 190 g</t>
  </si>
  <si>
    <t>Ocet spirytusowy 0,5l</t>
  </si>
  <si>
    <t>Ocet winny 0,2 -0,3l</t>
  </si>
  <si>
    <t>Oregano Winiary, Prymat, lub produkt o równoważnych walorach jakościowych 0,01-0,02 kg</t>
  </si>
  <si>
    <t>Orzechy włoskie 200 g</t>
  </si>
  <si>
    <t>Pieczarki marynowane 760g Rolnik</t>
  </si>
  <si>
    <t>Pieprz biały Winiary, Prymat, lub produkt o równoważnych walorach jakościowych 0,015-0,02 kg</t>
  </si>
  <si>
    <t>Pieprz czarny ziarnisty</t>
  </si>
  <si>
    <t>Pomidory konserwowe dawtona</t>
  </si>
  <si>
    <t>Powidło 1,1 kg</t>
  </si>
  <si>
    <t>Rodzynki kresto 200 g</t>
  </si>
  <si>
    <t>Seler marynowany Rolnik opak 370g</t>
  </si>
  <si>
    <t>Słonecznik łuskany 100 g</t>
  </si>
  <si>
    <t>Śmietan fix- doktor Oetker</t>
  </si>
  <si>
    <t>Tymianek Winiary, Prymat, lub produkt o równoważnych walorach jakościowych 0,015-0,02 kg</t>
  </si>
  <si>
    <t>Zioła prowansalskie Winiary, Prymat, lub produkt o równoważnych walorach jakościowych 0,015-0,02 kg</t>
  </si>
  <si>
    <t>Żurek zakwas naturalny produkt o równoważnych walorach jakościowych 0,4 - 0,6 l</t>
  </si>
  <si>
    <t xml:space="preserve">        …..................</t>
  </si>
  <si>
    <t xml:space="preserve">       …....................</t>
  </si>
  <si>
    <t>Cukier 1 kg</t>
  </si>
  <si>
    <t>Kasza gryczana 1kg</t>
  </si>
  <si>
    <t>Kasza manna 1kg</t>
  </si>
  <si>
    <t>Kasza wiejska 1kg</t>
  </si>
  <si>
    <t>Makaron kukurydziany</t>
  </si>
  <si>
    <t xml:space="preserve">Makaron lasagne 500 g </t>
  </si>
  <si>
    <t>Makaron muszelka pełnoziarnisty Lubella lub makaron włoski lub produkt o równoważnych walorach jakościowych 0,4-0,5 kg</t>
  </si>
  <si>
    <t>Makaron nitka długa Lubella lub makaron włoski lub produkt o równoważnych walorach jakościowych 0,4-0,5 kg</t>
  </si>
  <si>
    <t>Makaron nitka długa razowy Lubella lub makaron włoski lub produkt o równoważnych walorach jakościowych</t>
  </si>
  <si>
    <t>Makaron nitka Lubella lub makaron włoski lub produkt o równoważnych walorach jakościowych 0,25-0,3 kg</t>
  </si>
  <si>
    <t>Makaron ryżowy</t>
  </si>
  <si>
    <t>Makaron świderki pełnoziarnisty Lubella lub makaron włoski lub produkt o równoważnych walorach jakościowych 0,4-0,5 kg</t>
  </si>
  <si>
    <t>Makaron wielozairnisty (wstążka, kokadra razowy) Lubella lub makaron włoski lub produkt o równoważnych walorach jakościowych</t>
  </si>
  <si>
    <t>Makaron wstążka Lubella lub makaron włoski lub produkt o równoważnych walorach jakościowych 0,4-0,5 kg</t>
  </si>
  <si>
    <t>Mąka kukurydziana</t>
  </si>
  <si>
    <t>Mąka orkiszowa</t>
  </si>
  <si>
    <t>Mąka pszenna tortowa typ 450</t>
  </si>
  <si>
    <t>Mąka ziemniaczana 0,5kg</t>
  </si>
  <si>
    <t>Płatki kukurydziane o zawartości do 0,5 g soli na 100 g, o zawartości do 15 g cukru na 100 g gotowego produktu, produkt o równoważnych walorach jakościowych 0,25-1,0kg</t>
  </si>
  <si>
    <t>Ryż brązowy, ziarno całe, nie połamane 1 kg</t>
  </si>
  <si>
    <t>Ryż gruboziarnisty, ziarno całe, nie połamane 1kg</t>
  </si>
  <si>
    <t>Sól o niskiej zawartości sodu 1kg (potasowa)</t>
  </si>
  <si>
    <t>Zacierka Babuni Irvega, Czaniecka lub makaron włoski lub produkt o równoważnych walorach jakościowych 0,25-0,5 kg</t>
  </si>
  <si>
    <t xml:space="preserve">Część nr 8 - Woda Mineralna, napoje, słodycze - Bursa Stary Sącz </t>
  </si>
  <si>
    <t>Chrupki kukurydziane różne smaki</t>
  </si>
  <si>
    <t>Czekolada 100 g (różne smaki)</t>
  </si>
  <si>
    <t>Czekolada 300 g (różne smaki)</t>
  </si>
  <si>
    <t>Paluszki 300g</t>
  </si>
  <si>
    <t>Wafel w czekoladzie pojedynczo pakowany</t>
  </si>
  <si>
    <t>Woda mineralna niegazowana 0,5 l</t>
  </si>
  <si>
    <t>Baton Mars, Snikers, Bounty itp. (lub batony o równowaznych walorach)</t>
  </si>
  <si>
    <t>Sok Caprio 1 szt = 2 l/ różne smaki (lub produkt równoważny)</t>
  </si>
  <si>
    <t xml:space="preserve">Część nr 9 - Mrożonki - Bursa Stary Sącz </t>
  </si>
  <si>
    <t>Brokuły mrożony luz, Fritar, Oerlemans, Poltino lub produkt o równoważnych walorach jakościowych</t>
  </si>
  <si>
    <t>Brukselka mrożona luz, Fritar, Oerlemans, Poltino lub produkt o równoważnych walorach jakościowych</t>
  </si>
  <si>
    <t>Bukiet Chiński luz Fritar, Oerlemans, Poltino lub produkt o równoważnych walorach jakościowych</t>
  </si>
  <si>
    <t>Dorsz</t>
  </si>
  <si>
    <t>Filet rybny miruna suchomrożony</t>
  </si>
  <si>
    <t>Groszek zielony luz Fritar, Oerlemans, Poltino lub produkt o równoważnych walorach jakościowych</t>
  </si>
  <si>
    <t>Kalafior mrożony luz, Fritar, Oerlemans, Poltino lub produkt o równoważnych walorach jakościowych</t>
  </si>
  <si>
    <t>Kostka rybna mintaj</t>
  </si>
  <si>
    <t>Kukurydza ziarna luz Fritar, Oerlemans, Poltino lub produkt o równoważnych walorach jakościowych</t>
  </si>
  <si>
    <t>Lody różne smaki 1 l</t>
  </si>
  <si>
    <t>Lody różne smaki w rożku</t>
  </si>
  <si>
    <t>Filet z łososia mrożony</t>
  </si>
  <si>
    <t>Paluszki rybne mrożone</t>
  </si>
  <si>
    <t>Pierogi różne smaki mrożone</t>
  </si>
  <si>
    <t>Truskawki mrożone luz Fritar, Oerlemans, Poltino lub produkt o równoważnych walorach jakościowych</t>
  </si>
  <si>
    <t>Uszka mrożone</t>
  </si>
  <si>
    <t>Bukiet królewski (opak 2,5 kg Darfrost lub poltino) lub produkt o równoważnych walorach jakościowych</t>
  </si>
  <si>
    <t>Frytki karbowane Aviko mrożone lub produkt o równoważnych walorach jakościowych</t>
  </si>
  <si>
    <t>Maliny mrożone 2,5 k Darfrost lub Poltino lub produkt o równoważnych walorach jakościowych</t>
  </si>
  <si>
    <t>Warzywa na patelnię 2,5 kg Darfrost lub Poltino) lub produkt o równoważnych walorach jakościowych</t>
  </si>
  <si>
    <t xml:space="preserve">Część nr 11 - Zdrowa żywność - Bursa Stary Sącz </t>
  </si>
  <si>
    <t>Musli Owocowe 350 g - typu Sante lub równoważne</t>
  </si>
  <si>
    <t>Musli Owocowe Tropikalne 350 g - typu Sante lub równoważne</t>
  </si>
  <si>
    <t>Musli tradycyjne 350 g - typu Sante lub równoważne</t>
  </si>
  <si>
    <t>Granola Gold różne smaki 300 g - typu Sante lub równoważne</t>
  </si>
  <si>
    <t>Musli Fit różne smaki 225 - 300 g bez zawartości cukru - typu Sante lub równoważne</t>
  </si>
  <si>
    <t>Płatki owsiane błyskawiczne 500 g - typu Sante lub równoważne</t>
  </si>
  <si>
    <t>Sól himalajska 350 g - typu Sante lub równoważne</t>
  </si>
  <si>
    <t>Nasiona Chia 1 kg - typu Sante lub równoważne</t>
  </si>
  <si>
    <t>Soczewica czerwona 350 g - typu Sante lub równoważne</t>
  </si>
  <si>
    <t>Soczewica zielona 350 g - typu Sante lub równoważne</t>
  </si>
  <si>
    <t>Żurawina do mięs i serów 200 g - typu Sante lub równoważne</t>
  </si>
  <si>
    <t>Żurawina z gruszką 200 g - typu Sante lub równoważne</t>
  </si>
  <si>
    <t>Pasztet sojowy z pomidorami 113 g - typu Sante lub równoważne</t>
  </si>
  <si>
    <t>Paprykarz warzywny 115 g - typu Sante lub równoważny</t>
  </si>
  <si>
    <t>Kotlety sojowe 100 g - typu Sante lub równoważny</t>
  </si>
  <si>
    <t>Baton zbożowy crunchy bananowy w czekoladzie 40 g - typu Sante lub równoważny</t>
  </si>
  <si>
    <t>Baton zbożowy crunchy z żurawiną i maliną 40 g - typu Sante lub równoważny</t>
  </si>
  <si>
    <t xml:space="preserve">Baton proteinowy różne smaki 50 g </t>
  </si>
  <si>
    <t>Baton witaminowy kokosowy 45 g</t>
  </si>
  <si>
    <t xml:space="preserve">Napój sojowy 1l </t>
  </si>
  <si>
    <t xml:space="preserve">Napój migdałowy 1l </t>
  </si>
  <si>
    <t>Napój owsiany 1 l</t>
  </si>
  <si>
    <t>Migdały 100 g</t>
  </si>
  <si>
    <t>Fit ciasteczka zbożowe bez cukru różne smaki 300 g - typu Sante lub równoważne</t>
  </si>
  <si>
    <t>Część 12: pieczywo, świeże wyroby piekarskie i ciastkarskie Nawojowa</t>
  </si>
  <si>
    <t>chleb pszenny- waga minimum 550g (krojony) wyrób świeży, chrupiacy</t>
  </si>
  <si>
    <t>bułka pszenna mała 25 g</t>
  </si>
  <si>
    <t>bułka hod-dog 50g</t>
  </si>
  <si>
    <t>pączki</t>
  </si>
  <si>
    <t>piernik</t>
  </si>
  <si>
    <t>babka piaskowa</t>
  </si>
  <si>
    <t>drożdżówka z owocami,serem</t>
  </si>
  <si>
    <t>ciastka , rogaliki</t>
  </si>
  <si>
    <t>drożdże</t>
  </si>
  <si>
    <t>bułka tarta</t>
  </si>
  <si>
    <t>strucla makowa</t>
  </si>
  <si>
    <t>chleb kukurydziany</t>
  </si>
  <si>
    <t>kołacze z serem</t>
  </si>
  <si>
    <t>precle makowo - serowe</t>
  </si>
  <si>
    <t>bułeczki cebulowe</t>
  </si>
  <si>
    <t>bulki czworki</t>
  </si>
  <si>
    <t>chleb orkisz</t>
  </si>
  <si>
    <t>zdrowe świeże</t>
  </si>
  <si>
    <t>Część 14 - jaja kurze Nawojowa</t>
  </si>
  <si>
    <t>Część nr 13 - Warzywa i owoce Nawojowe</t>
  </si>
  <si>
    <t>Część nr 15 Nabiał - Mleko oraz wyroby mleczarskie Nawojowa</t>
  </si>
  <si>
    <t>mleko 3,2% w kartonie  LACIATE</t>
  </si>
  <si>
    <t>maślanka</t>
  </si>
  <si>
    <t>jogurt pitny</t>
  </si>
  <si>
    <t xml:space="preserve">masło extra 200 g - o zawartości tłuszczu minimum 82 % </t>
  </si>
  <si>
    <t>Część nr 16 Warzywa i owoce przetworzone, ryby mrożone Nawojowa</t>
  </si>
  <si>
    <t>marchewka</t>
  </si>
  <si>
    <t>mieszanka warzywna 7- skł. mrożona do zup (marchew, pietruszka, seler, kalafior, brukselka, groszek zielony,fasola szparagowa zielona) opak. 2,5kg  HORTEX lub produkt równoważny</t>
  </si>
  <si>
    <t>groszek zielony mrożony HORTEX lub produkt równoważny</t>
  </si>
  <si>
    <t>fasolka szparagowa HORTEX lub produkt równoważny</t>
  </si>
  <si>
    <t>mieszanka kompotowa mrożona 2,5kg  /sokpol\ lub produkt równoważny</t>
  </si>
  <si>
    <t>bukiet warzyw /hortex/ lub produkt równoważny</t>
  </si>
  <si>
    <t xml:space="preserve"> marchew z groszkiem  /hortex/ lub produkt równoważny</t>
  </si>
  <si>
    <t>Pakiet nr 17 - Mięso i wędliny</t>
  </si>
  <si>
    <t>mięso gulaszwe drobiwe krojone w koske</t>
  </si>
  <si>
    <t>mięso glaszowe wieprzowe pokrojone w kostke</t>
  </si>
  <si>
    <t>pasztetowa drobiowa</t>
  </si>
  <si>
    <t>pasztetowa wieprzowa</t>
  </si>
  <si>
    <t>KG</t>
  </si>
  <si>
    <t>Część nr 18 - Pozostałe artykuły spożywcze Nawojowa</t>
  </si>
  <si>
    <t>płatki kukurydziane  gat1</t>
  </si>
  <si>
    <t>mąka tortowa lubella 500</t>
  </si>
  <si>
    <t>mąka tortowa  Poznańska  450</t>
  </si>
  <si>
    <t>wafel pince polo</t>
  </si>
  <si>
    <t>papryka ostra sucha</t>
  </si>
  <si>
    <t>papryka  slodka sucha</t>
  </si>
  <si>
    <t>pieprz mielony</t>
  </si>
  <si>
    <t>herbata Lipton 100 szt lub produkt równoważny</t>
  </si>
  <si>
    <t>herbata Saga 100 szt lub produkt równoważny</t>
  </si>
  <si>
    <t>kawa zbożowa Inka lub produkt równoważny</t>
  </si>
  <si>
    <t>kawa  rozpuszczalna  /jacobs/ lub produkt równoważny</t>
  </si>
  <si>
    <t>kawa mielona  /jacobs/ lub produkt równoważny</t>
  </si>
  <si>
    <t>olej Kujawski lub produkt równoważny</t>
  </si>
  <si>
    <t>margaryna Palma lub produkt równoważny</t>
  </si>
  <si>
    <t>Makaron ŚWIDERKI  Lubella lub produkt równoważny</t>
  </si>
  <si>
    <t>Makaron ŁAZANKI  Lubella lub produkt równoważny</t>
  </si>
  <si>
    <t>Makaron KOKARDKI  Lubella lub produkt równoważny</t>
  </si>
  <si>
    <t>Makaron  PIÓRA Lubella lub produkt równoważny</t>
  </si>
  <si>
    <t>Makaron NITKI Lubella lub produkt równoważny</t>
  </si>
  <si>
    <t>Makaron MUSZELKA  Lubella lub produkt równoważny</t>
  </si>
  <si>
    <t>Makaron ZACIERKA Czaniecki lub produkt równoważny</t>
  </si>
  <si>
    <t>Makaron  pełne ziarno Lubella lub produkt równoważny</t>
  </si>
  <si>
    <t>sok 100% kartonik 200ml ze słomką owocowy /hortex/ lub produkt równoważny</t>
  </si>
  <si>
    <t>sok 100% 1litr  /hortex/ lub produkt równoważny</t>
  </si>
  <si>
    <t>płatki Cini Minis gat1 lub produkt równoważny</t>
  </si>
  <si>
    <t>płatki Chocapic  gat1 lub produkt równoważny</t>
  </si>
  <si>
    <t>płatki Musli  gat1 lub produkt równoważny</t>
  </si>
  <si>
    <t>płatki Cherios gat1 lub produkt równoważny</t>
  </si>
  <si>
    <t>masło orzechowe/bez oleju palmowego/ 200g  100% orzechów arachidowych CRUNCHY lub produkt równoważny</t>
  </si>
  <si>
    <t>czekoladowy krem (nutella) bez oleju palmowego (250g, 100% orzechów)lub produkt równoważny</t>
  </si>
  <si>
    <t>pieprz czarny mielony/  kamis/ lub produkt równoważny</t>
  </si>
  <si>
    <t>pieprz ziołowy / kamis/ lub produkt równoważny</t>
  </si>
  <si>
    <t>czosnek granulowany  /kamis/ lub produkt równoważny</t>
  </si>
  <si>
    <t>przyprawa kurkuma/ kamis/ lub produkt równoważny</t>
  </si>
  <si>
    <t>kminek mielony  /kamis/ lub produkt równoważny</t>
  </si>
  <si>
    <t>kwasek cytrynowy / kamis/ lub produkt równoważny</t>
  </si>
  <si>
    <t xml:space="preserve"> kostka rosołowa /bez oleju palmowego bez glutaminianu sodu/  /knorr/ lub produkt równoważny</t>
  </si>
  <si>
    <t>majeranek / kamis/ lub produkt równoważny</t>
  </si>
  <si>
    <t>zioła prowansalskie  /kamis/ lub produkt równoważny</t>
  </si>
  <si>
    <t>oregano  /kamis/ lub produkt równoważny</t>
  </si>
  <si>
    <t>bazylia  /kamis/ lub produkt równoważny</t>
  </si>
  <si>
    <t>papryka słodka mielona /kamis/ lub produkt równoważny</t>
  </si>
  <si>
    <t>papryka ostra mielona /kamis/ lub produkt równoważny</t>
  </si>
  <si>
    <t>pietruszka suszona natka /prymat/ lub produkt równoważny</t>
  </si>
  <si>
    <t>koper suszony  /prymat/ lub produkt równoważny</t>
  </si>
  <si>
    <t>tymianek  /prymat/ lub produkt równoważny</t>
  </si>
  <si>
    <t>rozmaryn /prymat/ lub produkt równoważny</t>
  </si>
  <si>
    <t>ziele angielskie / kamis/ lub produkt równoważny</t>
  </si>
  <si>
    <t>liść lubczyku Prymat lub produkt równoważny</t>
  </si>
  <si>
    <t>przyprawa  w płynie  Knorr lub produkt równoważny</t>
  </si>
  <si>
    <t>warzywko/wegeta  /bez glutaminianu sodu  knorrr/ lub produkt równoważny</t>
  </si>
  <si>
    <t>majeranek /kamis/ lub produkt równoważny</t>
  </si>
  <si>
    <t>wafel knoppers lub produkt równoważny</t>
  </si>
  <si>
    <t>ryz typu PARBOILED lub produkt równoważny</t>
  </si>
  <si>
    <t>5kg</t>
  </si>
  <si>
    <t>Część 19: - pieczywa i wyroby piekarskie DWD w Piwnicznej Zdroju</t>
  </si>
  <si>
    <t>chleb mieszany pszenno-żytni waga minimum 550 g (krojony)  wyrób świeży, chrupiący</t>
  </si>
  <si>
    <t>chleb wieloziarnisty waga minimum 450 g (krojony), świeży chrupiący</t>
  </si>
  <si>
    <t xml:space="preserve">bułki pszenne duże 100g, świeże, chrupiące </t>
  </si>
  <si>
    <t>Pączki</t>
  </si>
  <si>
    <t>drożdżówka  bezglutenowa</t>
  </si>
  <si>
    <t>chleb bezglutenowy</t>
  </si>
  <si>
    <t>Pączki bezglutenowe</t>
  </si>
  <si>
    <t>bułka kajzerka mała 50g  o obniżonej zawartości soli i sodu oraz nie więcej niż 15g cukru na 100g produktu gotowego do spożycia</t>
  </si>
  <si>
    <t xml:space="preserve">bułka grahamka 100 g   o obniżonej zawartości soli i sodu oraz nie więcej niż 15g cukru na 100g produktu gotowego do spożycia        </t>
  </si>
  <si>
    <t>bułka zapiekanka "18" o obniżonej zawartości soli i sodu oraz nie więcej niż 15g cukru na 100g produktu gotowego do spożycia</t>
  </si>
  <si>
    <t>drożdżówka  z owocami, serem, budyniem 70g o obniżonej zawartości soli i sodu oraz nie więcej niż 15g cukru na 100g produktu gotowego do spożycia</t>
  </si>
  <si>
    <t>zdrowy świeży czysty</t>
  </si>
  <si>
    <t>zdrowe świeże czyste</t>
  </si>
  <si>
    <t>żółte, średnie, zdrowe</t>
  </si>
  <si>
    <t>średniej wielkości, soczysta, zdrowa, czysta</t>
  </si>
  <si>
    <t>czerwone, czyste</t>
  </si>
  <si>
    <t xml:space="preserve">zdrowa, luzem </t>
  </si>
  <si>
    <t>świeże, zdrowe, dojrzałe</t>
  </si>
  <si>
    <t xml:space="preserve">borówka amerykańska 125g </t>
  </si>
  <si>
    <t>świeża, dojrzała</t>
  </si>
  <si>
    <t>kapusta młoda</t>
  </si>
  <si>
    <t>główki duże, zdrowe</t>
  </si>
  <si>
    <t xml:space="preserve">kalafior </t>
  </si>
  <si>
    <t xml:space="preserve">świeży, czysty, zdrowy, </t>
  </si>
  <si>
    <t xml:space="preserve">brokuł </t>
  </si>
  <si>
    <t>śliwka renkloda</t>
  </si>
  <si>
    <t>zdrowa, dojrzała</t>
  </si>
  <si>
    <t>truskawki świeże</t>
  </si>
  <si>
    <t>zdrowe, dojrzałe</t>
  </si>
  <si>
    <t xml:space="preserve">zdrowa, świeża, </t>
  </si>
  <si>
    <t xml:space="preserve">zdrowe, dojrzałe, </t>
  </si>
  <si>
    <t xml:space="preserve">ogórki małosolne </t>
  </si>
  <si>
    <t xml:space="preserve">zdrowa, dojrzała, </t>
  </si>
  <si>
    <t>świeże, białe, zdrowe</t>
  </si>
  <si>
    <t xml:space="preserve">dobrze ubarwione, soczyste, smaczne </t>
  </si>
  <si>
    <t>gruszka</t>
  </si>
  <si>
    <t>brzoskwinia UFO</t>
  </si>
  <si>
    <t xml:space="preserve">zdrowe, dojrzałe </t>
  </si>
  <si>
    <t>śliwka węgierka</t>
  </si>
  <si>
    <t>fasolka szparagowa żółta</t>
  </si>
  <si>
    <t>świeża, zdrowa, dojrzała</t>
  </si>
  <si>
    <t xml:space="preserve">fasola jaś </t>
  </si>
  <si>
    <t>świeże, duże</t>
  </si>
  <si>
    <t>Część nr 20 - Warzywa i owoce DWD Piwniczna Zdrój</t>
  </si>
  <si>
    <t>Część 21- jaja kurze DWD w Piwnicznej Zdroju</t>
  </si>
  <si>
    <t>jaja kurze (luz, klasa L)</t>
  </si>
  <si>
    <t>paluszki rybne z mintaja niemielone typu Frosta lub produkt równoważny</t>
  </si>
  <si>
    <t xml:space="preserve">groszek zielony mrożony  </t>
  </si>
  <si>
    <t xml:space="preserve">kalafior mrożony do zup opak. 2,5kg  </t>
  </si>
  <si>
    <t xml:space="preserve">brokuły do zup opak. 2,5kg  </t>
  </si>
  <si>
    <t xml:space="preserve">por plastry opak. 2,5kg  </t>
  </si>
  <si>
    <t>marchwka mini</t>
  </si>
  <si>
    <t xml:space="preserve">mieszanka kompotowa mrożona 2,5kg  </t>
  </si>
  <si>
    <t>dorsz czarny</t>
  </si>
  <si>
    <t>filet z mintaja</t>
  </si>
  <si>
    <t xml:space="preserve">filet z tilapi </t>
  </si>
  <si>
    <t xml:space="preserve">mieszanka warzywna 7- skł. mrożona do zup (marchew, pietruszka, seler, kalafior, brukselka, groszek zielony, fasola szparagowa zielona) opak. 2,5kg </t>
  </si>
  <si>
    <t>Część nr 22 owoce i warzywa przetworzone, ryby mrożone DWD w Piwnicznej Zdroju</t>
  </si>
  <si>
    <t>śmietana luz 18 % - 400g</t>
  </si>
  <si>
    <t>serek  naturalny -150g typu Bieluch lub produkt równoważny</t>
  </si>
  <si>
    <t xml:space="preserve">mleko świeże w butelkach 2% </t>
  </si>
  <si>
    <t xml:space="preserve">masło extra 200 g - o zawartości tłuszczu minimum   82 % </t>
  </si>
  <si>
    <t>ser żółty gouda, dziurawiec, edam - rycki</t>
  </si>
  <si>
    <t>serek topiony naturalny w trójkątach-  180g</t>
  </si>
  <si>
    <t>serek topiony kremowy -  90g</t>
  </si>
  <si>
    <r>
      <t xml:space="preserve">ser ziarnisty – 150g </t>
    </r>
    <r>
      <rPr>
        <sz val="11"/>
        <color indexed="8"/>
        <rFont val="Calibri"/>
        <family val="2"/>
        <charset val="238"/>
      </rPr>
      <t xml:space="preserve">o zawartości soli nie przekraczającej 0,5 g na 100 g gotowego produktu </t>
    </r>
  </si>
  <si>
    <r>
      <t>Serek wiejski-  200 g</t>
    </r>
    <r>
      <rPr>
        <sz val="11"/>
        <color indexed="8"/>
        <rFont val="Calibri"/>
        <family val="2"/>
        <charset val="238"/>
      </rPr>
      <t xml:space="preserve"> o zawartości soli nie przekraczającej 0,5 g na 100 g gotowego produktu </t>
    </r>
  </si>
  <si>
    <r>
      <t xml:space="preserve">serek śmietankowy puszysty  – 150 g  </t>
    </r>
    <r>
      <rPr>
        <sz val="11"/>
        <color indexed="8"/>
        <rFont val="Calibri"/>
        <family val="2"/>
        <charset val="238"/>
      </rPr>
      <t>zawierający nie więcej niż 13,5g cukrów  w 100g produktu</t>
    </r>
  </si>
  <si>
    <r>
      <t xml:space="preserve">serek twrogowy mini - 20g typu </t>
    </r>
    <r>
      <rPr>
        <sz val="11"/>
        <color indexed="8"/>
        <rFont val="Calibri"/>
        <family val="2"/>
        <charset val="238"/>
      </rPr>
      <t>Tartare lub produkt równoważny</t>
    </r>
  </si>
  <si>
    <r>
      <t xml:space="preserve">deser mleczny  -400g </t>
    </r>
    <r>
      <rPr>
        <sz val="11"/>
        <color indexed="8"/>
        <rFont val="Calibri"/>
        <family val="2"/>
        <charset val="238"/>
      </rPr>
      <t>typu Monte lub produkt równoważny</t>
    </r>
  </si>
  <si>
    <r>
      <rPr>
        <b/>
        <sz val="11"/>
        <color indexed="8"/>
        <rFont val="Calibri"/>
        <family val="2"/>
        <charset val="238"/>
      </rPr>
      <t>Deser - różne smaki  200g</t>
    </r>
    <r>
      <rPr>
        <sz val="11"/>
        <color indexed="8"/>
        <rFont val="Calibri"/>
        <family val="2"/>
        <charset val="238"/>
      </rPr>
      <t xml:space="preserve"> (4szt.) zawierający nie więcej niż 13,5 g cukrów   w 100g produktu, typu Danonki  lub produkt równoważny </t>
    </r>
  </si>
  <si>
    <r>
      <t>Jogurt owocowy w op. 150g -</t>
    </r>
    <r>
      <rPr>
        <sz val="11"/>
        <color indexed="8"/>
        <rFont val="Calibri"/>
        <family val="2"/>
        <charset val="238"/>
      </rPr>
      <t xml:space="preserve"> różne smaki </t>
    </r>
    <r>
      <rPr>
        <b/>
        <sz val="11"/>
        <color indexed="8"/>
        <rFont val="Calibri"/>
        <family val="2"/>
        <charset val="238"/>
      </rPr>
      <t xml:space="preserve"> </t>
    </r>
    <r>
      <rPr>
        <sz val="11"/>
        <color indexed="8"/>
        <rFont val="Calibri"/>
        <family val="2"/>
        <charset val="238"/>
      </rPr>
      <t xml:space="preserve">zawierający nie więcej niż 13,5g cukrów  w 100 g produktu typu Jogobella lub produkt równoważny </t>
    </r>
  </si>
  <si>
    <r>
      <t xml:space="preserve">jogurt owocowy pitny  PET w op. 250g </t>
    </r>
    <r>
      <rPr>
        <sz val="11"/>
        <color rgb="FF000000"/>
        <rFont val="Calibri"/>
        <family val="2"/>
        <charset val="238"/>
        <scheme val="minor"/>
      </rPr>
      <t xml:space="preserve">- różne smaki  zawierający nie więcej niż 13,5g cukrów  w 100 g produktu typu Jogobella lub produkt równoważny </t>
    </r>
  </si>
  <si>
    <t>Część nr 23 Nabiał - Mleko oraz wyroby mleczarskie DWD w Piwnicznej Zdroju</t>
  </si>
  <si>
    <t xml:space="preserve">*SMAK – ZAPACH; charakterystyczny dla danego asortymentu. Niedopuszczalny jest smak i zapach nieświeżych składników, pleśniowych, kwaśny, gorzki lub obcy.
</t>
  </si>
  <si>
    <t>*BARWA -  charakterystyczna dla danego asortymentu</t>
  </si>
  <si>
    <t>*KONSYSTENCJA; niedopuszczalny wyciek soku oraz skupiska galarety.</t>
  </si>
  <si>
    <t>Pakiet nr 24 - Mięso i wędliny DWD w Piwnicznej Zdroju</t>
  </si>
  <si>
    <t>Noga  z kurczaka świeża, waga  250 g-300 g</t>
  </si>
  <si>
    <t>Mięso z uda z kurczaka (bez kości, bez skóry)</t>
  </si>
  <si>
    <t>Porcja rosołowa drobiowa ze skrzydełkami</t>
  </si>
  <si>
    <t>Łopatka wieprzowa bez kości- gat. I, bez błon, z małą ilością tłuszczu</t>
  </si>
  <si>
    <t>filet z piersi indyka surowy</t>
  </si>
  <si>
    <t>zestaw rosołowy z kaczki</t>
  </si>
  <si>
    <t>szynka naturalna (powyżej 99% mięsa, nie więcej niż 10g tłuszczu w 100g produktu)</t>
  </si>
  <si>
    <t>parówki z szynki opak. 200 g typu Krakus   (zawierające 90% mięsa z szynki bez fosforanów, bez glutaminianu sodu) lub produkt równoważny</t>
  </si>
  <si>
    <t>Kiełbasa śląska zawierająca min. 70 % mięsa</t>
  </si>
  <si>
    <t>szynka wieprzowa zawierająca min. 70 % mięsa.</t>
  </si>
  <si>
    <t>Polędwica wiejska wieprzowa zawierająca min. 70 %  mięsa</t>
  </si>
  <si>
    <t>Szynka wieprzowa z wędzarni zawierająca  min. 70 % mięsa.</t>
  </si>
  <si>
    <t>kiełbasa żywiecka min. 70 % mięsa.</t>
  </si>
  <si>
    <t>polędwica pieczona o smaku maślanym min. 70 % mięsa.</t>
  </si>
  <si>
    <t>kabanos wieprzowy zawierający min. 70% mięsa</t>
  </si>
  <si>
    <t>boczek wędzony bez kości</t>
  </si>
  <si>
    <t xml:space="preserve">parówki bezglutenowe - 180 g </t>
  </si>
  <si>
    <t>szynka bezglutenowa</t>
  </si>
  <si>
    <t>herbata czarna granulowana typu Saga lub produkt równoważny</t>
  </si>
  <si>
    <t>kawa zbożowa  typu Inka lub produkt równoważny</t>
  </si>
  <si>
    <t>kakao naturalne</t>
  </si>
  <si>
    <t>sok  naturalny   /różne smaki/ -1 litr</t>
  </si>
  <si>
    <t>mąka tortowa  Krakowska</t>
  </si>
  <si>
    <t>cukier zwykły</t>
  </si>
  <si>
    <t>sól o obniżonej zawartości sodu zawierająca potas</t>
  </si>
  <si>
    <t>ryż biały  typu Sonko lub produkt równoważny</t>
  </si>
  <si>
    <t xml:space="preserve">olej rzepakowy </t>
  </si>
  <si>
    <t xml:space="preserve">ocet jabłkowy </t>
  </si>
  <si>
    <t>przecier pomidorowy  typu Bażant lub produkt równoważny</t>
  </si>
  <si>
    <t>Ketchup  bez konserwantów, pomidory min. 183 g na 100 g keczupu</t>
  </si>
  <si>
    <t xml:space="preserve">żur wiejski naturalny </t>
  </si>
  <si>
    <t>barszcz czerwony koncentrat typu Krakus lub produkt równoważny</t>
  </si>
  <si>
    <t>dżemy owocowe nisko- słodzone  typu Łowicz lub produkt równoważny</t>
  </si>
  <si>
    <t>Makaron  Spaghetti typu Lubella lub produkt równoważny</t>
  </si>
  <si>
    <t>Makaron świderki typu Lubella lub produkt równoważny</t>
  </si>
  <si>
    <t>Makaron łazanka typu Lubella lub produkt równoważny</t>
  </si>
  <si>
    <t>Makaron nitka cięta typu Lubella lub produkt równoważny</t>
  </si>
  <si>
    <t xml:space="preserve">Zacierka typu Abak lub produkt równoważny </t>
  </si>
  <si>
    <t xml:space="preserve">papryka słodka </t>
  </si>
  <si>
    <t>Włoszczyzna suszona/marchew+ pietruszka+seler+por+cebula/  typu Kucharek lub produkt równoważny</t>
  </si>
  <si>
    <t>pieprz czarny mielony  typu Prymat lub produkt równoważny</t>
  </si>
  <si>
    <t xml:space="preserve">pieprz ziołowy  </t>
  </si>
  <si>
    <t>kminek  cały  typu Prymat lub produkt równoważny</t>
  </si>
  <si>
    <t>ziele angielskie  typu Prymat lub produkt równoważny</t>
  </si>
  <si>
    <t>liść laurowy  typu Prymat lub produkt równoważny</t>
  </si>
  <si>
    <t>majeranek  typu Prymat lub produkt równoważny</t>
  </si>
  <si>
    <t>zioła prowansalskie  typu Prymat lub produkt równoważny</t>
  </si>
  <si>
    <t>oregano  typu Prymat lub produkt równoważny</t>
  </si>
  <si>
    <t>cynamon</t>
  </si>
  <si>
    <t>czekolada mleczna typu Alpen Gold lub produkt równoważny</t>
  </si>
  <si>
    <t xml:space="preserve">wafel mleczny, czekoladowy, orzechowy, kokosowy typu Princessa lub produkt równoważny </t>
  </si>
  <si>
    <t xml:space="preserve">gałka muszkatołowa </t>
  </si>
  <si>
    <t xml:space="preserve">kapusta kwaszona  </t>
  </si>
  <si>
    <t>majonez  bez konserwantów, o obniżonej zawartości sodu i soli nie więcej niż 0,12g na 100g produktu, cukru i tłuszczu nie więcej niż 10g na 100g produktu</t>
  </si>
  <si>
    <t>płatki  kukurydziane typu Nestle Corn Flakes  zawierające nie więcej niż 15g cukrów w 100g produktu lub produkt równoważny</t>
  </si>
  <si>
    <t>płatki  czekoladowe typu Nestle Chocapic   lub produkt równoważny</t>
  </si>
  <si>
    <t>cukier wanilinowy</t>
  </si>
  <si>
    <t>miód naturalny</t>
  </si>
  <si>
    <t>miód wielokwiatowy</t>
  </si>
  <si>
    <t>tymianek</t>
  </si>
  <si>
    <t>bazylia</t>
  </si>
  <si>
    <t>lubczyk</t>
  </si>
  <si>
    <t>popcorn</t>
  </si>
  <si>
    <t>drożdże domowe</t>
  </si>
  <si>
    <t>mąka bezglutenowa</t>
  </si>
  <si>
    <t>kotlety sojowe</t>
  </si>
  <si>
    <t>makaron bezglutenowy</t>
  </si>
  <si>
    <t>90 g</t>
  </si>
  <si>
    <t>1kg</t>
  </si>
  <si>
    <t>480g</t>
  </si>
  <si>
    <t>300ml</t>
  </si>
  <si>
    <t>25g</t>
  </si>
  <si>
    <t>15g</t>
  </si>
  <si>
    <t>6g</t>
  </si>
  <si>
    <t>8g</t>
  </si>
  <si>
    <t>10g</t>
  </si>
  <si>
    <t>900ml</t>
  </si>
  <si>
    <t>680g</t>
  </si>
  <si>
    <t>32g</t>
  </si>
  <si>
    <t>370g</t>
  </si>
  <si>
    <t>90g</t>
  </si>
  <si>
    <t>850g</t>
  </si>
  <si>
    <t xml:space="preserve">Podatek VAT w 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</si>
</sst>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7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1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2"/>
      <color indexed="10"/>
      <name val="Calibri"/>
      <family val="2"/>
      <charset val="238"/>
      <scheme val="minor"/>
    </font>
    <font>
      <b/>
      <sz val="11"/>
      <color rgb="FF0033CC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0"/>
      <name val="Times New Roman"/>
      <family val="1"/>
      <charset val="1"/>
    </font>
    <font>
      <b/>
      <u/>
      <sz val="10"/>
      <color indexed="10"/>
      <name val="Times New Roman"/>
      <family val="1"/>
      <charset val="1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Arial CE"/>
      <family val="2"/>
      <charset val="238"/>
    </font>
    <font>
      <sz val="12"/>
      <name val="Times New Roman"/>
      <family val="1"/>
      <charset val="1"/>
    </font>
    <font>
      <sz val="11"/>
      <name val="Calibri"/>
      <family val="2"/>
      <charset val="238"/>
      <scheme val="minor"/>
    </font>
    <font>
      <b/>
      <sz val="11"/>
      <color indexed="2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indexed="10"/>
      <name val="Calibri"/>
      <family val="2"/>
      <charset val="238"/>
      <scheme val="minor"/>
    </font>
    <font>
      <b/>
      <u/>
      <sz val="12"/>
      <color indexed="10"/>
      <name val="Times New Roman"/>
      <family val="1"/>
      <charset val="1"/>
    </font>
    <font>
      <b/>
      <u/>
      <sz val="11"/>
      <color indexed="10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1"/>
      <color indexed="54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8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1"/>
    </font>
    <font>
      <b/>
      <sz val="10"/>
      <name val="Arial"/>
      <family val="2"/>
      <charset val="238"/>
    </font>
    <font>
      <b/>
      <sz val="10"/>
      <name val="Arial CE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vertAlign val="superscript"/>
      <sz val="11"/>
      <color rgb="FF000000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1"/>
    </font>
    <font>
      <b/>
      <sz val="10"/>
      <color rgb="FFFF0000"/>
      <name val="Times New Roman"/>
      <family val="1"/>
      <charset val="1"/>
    </font>
    <font>
      <b/>
      <sz val="11"/>
      <name val="Times New Roman"/>
      <family val="1"/>
      <charset val="1"/>
    </font>
    <font>
      <b/>
      <sz val="12"/>
      <name val="Times New Roman"/>
      <family val="1"/>
      <charset val="1"/>
    </font>
    <font>
      <b/>
      <sz val="10"/>
      <color theme="4"/>
      <name val="Arial CE"/>
      <charset val="238"/>
    </font>
    <font>
      <sz val="10"/>
      <color rgb="FF000000"/>
      <name val="Georgia"/>
      <family val="1"/>
      <charset val="238"/>
    </font>
    <font>
      <sz val="10"/>
      <color rgb="FF000000"/>
      <name val="Arial"/>
      <family val="2"/>
      <charset val="238"/>
    </font>
    <font>
      <b/>
      <sz val="10"/>
      <color rgb="FFED0000"/>
      <name val="Arial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ED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3010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1"/>
      <name val="Times New Roman"/>
      <family val="1"/>
      <charset val="238"/>
    </font>
    <font>
      <b/>
      <sz val="11"/>
      <color indexed="10"/>
      <name val="Times New Roman"/>
      <family val="1"/>
      <charset val="238"/>
    </font>
    <font>
      <b/>
      <sz val="11"/>
      <name val="Arial"/>
      <family val="2"/>
      <charset val="1"/>
    </font>
    <font>
      <b/>
      <sz val="11"/>
      <color indexed="1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ptos Narrow"/>
      <family val="2"/>
    </font>
    <font>
      <b/>
      <sz val="9"/>
      <name val="Arial"/>
      <family val="2"/>
      <charset val="238"/>
    </font>
    <font>
      <sz val="8"/>
      <name val="Times New Roman"/>
      <family val="1"/>
      <charset val="1"/>
    </font>
    <font>
      <b/>
      <sz val="9"/>
      <color indexed="10"/>
      <name val="Times New Roman"/>
      <family val="1"/>
      <charset val="1"/>
    </font>
    <font>
      <b/>
      <sz val="8"/>
      <color indexed="10"/>
      <name val="Times New Roman"/>
      <family val="1"/>
      <charset val="1"/>
    </font>
    <font>
      <sz val="8"/>
      <color indexed="8"/>
      <name val="Times New Roman"/>
      <family val="1"/>
      <charset val="1"/>
    </font>
    <font>
      <b/>
      <sz val="10"/>
      <color rgb="FFFF0000"/>
      <name val="Arial CE"/>
      <charset val="238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8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3" fillId="0" borderId="0" applyFont="0" applyFill="0" applyBorder="0" applyAlignment="0" applyProtection="0"/>
  </cellStyleXfs>
  <cellXfs count="329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3" xfId="1" applyFont="1" applyBorder="1" applyAlignment="1">
      <alignment horizontal="center" vertical="center" wrapText="1"/>
    </xf>
    <xf numFmtId="0" fontId="7" fillId="0" borderId="0" xfId="1" applyFont="1"/>
    <xf numFmtId="0" fontId="6" fillId="0" borderId="10" xfId="1" applyFont="1" applyBorder="1" applyAlignment="1">
      <alignment horizontal="center" vertical="center" wrapText="1"/>
    </xf>
    <xf numFmtId="0" fontId="9" fillId="0" borderId="0" xfId="1" applyFont="1"/>
    <xf numFmtId="0" fontId="2" fillId="0" borderId="0" xfId="1" applyFont="1" applyAlignment="1">
      <alignment wrapText="1"/>
    </xf>
    <xf numFmtId="0" fontId="11" fillId="0" borderId="0" xfId="1" applyFont="1" applyAlignment="1">
      <alignment wrapText="1"/>
    </xf>
    <xf numFmtId="0" fontId="12" fillId="0" borderId="0" xfId="1" applyFont="1"/>
    <xf numFmtId="0" fontId="13" fillId="0" borderId="0" xfId="1" applyFont="1"/>
    <xf numFmtId="0" fontId="10" fillId="0" borderId="0" xfId="1" applyFont="1" applyAlignment="1">
      <alignment horizontal="center"/>
    </xf>
    <xf numFmtId="0" fontId="15" fillId="0" borderId="0" xfId="1" applyFont="1"/>
    <xf numFmtId="0" fontId="14" fillId="0" borderId="0" xfId="1" applyFont="1" applyAlignment="1">
      <alignment horizontal="center" vertical="center" wrapText="1"/>
    </xf>
    <xf numFmtId="0" fontId="16" fillId="0" borderId="0" xfId="1" applyFont="1"/>
    <xf numFmtId="0" fontId="17" fillId="0" borderId="9" xfId="1" applyFont="1" applyBorder="1"/>
    <xf numFmtId="0" fontId="17" fillId="0" borderId="9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left" vertical="center" wrapText="1"/>
    </xf>
    <xf numFmtId="0" fontId="19" fillId="0" borderId="9" xfId="1" applyFont="1" applyBorder="1" applyAlignment="1">
      <alignment horizontal="center" vertical="center" wrapText="1"/>
    </xf>
    <xf numFmtId="2" fontId="6" fillId="0" borderId="9" xfId="1" applyNumberFormat="1" applyFont="1" applyBorder="1" applyAlignment="1">
      <alignment horizontal="center" vertical="center" wrapText="1"/>
    </xf>
    <xf numFmtId="0" fontId="17" fillId="0" borderId="9" xfId="1" applyFont="1" applyBorder="1" applyAlignment="1">
      <alignment horizontal="center" vertical="center" wrapText="1"/>
    </xf>
    <xf numFmtId="1" fontId="20" fillId="0" borderId="9" xfId="1" applyNumberFormat="1" applyFont="1" applyBorder="1" applyAlignment="1">
      <alignment horizontal="center" vertical="center" wrapText="1"/>
    </xf>
    <xf numFmtId="2" fontId="6" fillId="0" borderId="9" xfId="1" applyNumberFormat="1" applyFont="1" applyBorder="1" applyAlignment="1">
      <alignment horizontal="center"/>
    </xf>
    <xf numFmtId="0" fontId="21" fillId="0" borderId="0" xfId="1" applyFont="1"/>
    <xf numFmtId="0" fontId="17" fillId="0" borderId="0" xfId="1" applyFont="1"/>
    <xf numFmtId="0" fontId="6" fillId="0" borderId="0" xfId="1" applyFont="1"/>
    <xf numFmtId="0" fontId="17" fillId="0" borderId="5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/>
    </xf>
    <xf numFmtId="0" fontId="22" fillId="0" borderId="0" xfId="1" applyFont="1"/>
    <xf numFmtId="0" fontId="23" fillId="0" borderId="0" xfId="1" applyFont="1"/>
    <xf numFmtId="0" fontId="17" fillId="0" borderId="3" xfId="1" applyFont="1" applyBorder="1"/>
    <xf numFmtId="0" fontId="6" fillId="0" borderId="5" xfId="1" applyFont="1" applyBorder="1" applyAlignment="1">
      <alignment horizontal="center" vertical="center" wrapText="1"/>
    </xf>
    <xf numFmtId="2" fontId="6" fillId="0" borderId="3" xfId="1" applyNumberFormat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17" fillId="0" borderId="5" xfId="1" applyFont="1" applyBorder="1"/>
    <xf numFmtId="0" fontId="6" fillId="0" borderId="0" xfId="1" applyFont="1" applyAlignment="1">
      <alignment horizontal="center"/>
    </xf>
    <xf numFmtId="0" fontId="6" fillId="0" borderId="3" xfId="1" applyFont="1" applyBorder="1" applyAlignment="1">
      <alignment horizontal="left" vertical="center" wrapText="1"/>
    </xf>
    <xf numFmtId="2" fontId="6" fillId="0" borderId="3" xfId="1" applyNumberFormat="1" applyFont="1" applyBorder="1" applyAlignment="1">
      <alignment horizontal="center" vertical="center"/>
    </xf>
    <xf numFmtId="1" fontId="20" fillId="0" borderId="3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wrapText="1"/>
    </xf>
    <xf numFmtId="0" fontId="17" fillId="0" borderId="5" xfId="1" applyFont="1" applyBorder="1" applyAlignment="1">
      <alignment horizontal="center" vertical="center" wrapText="1"/>
    </xf>
    <xf numFmtId="0" fontId="17" fillId="0" borderId="3" xfId="1" applyFont="1" applyBorder="1" applyAlignment="1">
      <alignment vertical="center"/>
    </xf>
    <xf numFmtId="0" fontId="6" fillId="0" borderId="3" xfId="1" applyFont="1" applyBorder="1" applyAlignment="1">
      <alignment horizontal="center" wrapText="1"/>
    </xf>
    <xf numFmtId="0" fontId="6" fillId="0" borderId="3" xfId="1" applyFont="1" applyBorder="1" applyAlignment="1">
      <alignment horizontal="center"/>
    </xf>
    <xf numFmtId="0" fontId="17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wrapText="1"/>
    </xf>
    <xf numFmtId="4" fontId="6" fillId="0" borderId="9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17" fillId="0" borderId="0" xfId="0" applyFont="1"/>
    <xf numFmtId="4" fontId="6" fillId="0" borderId="4" xfId="1" applyNumberFormat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6" fillId="0" borderId="12" xfId="1" applyFont="1" applyBorder="1" applyAlignment="1">
      <alignment horizontal="center" vertical="center" wrapText="1"/>
    </xf>
    <xf numFmtId="0" fontId="26" fillId="0" borderId="9" xfId="0" applyFont="1" applyBorder="1"/>
    <xf numFmtId="0" fontId="6" fillId="0" borderId="2" xfId="1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6" fillId="0" borderId="9" xfId="1" applyFont="1" applyBorder="1" applyAlignment="1">
      <alignment horizontal="center"/>
    </xf>
    <xf numFmtId="4" fontId="6" fillId="0" borderId="2" xfId="1" applyNumberFormat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4" fontId="30" fillId="0" borderId="3" xfId="1" applyNumberFormat="1" applyFont="1" applyBorder="1" applyAlignment="1">
      <alignment horizontal="center" vertical="center" wrapText="1"/>
    </xf>
    <xf numFmtId="0" fontId="30" fillId="0" borderId="5" xfId="1" applyFont="1" applyBorder="1" applyAlignment="1">
      <alignment horizontal="center" vertical="center" wrapText="1"/>
    </xf>
    <xf numFmtId="0" fontId="30" fillId="0" borderId="2" xfId="1" applyFont="1" applyBorder="1" applyAlignment="1">
      <alignment horizontal="center" vertical="center" wrapText="1"/>
    </xf>
    <xf numFmtId="0" fontId="30" fillId="0" borderId="9" xfId="1" applyFont="1" applyBorder="1" applyAlignment="1">
      <alignment horizontal="center" vertical="center" wrapText="1"/>
    </xf>
    <xf numFmtId="2" fontId="6" fillId="2" borderId="9" xfId="1" applyNumberFormat="1" applyFont="1" applyFill="1" applyBorder="1" applyAlignment="1">
      <alignment horizontal="center" vertical="center"/>
    </xf>
    <xf numFmtId="4" fontId="6" fillId="2" borderId="21" xfId="1" applyNumberFormat="1" applyFont="1" applyFill="1" applyBorder="1" applyAlignment="1">
      <alignment horizontal="center"/>
    </xf>
    <xf numFmtId="4" fontId="6" fillId="2" borderId="9" xfId="1" applyNumberFormat="1" applyFont="1" applyFill="1" applyBorder="1" applyAlignment="1">
      <alignment horizontal="center"/>
    </xf>
    <xf numFmtId="0" fontId="6" fillId="0" borderId="7" xfId="1" applyFont="1" applyBorder="1" applyAlignment="1">
      <alignment horizontal="center" vertical="center" wrapText="1"/>
    </xf>
    <xf numFmtId="0" fontId="17" fillId="0" borderId="18" xfId="1" applyFont="1" applyBorder="1" applyAlignment="1">
      <alignment horizontal="center" vertical="center" wrapText="1"/>
    </xf>
    <xf numFmtId="0" fontId="30" fillId="0" borderId="22" xfId="1" applyFont="1" applyBorder="1" applyAlignment="1">
      <alignment horizontal="center" vertical="center" wrapText="1"/>
    </xf>
    <xf numFmtId="4" fontId="30" fillId="0" borderId="4" xfId="1" applyNumberFormat="1" applyFont="1" applyBorder="1" applyAlignment="1">
      <alignment horizontal="center" vertical="center" wrapText="1"/>
    </xf>
    <xf numFmtId="4" fontId="30" fillId="0" borderId="9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4" fontId="32" fillId="2" borderId="9" xfId="1" applyNumberFormat="1" applyFont="1" applyFill="1" applyBorder="1" applyAlignment="1">
      <alignment horizontal="center"/>
    </xf>
    <xf numFmtId="0" fontId="32" fillId="2" borderId="9" xfId="1" applyFont="1" applyFill="1" applyBorder="1" applyAlignment="1">
      <alignment horizontal="center"/>
    </xf>
    <xf numFmtId="4" fontId="6" fillId="0" borderId="9" xfId="1" applyNumberFormat="1" applyFont="1" applyBorder="1" applyAlignment="1">
      <alignment horizontal="center"/>
    </xf>
    <xf numFmtId="0" fontId="25" fillId="0" borderId="3" xfId="1" applyFont="1" applyBorder="1" applyAlignment="1">
      <alignment horizontal="center" vertical="center"/>
    </xf>
    <xf numFmtId="0" fontId="33" fillId="0" borderId="3" xfId="1" applyFont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6" fillId="2" borderId="0" xfId="1" applyFont="1" applyFill="1" applyAlignment="1">
      <alignment horizontal="left" wrapText="1"/>
    </xf>
    <xf numFmtId="0" fontId="20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32" fillId="0" borderId="9" xfId="1" applyNumberFormat="1" applyFont="1" applyBorder="1" applyAlignment="1">
      <alignment horizontal="center"/>
    </xf>
    <xf numFmtId="0" fontId="17" fillId="0" borderId="5" xfId="1" applyFont="1" applyBorder="1" applyAlignment="1">
      <alignment vertical="center"/>
    </xf>
    <xf numFmtId="2" fontId="6" fillId="2" borderId="22" xfId="1" applyNumberFormat="1" applyFont="1" applyFill="1" applyBorder="1" applyAlignment="1">
      <alignment horizontal="center" vertical="center"/>
    </xf>
    <xf numFmtId="0" fontId="17" fillId="0" borderId="9" xfId="1" applyFont="1" applyBorder="1" applyAlignment="1">
      <alignment vertical="center"/>
    </xf>
    <xf numFmtId="0" fontId="31" fillId="0" borderId="0" xfId="0" applyFont="1" applyAlignment="1">
      <alignment horizontal="center" vertical="center"/>
    </xf>
    <xf numFmtId="4" fontId="6" fillId="0" borderId="5" xfId="1" applyNumberFormat="1" applyFont="1" applyBorder="1" applyAlignment="1">
      <alignment horizontal="center" vertical="center" wrapText="1"/>
    </xf>
    <xf numFmtId="0" fontId="6" fillId="0" borderId="18" xfId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30" fillId="0" borderId="19" xfId="1" applyFont="1" applyBorder="1" applyAlignment="1">
      <alignment horizontal="center" vertical="center" wrapText="1"/>
    </xf>
    <xf numFmtId="0" fontId="30" fillId="0" borderId="16" xfId="1" applyFont="1" applyBorder="1" applyAlignment="1">
      <alignment horizontal="center" vertical="center" wrapText="1"/>
    </xf>
    <xf numFmtId="0" fontId="30" fillId="0" borderId="7" xfId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/>
    </xf>
    <xf numFmtId="0" fontId="17" fillId="0" borderId="9" xfId="0" applyFont="1" applyBorder="1" applyAlignment="1">
      <alignment horizontal="left" wrapText="1"/>
    </xf>
    <xf numFmtId="0" fontId="17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top" wrapText="1"/>
    </xf>
    <xf numFmtId="0" fontId="34" fillId="0" borderId="9" xfId="0" applyFont="1" applyBorder="1" applyAlignment="1">
      <alignment horizontal="left" wrapText="1"/>
    </xf>
    <xf numFmtId="0" fontId="34" fillId="0" borderId="9" xfId="0" applyFont="1" applyBorder="1" applyAlignment="1">
      <alignment horizontal="center" vertical="center"/>
    </xf>
    <xf numFmtId="0" fontId="34" fillId="0" borderId="9" xfId="0" applyFont="1" applyBorder="1" applyAlignment="1">
      <alignment horizontal="left" vertical="top" wrapText="1"/>
    </xf>
    <xf numFmtId="0" fontId="34" fillId="0" borderId="9" xfId="0" applyFont="1" applyBorder="1" applyAlignment="1">
      <alignment horizontal="left"/>
    </xf>
    <xf numFmtId="0" fontId="6" fillId="0" borderId="9" xfId="0" applyFont="1" applyBorder="1" applyAlignment="1">
      <alignment horizontal="center"/>
    </xf>
    <xf numFmtId="4" fontId="6" fillId="0" borderId="9" xfId="0" applyNumberFormat="1" applyFont="1" applyBorder="1" applyAlignment="1">
      <alignment horizontal="center"/>
    </xf>
    <xf numFmtId="0" fontId="34" fillId="0" borderId="9" xfId="0" applyFont="1" applyBorder="1" applyAlignment="1">
      <alignment vertical="top" wrapText="1"/>
    </xf>
    <xf numFmtId="0" fontId="37" fillId="0" borderId="4" xfId="1" applyFont="1" applyBorder="1" applyAlignment="1">
      <alignment horizontal="center" vertical="center" wrapText="1"/>
    </xf>
    <xf numFmtId="0" fontId="37" fillId="0" borderId="3" xfId="1" applyFont="1" applyBorder="1" applyAlignment="1">
      <alignment horizontal="center" vertical="center" wrapText="1"/>
    </xf>
    <xf numFmtId="0" fontId="37" fillId="0" borderId="9" xfId="1" applyFont="1" applyBorder="1" applyAlignment="1">
      <alignment horizontal="left" vertical="center" wrapText="1"/>
    </xf>
    <xf numFmtId="1" fontId="38" fillId="0" borderId="3" xfId="1" applyNumberFormat="1" applyFont="1" applyBorder="1" applyAlignment="1">
      <alignment horizontal="center" vertical="center" wrapText="1"/>
    </xf>
    <xf numFmtId="2" fontId="37" fillId="0" borderId="3" xfId="1" applyNumberFormat="1" applyFont="1" applyBorder="1" applyAlignment="1">
      <alignment horizontal="center" vertical="center" wrapText="1"/>
    </xf>
    <xf numFmtId="4" fontId="37" fillId="0" borderId="3" xfId="1" applyNumberFormat="1" applyFont="1" applyBorder="1" applyAlignment="1">
      <alignment horizontal="center" vertical="center" wrapText="1"/>
    </xf>
    <xf numFmtId="0" fontId="37" fillId="0" borderId="3" xfId="1" applyFont="1" applyBorder="1" applyAlignment="1">
      <alignment horizontal="left" vertical="center" wrapText="1"/>
    </xf>
    <xf numFmtId="0" fontId="39" fillId="0" borderId="3" xfId="1" applyFont="1" applyBorder="1" applyAlignment="1">
      <alignment horizontal="center" vertical="center" wrapText="1"/>
    </xf>
    <xf numFmtId="0" fontId="40" fillId="0" borderId="3" xfId="1" applyFont="1" applyBorder="1" applyAlignment="1">
      <alignment horizontal="center" vertical="center" wrapText="1"/>
    </xf>
    <xf numFmtId="0" fontId="20" fillId="0" borderId="3" xfId="1" applyFont="1" applyBorder="1" applyAlignment="1">
      <alignment horizontal="center" vertical="center"/>
    </xf>
    <xf numFmtId="4" fontId="6" fillId="0" borderId="22" xfId="1" applyNumberFormat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 vertical="center" wrapText="1"/>
    </xf>
    <xf numFmtId="0" fontId="17" fillId="0" borderId="9" xfId="0" applyFont="1" applyBorder="1" applyAlignment="1">
      <alignment horizontal="left" vertical="top"/>
    </xf>
    <xf numFmtId="0" fontId="34" fillId="0" borderId="9" xfId="0" applyFont="1" applyBorder="1" applyAlignment="1">
      <alignment horizontal="left" vertical="top"/>
    </xf>
    <xf numFmtId="0" fontId="30" fillId="0" borderId="25" xfId="1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6" fillId="2" borderId="13" xfId="1" applyFont="1" applyFill="1" applyBorder="1" applyAlignment="1">
      <alignment horizontal="center" wrapText="1"/>
    </xf>
    <xf numFmtId="0" fontId="17" fillId="0" borderId="21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/>
    </xf>
    <xf numFmtId="0" fontId="34" fillId="0" borderId="13" xfId="0" applyFont="1" applyBorder="1" applyAlignment="1">
      <alignment horizontal="left" wrapText="1"/>
    </xf>
    <xf numFmtId="0" fontId="34" fillId="0" borderId="13" xfId="0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6" fillId="0" borderId="19" xfId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wrapText="1"/>
    </xf>
    <xf numFmtId="0" fontId="6" fillId="0" borderId="22" xfId="0" applyFont="1" applyBorder="1" applyAlignment="1">
      <alignment horizontal="center"/>
    </xf>
    <xf numFmtId="0" fontId="0" fillId="0" borderId="0" xfId="0" applyAlignment="1">
      <alignment wrapText="1"/>
    </xf>
    <xf numFmtId="2" fontId="6" fillId="0" borderId="2" xfId="1" applyNumberFormat="1" applyFont="1" applyBorder="1" applyAlignment="1">
      <alignment horizontal="center" vertical="center" wrapText="1"/>
    </xf>
    <xf numFmtId="2" fontId="6" fillId="0" borderId="4" xfId="1" applyNumberFormat="1" applyFont="1" applyBorder="1" applyAlignment="1">
      <alignment horizontal="center" vertical="center" wrapText="1"/>
    </xf>
    <xf numFmtId="0" fontId="17" fillId="0" borderId="9" xfId="1" applyFont="1" applyBorder="1" applyAlignment="1">
      <alignment wrapText="1"/>
    </xf>
    <xf numFmtId="0" fontId="1" fillId="0" borderId="9" xfId="1" applyBorder="1"/>
    <xf numFmtId="0" fontId="1" fillId="2" borderId="9" xfId="1" applyFill="1" applyBorder="1"/>
    <xf numFmtId="0" fontId="0" fillId="0" borderId="9" xfId="0" applyBorder="1"/>
    <xf numFmtId="0" fontId="34" fillId="0" borderId="13" xfId="0" applyFont="1" applyBorder="1" applyAlignment="1">
      <alignment horizontal="center" vertical="center"/>
    </xf>
    <xf numFmtId="4" fontId="6" fillId="0" borderId="21" xfId="1" applyNumberFormat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center"/>
    </xf>
    <xf numFmtId="0" fontId="17" fillId="0" borderId="13" xfId="1" applyFont="1" applyBorder="1" applyAlignment="1">
      <alignment horizontal="center" vertical="center" wrapText="1"/>
    </xf>
    <xf numFmtId="0" fontId="43" fillId="0" borderId="9" xfId="0" applyFont="1" applyBorder="1" applyAlignment="1">
      <alignment horizontal="left" vertical="center"/>
    </xf>
    <xf numFmtId="0" fontId="43" fillId="0" borderId="13" xfId="0" applyFont="1" applyBorder="1" applyAlignment="1">
      <alignment horizontal="left" vertical="center" wrapText="1"/>
    </xf>
    <xf numFmtId="4" fontId="30" fillId="0" borderId="2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7" fillId="0" borderId="2" xfId="1" applyFont="1" applyBorder="1" applyAlignment="1">
      <alignment horizontal="center" vertical="center" wrapText="1"/>
    </xf>
    <xf numFmtId="4" fontId="47" fillId="0" borderId="3" xfId="1" applyNumberFormat="1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34" fillId="0" borderId="20" xfId="0" applyFont="1" applyBorder="1" applyAlignment="1">
      <alignment horizontal="center" vertical="center" wrapText="1"/>
    </xf>
    <xf numFmtId="4" fontId="47" fillId="0" borderId="21" xfId="1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6" fillId="0" borderId="9" xfId="0" applyFont="1" applyBorder="1" applyAlignment="1">
      <alignment horizontal="center" vertical="center"/>
    </xf>
    <xf numFmtId="0" fontId="45" fillId="0" borderId="9" xfId="0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wrapText="1"/>
    </xf>
    <xf numFmtId="0" fontId="17" fillId="0" borderId="13" xfId="0" applyFont="1" applyBorder="1" applyAlignment="1">
      <alignment horizontal="left" wrapText="1"/>
    </xf>
    <xf numFmtId="0" fontId="17" fillId="0" borderId="13" xfId="0" applyFont="1" applyBorder="1" applyAlignment="1">
      <alignment horizontal="left" vertical="top" wrapText="1"/>
    </xf>
    <xf numFmtId="0" fontId="44" fillId="0" borderId="9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/>
    </xf>
    <xf numFmtId="0" fontId="6" fillId="2" borderId="20" xfId="1" applyFont="1" applyFill="1" applyBorder="1" applyAlignment="1">
      <alignment horizontal="center" wrapText="1"/>
    </xf>
    <xf numFmtId="0" fontId="49" fillId="0" borderId="9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35" fillId="0" borderId="9" xfId="0" applyFont="1" applyBorder="1" applyAlignment="1">
      <alignment horizontal="center" vertical="center"/>
    </xf>
    <xf numFmtId="4" fontId="6" fillId="0" borderId="20" xfId="1" applyNumberFormat="1" applyFont="1" applyBorder="1" applyAlignment="1">
      <alignment horizontal="center" vertical="center" wrapText="1"/>
    </xf>
    <xf numFmtId="0" fontId="6" fillId="0" borderId="22" xfId="1" applyFont="1" applyBorder="1" applyAlignment="1">
      <alignment horizontal="right" vertical="center" wrapText="1"/>
    </xf>
    <xf numFmtId="0" fontId="48" fillId="0" borderId="13" xfId="0" applyFont="1" applyBorder="1" applyAlignment="1">
      <alignment horizontal="left" vertical="center" wrapText="1"/>
    </xf>
    <xf numFmtId="0" fontId="48" fillId="0" borderId="13" xfId="0" applyFont="1" applyBorder="1" applyAlignment="1">
      <alignment horizontal="left" vertical="center"/>
    </xf>
    <xf numFmtId="0" fontId="25" fillId="0" borderId="13" xfId="0" applyFont="1" applyBorder="1" applyAlignment="1">
      <alignment horizontal="left" vertical="center"/>
    </xf>
    <xf numFmtId="0" fontId="50" fillId="0" borderId="9" xfId="0" applyFont="1" applyBorder="1" applyAlignment="1">
      <alignment horizontal="center" vertical="center" wrapText="1"/>
    </xf>
    <xf numFmtId="0" fontId="50" fillId="0" borderId="9" xfId="0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 wrapText="1"/>
    </xf>
    <xf numFmtId="0" fontId="36" fillId="0" borderId="21" xfId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51" fillId="4" borderId="3" xfId="1" applyFont="1" applyFill="1" applyBorder="1" applyAlignment="1">
      <alignment horizontal="left" vertical="center" wrapText="1"/>
    </xf>
    <xf numFmtId="0" fontId="51" fillId="2" borderId="3" xfId="1" applyFont="1" applyFill="1" applyBorder="1" applyAlignment="1">
      <alignment horizontal="left" vertical="center" wrapText="1"/>
    </xf>
    <xf numFmtId="0" fontId="52" fillId="2" borderId="3" xfId="1" applyFont="1" applyFill="1" applyBorder="1" applyAlignment="1">
      <alignment horizontal="center" vertical="center" wrapText="1"/>
    </xf>
    <xf numFmtId="2" fontId="51" fillId="2" borderId="3" xfId="1" applyNumberFormat="1" applyFont="1" applyFill="1" applyBorder="1" applyAlignment="1">
      <alignment horizontal="center" vertical="center" wrapText="1"/>
    </xf>
    <xf numFmtId="4" fontId="53" fillId="0" borderId="9" xfId="1" applyNumberFormat="1" applyFont="1" applyBorder="1" applyAlignment="1">
      <alignment horizontal="center" vertical="center" wrapText="1"/>
    </xf>
    <xf numFmtId="4" fontId="53" fillId="0" borderId="4" xfId="1" applyNumberFormat="1" applyFont="1" applyBorder="1" applyAlignment="1">
      <alignment horizontal="center" vertical="center" wrapText="1"/>
    </xf>
    <xf numFmtId="4" fontId="53" fillId="0" borderId="3" xfId="1" applyNumberFormat="1" applyFont="1" applyBorder="1" applyAlignment="1">
      <alignment horizontal="center" vertical="center" wrapText="1"/>
    </xf>
    <xf numFmtId="0" fontId="52" fillId="2" borderId="3" xfId="1" applyFont="1" applyFill="1" applyBorder="1" applyAlignment="1">
      <alignment horizontal="center" vertical="center"/>
    </xf>
    <xf numFmtId="0" fontId="51" fillId="4" borderId="14" xfId="1" applyFont="1" applyFill="1" applyBorder="1" applyAlignment="1">
      <alignment horizontal="left" vertical="center" wrapText="1"/>
    </xf>
    <xf numFmtId="0" fontId="51" fillId="2" borderId="14" xfId="1" applyFont="1" applyFill="1" applyBorder="1" applyAlignment="1">
      <alignment horizontal="left" vertical="center" wrapText="1"/>
    </xf>
    <xf numFmtId="0" fontId="51" fillId="2" borderId="7" xfId="1" applyFont="1" applyFill="1" applyBorder="1" applyAlignment="1">
      <alignment horizontal="left" vertical="center" wrapText="1"/>
    </xf>
    <xf numFmtId="0" fontId="51" fillId="0" borderId="15" xfId="1" applyFont="1" applyBorder="1" applyAlignment="1">
      <alignment horizontal="left" vertical="center" wrapText="1"/>
    </xf>
    <xf numFmtId="0" fontId="52" fillId="0" borderId="3" xfId="1" applyFont="1" applyBorder="1" applyAlignment="1">
      <alignment horizontal="center"/>
    </xf>
    <xf numFmtId="4" fontId="51" fillId="0" borderId="3" xfId="1" applyNumberFormat="1" applyFont="1" applyBorder="1" applyAlignment="1">
      <alignment horizontal="center" wrapText="1"/>
    </xf>
    <xf numFmtId="0" fontId="51" fillId="2" borderId="5" xfId="1" applyFont="1" applyFill="1" applyBorder="1" applyAlignment="1">
      <alignment horizontal="left" vertical="center" wrapText="1"/>
    </xf>
    <xf numFmtId="0" fontId="51" fillId="0" borderId="3" xfId="1" applyFont="1" applyBorder="1" applyAlignment="1">
      <alignment horizontal="left" vertical="center" wrapText="1"/>
    </xf>
    <xf numFmtId="0" fontId="52" fillId="0" borderId="3" xfId="1" applyFont="1" applyBorder="1" applyAlignment="1">
      <alignment horizontal="center" vertical="center"/>
    </xf>
    <xf numFmtId="2" fontId="51" fillId="0" borderId="3" xfId="1" applyNumberFormat="1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1" fontId="20" fillId="0" borderId="3" xfId="1" applyNumberFormat="1" applyFont="1" applyBorder="1" applyAlignment="1">
      <alignment horizontal="center" vertical="center"/>
    </xf>
    <xf numFmtId="2" fontId="33" fillId="0" borderId="3" xfId="1" applyNumberFormat="1" applyFont="1" applyBorder="1" applyAlignment="1">
      <alignment horizontal="center" vertical="center" wrapText="1"/>
    </xf>
    <xf numFmtId="0" fontId="33" fillId="0" borderId="3" xfId="1" applyFont="1" applyBorder="1" applyAlignment="1">
      <alignment horizontal="center" vertical="center"/>
    </xf>
    <xf numFmtId="0" fontId="33" fillId="0" borderId="3" xfId="1" applyFont="1" applyBorder="1" applyAlignment="1">
      <alignment horizontal="left" vertical="center" wrapText="1"/>
    </xf>
    <xf numFmtId="0" fontId="33" fillId="4" borderId="3" xfId="1" applyFont="1" applyFill="1" applyBorder="1" applyAlignment="1">
      <alignment horizontal="left" vertical="center" wrapText="1"/>
    </xf>
    <xf numFmtId="1" fontId="54" fillId="0" borderId="3" xfId="1" applyNumberFormat="1" applyFont="1" applyBorder="1" applyAlignment="1">
      <alignment horizontal="center" vertical="center" wrapText="1"/>
    </xf>
    <xf numFmtId="0" fontId="54" fillId="0" borderId="3" xfId="1" applyFont="1" applyBorder="1" applyAlignment="1">
      <alignment horizontal="center" vertical="center" wrapText="1"/>
    </xf>
    <xf numFmtId="0" fontId="55" fillId="0" borderId="3" xfId="1" applyFont="1" applyBorder="1" applyAlignment="1">
      <alignment horizontal="left" vertical="center" wrapText="1"/>
    </xf>
    <xf numFmtId="0" fontId="33" fillId="3" borderId="3" xfId="1" applyFont="1" applyFill="1" applyBorder="1" applyAlignment="1">
      <alignment horizontal="left" vertical="center" wrapText="1"/>
    </xf>
    <xf numFmtId="0" fontId="33" fillId="0" borderId="3" xfId="1" applyFont="1" applyBorder="1" applyAlignment="1">
      <alignment vertical="center" wrapText="1"/>
    </xf>
    <xf numFmtId="0" fontId="25" fillId="0" borderId="3" xfId="1" applyFont="1" applyBorder="1" applyAlignment="1">
      <alignment horizontal="center" vertical="center" wrapText="1"/>
    </xf>
    <xf numFmtId="0" fontId="54" fillId="2" borderId="3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wrapText="1"/>
    </xf>
    <xf numFmtId="0" fontId="6" fillId="0" borderId="0" xfId="1" applyFont="1" applyAlignment="1">
      <alignment horizontal="left" vertical="center" wrapText="1"/>
    </xf>
    <xf numFmtId="0" fontId="25" fillId="0" borderId="0" xfId="1" applyFont="1" applyAlignment="1">
      <alignment horizontal="center" vertical="center" wrapText="1"/>
    </xf>
    <xf numFmtId="0" fontId="54" fillId="0" borderId="0" xfId="1" applyFont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0" fontId="25" fillId="0" borderId="6" xfId="1" applyFont="1" applyBorder="1" applyAlignment="1">
      <alignment horizontal="center" vertical="center" wrapText="1"/>
    </xf>
    <xf numFmtId="0" fontId="54" fillId="0" borderId="6" xfId="1" applyFont="1" applyBorder="1" applyAlignment="1">
      <alignment horizontal="center" vertical="center" wrapText="1"/>
    </xf>
    <xf numFmtId="0" fontId="25" fillId="0" borderId="9" xfId="1" applyFont="1" applyBorder="1" applyAlignment="1">
      <alignment horizontal="center" vertical="center" wrapText="1"/>
    </xf>
    <xf numFmtId="0" fontId="54" fillId="0" borderId="9" xfId="1" applyFont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wrapText="1"/>
    </xf>
    <xf numFmtId="0" fontId="0" fillId="0" borderId="9" xfId="0" applyBorder="1" applyAlignment="1">
      <alignment vertical="center" wrapText="1"/>
    </xf>
    <xf numFmtId="0" fontId="43" fillId="0" borderId="9" xfId="0" applyFont="1" applyBorder="1" applyAlignment="1">
      <alignment vertical="center" wrapText="1"/>
    </xf>
    <xf numFmtId="0" fontId="0" fillId="0" borderId="9" xfId="0" applyBorder="1" applyAlignment="1">
      <alignment horizontal="left" vertical="center"/>
    </xf>
    <xf numFmtId="0" fontId="0" fillId="0" borderId="13" xfId="0" applyBorder="1" applyAlignment="1">
      <alignment horizontal="left" vertical="top" wrapText="1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13" xfId="0" applyBorder="1" applyAlignment="1">
      <alignment horizontal="center"/>
    </xf>
    <xf numFmtId="0" fontId="0" fillId="0" borderId="9" xfId="0" applyBorder="1" applyAlignment="1">
      <alignment horizontal="justify"/>
    </xf>
    <xf numFmtId="0" fontId="0" fillId="0" borderId="9" xfId="0" applyBorder="1" applyAlignment="1">
      <alignment horizontal="left" vertical="top" wrapText="1"/>
    </xf>
    <xf numFmtId="0" fontId="0" fillId="0" borderId="13" xfId="0" applyBorder="1" applyAlignment="1">
      <alignment horizontal="left" vertical="center" wrapText="1"/>
    </xf>
    <xf numFmtId="0" fontId="0" fillId="0" borderId="9" xfId="0" applyBorder="1" applyAlignment="1">
      <alignment horizontal="left" wrapText="1"/>
    </xf>
    <xf numFmtId="0" fontId="43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justify" wrapText="1"/>
    </xf>
    <xf numFmtId="0" fontId="43" fillId="0" borderId="13" xfId="0" applyFont="1" applyBorder="1" applyAlignment="1">
      <alignment horizontal="center"/>
    </xf>
    <xf numFmtId="0" fontId="0" fillId="0" borderId="9" xfId="0" applyBorder="1" applyAlignment="1">
      <alignment horizontal="left" vertical="top"/>
    </xf>
    <xf numFmtId="0" fontId="0" fillId="0" borderId="13" xfId="0" applyBorder="1" applyAlignment="1">
      <alignment horizontal="center" vertical="top"/>
    </xf>
    <xf numFmtId="0" fontId="43" fillId="0" borderId="9" xfId="0" applyFont="1" applyBorder="1" applyAlignment="1">
      <alignment horizontal="left" wrapText="1"/>
    </xf>
    <xf numFmtId="0" fontId="43" fillId="0" borderId="9" xfId="0" applyFont="1" applyBorder="1" applyAlignment="1">
      <alignment horizontal="left" vertical="top" wrapText="1"/>
    </xf>
    <xf numFmtId="0" fontId="43" fillId="0" borderId="9" xfId="0" applyFont="1" applyBorder="1" applyAlignment="1">
      <alignment horizontal="justify" vertical="top" wrapText="1"/>
    </xf>
    <xf numFmtId="0" fontId="56" fillId="0" borderId="13" xfId="1" applyFont="1" applyBorder="1" applyAlignment="1">
      <alignment horizontal="center" vertical="center" wrapText="1"/>
    </xf>
    <xf numFmtId="10" fontId="0" fillId="0" borderId="9" xfId="0" applyNumberFormat="1" applyBorder="1" applyAlignment="1">
      <alignment horizontal="center" vertical="center"/>
    </xf>
    <xf numFmtId="4" fontId="6" fillId="0" borderId="13" xfId="1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/>
    </xf>
    <xf numFmtId="10" fontId="42" fillId="0" borderId="9" xfId="0" applyNumberFormat="1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43" fillId="0" borderId="9" xfId="0" applyFont="1" applyBorder="1" applyAlignment="1">
      <alignment horizontal="center" vertical="center"/>
    </xf>
    <xf numFmtId="10" fontId="6" fillId="0" borderId="9" xfId="1" applyNumberFormat="1" applyFont="1" applyBorder="1" applyAlignment="1">
      <alignment horizontal="center" vertical="center" wrapText="1"/>
    </xf>
    <xf numFmtId="10" fontId="37" fillId="0" borderId="3" xfId="1" applyNumberFormat="1" applyFont="1" applyBorder="1" applyAlignment="1">
      <alignment horizontal="center" vertical="center" wrapText="1"/>
    </xf>
    <xf numFmtId="10" fontId="53" fillId="0" borderId="9" xfId="1" applyNumberFormat="1" applyFont="1" applyBorder="1" applyAlignment="1">
      <alignment horizontal="center" vertical="center" wrapText="1"/>
    </xf>
    <xf numFmtId="0" fontId="31" fillId="2" borderId="3" xfId="1" applyFont="1" applyFill="1" applyBorder="1" applyAlignment="1">
      <alignment horizontal="left" vertical="center" wrapText="1"/>
    </xf>
    <xf numFmtId="0" fontId="31" fillId="2" borderId="3" xfId="1" applyFont="1" applyFill="1" applyBorder="1" applyAlignment="1">
      <alignment vertical="center"/>
    </xf>
    <xf numFmtId="0" fontId="31" fillId="0" borderId="3" xfId="1" applyFont="1" applyBorder="1" applyAlignment="1">
      <alignment vertical="center"/>
    </xf>
    <xf numFmtId="0" fontId="31" fillId="0" borderId="3" xfId="1" applyFont="1" applyBorder="1" applyAlignment="1">
      <alignment horizontal="left" vertical="center" wrapText="1"/>
    </xf>
    <xf numFmtId="0" fontId="57" fillId="0" borderId="3" xfId="1" applyFont="1" applyBorder="1" applyAlignment="1">
      <alignment horizontal="left" vertical="center" wrapText="1"/>
    </xf>
    <xf numFmtId="0" fontId="57" fillId="0" borderId="3" xfId="1" applyFont="1" applyBorder="1" applyAlignment="1">
      <alignment horizontal="left" vertical="center"/>
    </xf>
    <xf numFmtId="0" fontId="57" fillId="2" borderId="3" xfId="1" applyFont="1" applyFill="1" applyBorder="1" applyAlignment="1">
      <alignment horizontal="left" vertical="center" wrapText="1"/>
    </xf>
    <xf numFmtId="0" fontId="57" fillId="2" borderId="3" xfId="1" applyFont="1" applyFill="1" applyBorder="1" applyAlignment="1">
      <alignment vertical="center"/>
    </xf>
    <xf numFmtId="0" fontId="58" fillId="0" borderId="3" xfId="1" applyFont="1" applyBorder="1" applyAlignment="1">
      <alignment horizontal="center" vertical="center"/>
    </xf>
    <xf numFmtId="0" fontId="59" fillId="0" borderId="3" xfId="1" applyFont="1" applyBorder="1" applyAlignment="1">
      <alignment horizontal="center" vertical="center" wrapText="1"/>
    </xf>
    <xf numFmtId="0" fontId="59" fillId="0" borderId="3" xfId="1" applyFont="1" applyBorder="1" applyAlignment="1">
      <alignment horizontal="center" vertical="center"/>
    </xf>
    <xf numFmtId="0" fontId="60" fillId="0" borderId="3" xfId="1" applyFont="1" applyBorder="1" applyAlignment="1">
      <alignment horizontal="center" vertical="center" wrapText="1"/>
    </xf>
    <xf numFmtId="0" fontId="61" fillId="0" borderId="3" xfId="1" applyFont="1" applyBorder="1" applyAlignment="1">
      <alignment horizontal="center" vertical="center"/>
    </xf>
    <xf numFmtId="0" fontId="60" fillId="0" borderId="3" xfId="1" applyFont="1" applyBorder="1" applyAlignment="1">
      <alignment horizontal="center" vertical="center"/>
    </xf>
    <xf numFmtId="0" fontId="31" fillId="0" borderId="9" xfId="1" applyFont="1" applyBorder="1" applyAlignment="1">
      <alignment horizontal="left" vertical="center" wrapText="1"/>
    </xf>
    <xf numFmtId="0" fontId="51" fillId="2" borderId="6" xfId="1" applyFont="1" applyFill="1" applyBorder="1" applyAlignment="1">
      <alignment horizontal="left" vertical="center" wrapText="1"/>
    </xf>
    <xf numFmtId="0" fontId="52" fillId="2" borderId="6" xfId="1" applyFont="1" applyFill="1" applyBorder="1" applyAlignment="1">
      <alignment horizontal="center" vertical="center"/>
    </xf>
    <xf numFmtId="2" fontId="51" fillId="2" borderId="6" xfId="1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32" fillId="2" borderId="9" xfId="1" applyFont="1" applyFill="1" applyBorder="1"/>
    <xf numFmtId="0" fontId="62" fillId="2" borderId="9" xfId="1" applyFont="1" applyFill="1" applyBorder="1" applyAlignment="1">
      <alignment horizontal="center"/>
    </xf>
    <xf numFmtId="1" fontId="19" fillId="0" borderId="3" xfId="2" applyNumberFormat="1" applyFont="1" applyBorder="1" applyAlignment="1">
      <alignment horizontal="center" vertical="center" wrapText="1"/>
    </xf>
    <xf numFmtId="2" fontId="17" fillId="0" borderId="3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0" borderId="3" xfId="1" applyFont="1" applyBorder="1" applyAlignment="1">
      <alignment horizontal="left" wrapText="1"/>
    </xf>
    <xf numFmtId="0" fontId="6" fillId="2" borderId="6" xfId="1" applyFont="1" applyFill="1" applyBorder="1" applyAlignment="1">
      <alignment vertical="center"/>
    </xf>
    <xf numFmtId="0" fontId="64" fillId="0" borderId="3" xfId="0" applyFont="1" applyBorder="1" applyAlignment="1">
      <alignment vertical="center" wrapText="1"/>
    </xf>
    <xf numFmtId="0" fontId="64" fillId="0" borderId="3" xfId="0" applyFont="1" applyBorder="1" applyAlignment="1">
      <alignment wrapText="1"/>
    </xf>
    <xf numFmtId="0" fontId="64" fillId="0" borderId="6" xfId="0" applyFont="1" applyBorder="1" applyAlignment="1">
      <alignment vertical="center" wrapText="1"/>
    </xf>
    <xf numFmtId="0" fontId="66" fillId="0" borderId="6" xfId="0" applyFont="1" applyBorder="1" applyAlignment="1">
      <alignment horizontal="left" vertical="center" wrapText="1"/>
    </xf>
    <xf numFmtId="0" fontId="64" fillId="0" borderId="9" xfId="0" applyFont="1" applyBorder="1" applyAlignment="1">
      <alignment vertical="center" wrapText="1"/>
    </xf>
    <xf numFmtId="1" fontId="19" fillId="0" borderId="3" xfId="2" applyNumberFormat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/>
    </xf>
    <xf numFmtId="2" fontId="17" fillId="0" borderId="3" xfId="1" applyNumberFormat="1" applyFont="1" applyBorder="1" applyAlignment="1">
      <alignment horizontal="center" vertical="center"/>
    </xf>
    <xf numFmtId="1" fontId="19" fillId="0" borderId="6" xfId="2" applyNumberFormat="1" applyFont="1" applyBorder="1" applyAlignment="1">
      <alignment horizontal="center" vertical="center"/>
    </xf>
    <xf numFmtId="2" fontId="17" fillId="0" borderId="6" xfId="1" applyNumberFormat="1" applyFont="1" applyBorder="1" applyAlignment="1">
      <alignment horizontal="center" vertical="center" wrapText="1"/>
    </xf>
    <xf numFmtId="1" fontId="19" fillId="0" borderId="9" xfId="2" applyNumberFormat="1" applyFont="1" applyBorder="1" applyAlignment="1">
      <alignment horizontal="center" vertical="center"/>
    </xf>
    <xf numFmtId="2" fontId="17" fillId="0" borderId="9" xfId="1" applyNumberFormat="1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/>
    </xf>
    <xf numFmtId="0" fontId="6" fillId="2" borderId="6" xfId="1" applyFont="1" applyFill="1" applyBorder="1" applyAlignment="1">
      <alignment horizontal="left" vertical="center" wrapText="1"/>
    </xf>
    <xf numFmtId="0" fontId="64" fillId="0" borderId="5" xfId="0" applyFont="1" applyBorder="1" applyAlignment="1">
      <alignment wrapText="1"/>
    </xf>
    <xf numFmtId="0" fontId="19" fillId="2" borderId="9" xfId="1" applyFont="1" applyFill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/>
    </xf>
    <xf numFmtId="0" fontId="17" fillId="0" borderId="19" xfId="1" applyFont="1" applyBorder="1" applyAlignment="1">
      <alignment horizontal="center" vertical="center" wrapText="1"/>
    </xf>
    <xf numFmtId="0" fontId="19" fillId="0" borderId="19" xfId="1" applyFont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center"/>
    </xf>
    <xf numFmtId="0" fontId="8" fillId="0" borderId="1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17" fillId="0" borderId="0" xfId="1" applyFont="1" applyAlignment="1">
      <alignment horizontal="left" vertical="top" wrapText="1"/>
    </xf>
    <xf numFmtId="0" fontId="6" fillId="0" borderId="0" xfId="1" applyFont="1" applyAlignment="1">
      <alignment horizontal="center"/>
    </xf>
    <xf numFmtId="0" fontId="24" fillId="0" borderId="9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7" fillId="0" borderId="27" xfId="1" applyFont="1" applyBorder="1" applyAlignment="1">
      <alignment horizontal="center"/>
    </xf>
    <xf numFmtId="0" fontId="24" fillId="0" borderId="17" xfId="1" applyFont="1" applyBorder="1" applyAlignment="1">
      <alignment horizontal="center" wrapText="1"/>
    </xf>
    <xf numFmtId="0" fontId="24" fillId="0" borderId="2" xfId="1" applyFont="1" applyBorder="1" applyAlignment="1">
      <alignment horizontal="center" wrapText="1"/>
    </xf>
    <xf numFmtId="0" fontId="24" fillId="0" borderId="17" xfId="1" applyFont="1" applyBorder="1" applyAlignment="1">
      <alignment horizontal="center"/>
    </xf>
    <xf numFmtId="0" fontId="24" fillId="0" borderId="2" xfId="1" applyFont="1" applyBorder="1" applyAlignment="1">
      <alignment horizontal="center"/>
    </xf>
    <xf numFmtId="0" fontId="8" fillId="0" borderId="12" xfId="1" applyFont="1" applyBorder="1" applyAlignment="1">
      <alignment horizontal="center"/>
    </xf>
    <xf numFmtId="0" fontId="8" fillId="0" borderId="24" xfId="1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15" fillId="0" borderId="0" xfId="1" applyFont="1"/>
    <xf numFmtId="0" fontId="41" fillId="0" borderId="0" xfId="1" applyFont="1" applyAlignment="1">
      <alignment horizontal="center"/>
    </xf>
    <xf numFmtId="0" fontId="41" fillId="0" borderId="16" xfId="1" applyFont="1" applyBorder="1" applyAlignment="1">
      <alignment horizontal="center"/>
    </xf>
    <xf numFmtId="0" fontId="10" fillId="0" borderId="0" xfId="1" applyFont="1" applyAlignment="1">
      <alignment horizontal="center"/>
    </xf>
    <xf numFmtId="0" fontId="24" fillId="0" borderId="9" xfId="1" applyFont="1" applyBorder="1" applyAlignment="1">
      <alignment horizontal="center" wrapText="1"/>
    </xf>
    <xf numFmtId="0" fontId="18" fillId="0" borderId="13" xfId="1" applyFont="1" applyBorder="1" applyAlignment="1">
      <alignment horizontal="center"/>
    </xf>
    <xf numFmtId="0" fontId="18" fillId="0" borderId="20" xfId="1" applyFont="1" applyBorder="1" applyAlignment="1">
      <alignment horizontal="center"/>
    </xf>
    <xf numFmtId="0" fontId="18" fillId="0" borderId="21" xfId="1" applyFont="1" applyBorder="1" applyAlignment="1">
      <alignment horizontal="center"/>
    </xf>
    <xf numFmtId="0" fontId="17" fillId="0" borderId="13" xfId="1" applyFont="1" applyBorder="1" applyAlignment="1">
      <alignment horizontal="center" vertical="center"/>
    </xf>
    <xf numFmtId="0" fontId="17" fillId="0" borderId="20" xfId="1" applyFont="1" applyBorder="1" applyAlignment="1">
      <alignment horizontal="center" vertical="center"/>
    </xf>
    <xf numFmtId="0" fontId="17" fillId="0" borderId="21" xfId="1" applyFont="1" applyBorder="1" applyAlignment="1">
      <alignment horizontal="center" vertical="center"/>
    </xf>
    <xf numFmtId="0" fontId="28" fillId="0" borderId="23" xfId="1" applyFont="1" applyBorder="1" applyAlignment="1">
      <alignment horizontal="center"/>
    </xf>
    <xf numFmtId="0" fontId="28" fillId="0" borderId="0" xfId="1" applyFont="1" applyAlignment="1">
      <alignment horizontal="center"/>
    </xf>
    <xf numFmtId="0" fontId="28" fillId="0" borderId="16" xfId="1" applyFont="1" applyBorder="1" applyAlignment="1">
      <alignment horizontal="center"/>
    </xf>
    <xf numFmtId="2" fontId="6" fillId="3" borderId="9" xfId="1" applyNumberFormat="1" applyFont="1" applyFill="1" applyBorder="1" applyAlignment="1">
      <alignment horizontal="center" vertical="center" wrapText="1"/>
    </xf>
  </cellXfs>
  <cellStyles count="3">
    <cellStyle name="Dziesiętny" xfId="2" builtinId="3"/>
    <cellStyle name="Excel Built-in Normal" xfId="1" xr:uid="{00000000-0005-0000-0000-000001000000}"/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58ED5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37609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77"/>
  <sheetViews>
    <sheetView topLeftCell="A58" workbookViewId="0">
      <selection activeCell="F79" sqref="F79"/>
    </sheetView>
  </sheetViews>
  <sheetFormatPr defaultRowHeight="12.75" x14ac:dyDescent="0.2"/>
  <cols>
    <col min="2" max="2" width="50" customWidth="1"/>
    <col min="3" max="3" width="13" customWidth="1"/>
    <col min="5" max="5" width="12.85546875" customWidth="1"/>
    <col min="6" max="6" width="17.85546875" customWidth="1"/>
    <col min="8" max="8" width="12.28515625" customWidth="1"/>
    <col min="9" max="9" width="9.140625" customWidth="1"/>
    <col min="10" max="10" width="11" customWidth="1"/>
  </cols>
  <sheetData>
    <row r="1" spans="1:10" ht="15" x14ac:dyDescent="0.25">
      <c r="A1" s="28"/>
      <c r="B1" s="28" t="s">
        <v>0</v>
      </c>
      <c r="C1" s="28"/>
      <c r="D1" s="28" t="s">
        <v>138</v>
      </c>
      <c r="E1" s="28"/>
      <c r="F1" s="28"/>
      <c r="G1" s="28"/>
      <c r="H1" s="28"/>
      <c r="I1" s="28"/>
      <c r="J1" s="28"/>
    </row>
    <row r="2" spans="1:10" ht="15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0" ht="15" x14ac:dyDescent="0.25">
      <c r="A3" s="297" t="s">
        <v>413</v>
      </c>
      <c r="B3" s="298"/>
      <c r="C3" s="298"/>
      <c r="D3" s="298"/>
      <c r="E3" s="299"/>
      <c r="F3" s="299"/>
      <c r="G3" s="299"/>
      <c r="H3" s="299"/>
      <c r="I3" s="298"/>
      <c r="J3" s="300"/>
    </row>
    <row r="4" spans="1:10" ht="38.25" x14ac:dyDescent="0.2">
      <c r="A4" s="63" t="s">
        <v>77</v>
      </c>
      <c r="B4" s="39" t="s">
        <v>85</v>
      </c>
      <c r="C4" s="39" t="s">
        <v>78</v>
      </c>
      <c r="D4" s="91" t="s">
        <v>109</v>
      </c>
      <c r="E4" s="57" t="s">
        <v>3</v>
      </c>
      <c r="F4" s="96" t="s">
        <v>280</v>
      </c>
      <c r="G4" s="96" t="s">
        <v>281</v>
      </c>
      <c r="H4" s="96" t="s">
        <v>282</v>
      </c>
      <c r="I4" s="97" t="s">
        <v>283</v>
      </c>
      <c r="J4" s="98" t="s">
        <v>5</v>
      </c>
    </row>
    <row r="5" spans="1:10" s="143" customFormat="1" ht="15" x14ac:dyDescent="0.2">
      <c r="A5" s="90">
        <v>1</v>
      </c>
      <c r="B5" s="221" t="s">
        <v>522</v>
      </c>
      <c r="C5" s="122"/>
      <c r="D5" s="144" t="s">
        <v>14</v>
      </c>
      <c r="E5" s="125">
        <v>800</v>
      </c>
      <c r="F5" s="145">
        <v>0</v>
      </c>
      <c r="G5" s="20">
        <v>5</v>
      </c>
      <c r="H5" s="52">
        <f>(F5*$G$5%)+F5</f>
        <v>0</v>
      </c>
      <c r="I5" s="52">
        <f>(E5*F5)</f>
        <v>0</v>
      </c>
      <c r="J5" s="52">
        <f>(E5*H5)</f>
        <v>0</v>
      </c>
    </row>
    <row r="6" spans="1:10" s="143" customFormat="1" ht="15" x14ac:dyDescent="0.2">
      <c r="A6" s="90">
        <v>2</v>
      </c>
      <c r="B6" s="221" t="s">
        <v>523</v>
      </c>
      <c r="C6" s="122"/>
      <c r="D6" s="144" t="s">
        <v>14</v>
      </c>
      <c r="E6" s="125">
        <v>100</v>
      </c>
      <c r="F6" s="145">
        <v>0</v>
      </c>
      <c r="G6" s="20">
        <v>5</v>
      </c>
      <c r="H6" s="52">
        <f t="shared" ref="H6:H67" si="0">(F6*$G$5%)+F6</f>
        <v>0</v>
      </c>
      <c r="I6" s="52">
        <f t="shared" ref="I6:I67" si="1">(E6*F6)</f>
        <v>0</v>
      </c>
      <c r="J6" s="52">
        <f t="shared" ref="J6:J67" si="2">(E6*H6)</f>
        <v>0</v>
      </c>
    </row>
    <row r="7" spans="1:10" s="143" customFormat="1" ht="15" x14ac:dyDescent="0.2">
      <c r="A7" s="90">
        <v>3</v>
      </c>
      <c r="B7" s="221" t="s">
        <v>524</v>
      </c>
      <c r="C7" s="122"/>
      <c r="D7" s="144" t="s">
        <v>14</v>
      </c>
      <c r="E7" s="125">
        <v>120</v>
      </c>
      <c r="F7" s="145">
        <v>0</v>
      </c>
      <c r="G7" s="20">
        <v>5</v>
      </c>
      <c r="H7" s="52">
        <f t="shared" si="0"/>
        <v>0</v>
      </c>
      <c r="I7" s="52">
        <f t="shared" si="1"/>
        <v>0</v>
      </c>
      <c r="J7" s="52">
        <f t="shared" si="2"/>
        <v>0</v>
      </c>
    </row>
    <row r="8" spans="1:10" s="143" customFormat="1" ht="15" x14ac:dyDescent="0.2">
      <c r="A8" s="90">
        <v>4</v>
      </c>
      <c r="B8" s="221" t="s">
        <v>525</v>
      </c>
      <c r="C8" s="122"/>
      <c r="D8" s="144" t="s">
        <v>14</v>
      </c>
      <c r="E8" s="125">
        <v>300</v>
      </c>
      <c r="F8" s="145">
        <v>0</v>
      </c>
      <c r="G8" s="20">
        <v>5</v>
      </c>
      <c r="H8" s="52">
        <f t="shared" si="0"/>
        <v>0</v>
      </c>
      <c r="I8" s="52">
        <f t="shared" si="1"/>
        <v>0</v>
      </c>
      <c r="J8" s="52">
        <f t="shared" si="2"/>
        <v>0</v>
      </c>
    </row>
    <row r="9" spans="1:10" s="143" customFormat="1" ht="15" x14ac:dyDescent="0.2">
      <c r="A9" s="90">
        <v>5</v>
      </c>
      <c r="B9" s="221" t="s">
        <v>549</v>
      </c>
      <c r="C9" s="122"/>
      <c r="D9" s="144" t="s">
        <v>14</v>
      </c>
      <c r="E9" s="125">
        <v>100</v>
      </c>
      <c r="F9" s="145">
        <v>0</v>
      </c>
      <c r="G9" s="20">
        <v>5</v>
      </c>
      <c r="H9" s="52">
        <f t="shared" si="0"/>
        <v>0</v>
      </c>
      <c r="I9" s="52">
        <f t="shared" si="1"/>
        <v>0</v>
      </c>
      <c r="J9" s="52">
        <f t="shared" si="2"/>
        <v>0</v>
      </c>
    </row>
    <row r="10" spans="1:10" s="143" customFormat="1" ht="15" x14ac:dyDescent="0.2">
      <c r="A10" s="90">
        <v>6</v>
      </c>
      <c r="B10" s="221" t="s">
        <v>550</v>
      </c>
      <c r="C10" s="122"/>
      <c r="D10" s="144" t="s">
        <v>14</v>
      </c>
      <c r="E10" s="125">
        <v>100</v>
      </c>
      <c r="F10" s="145">
        <v>0</v>
      </c>
      <c r="G10" s="20">
        <v>5</v>
      </c>
      <c r="H10" s="52">
        <f t="shared" si="0"/>
        <v>0</v>
      </c>
      <c r="I10" s="52">
        <f t="shared" si="1"/>
        <v>0</v>
      </c>
      <c r="J10" s="52">
        <f t="shared" si="2"/>
        <v>0</v>
      </c>
    </row>
    <row r="11" spans="1:10" s="143" customFormat="1" ht="15" x14ac:dyDescent="0.2">
      <c r="A11" s="90">
        <v>7</v>
      </c>
      <c r="B11" s="221" t="s">
        <v>526</v>
      </c>
      <c r="C11" s="122"/>
      <c r="D11" s="144" t="s">
        <v>14</v>
      </c>
      <c r="E11" s="125">
        <v>80</v>
      </c>
      <c r="F11" s="145">
        <v>0</v>
      </c>
      <c r="G11" s="20">
        <v>5</v>
      </c>
      <c r="H11" s="52">
        <f t="shared" si="0"/>
        <v>0</v>
      </c>
      <c r="I11" s="52">
        <f t="shared" si="1"/>
        <v>0</v>
      </c>
      <c r="J11" s="52">
        <f t="shared" si="2"/>
        <v>0</v>
      </c>
    </row>
    <row r="12" spans="1:10" s="143" customFormat="1" ht="15" x14ac:dyDescent="0.2">
      <c r="A12" s="90">
        <v>8</v>
      </c>
      <c r="B12" s="221" t="s">
        <v>527</v>
      </c>
      <c r="C12" s="122"/>
      <c r="D12" s="144" t="s">
        <v>14</v>
      </c>
      <c r="E12" s="125">
        <v>320</v>
      </c>
      <c r="F12" s="145">
        <v>0</v>
      </c>
      <c r="G12" s="20">
        <v>5</v>
      </c>
      <c r="H12" s="52">
        <f t="shared" si="0"/>
        <v>0</v>
      </c>
      <c r="I12" s="52">
        <f t="shared" si="1"/>
        <v>0</v>
      </c>
      <c r="J12" s="52">
        <f t="shared" si="2"/>
        <v>0</v>
      </c>
    </row>
    <row r="13" spans="1:10" s="143" customFormat="1" ht="15" x14ac:dyDescent="0.2">
      <c r="A13" s="90">
        <v>9</v>
      </c>
      <c r="B13" s="221" t="s">
        <v>528</v>
      </c>
      <c r="C13" s="122"/>
      <c r="D13" s="144" t="s">
        <v>14</v>
      </c>
      <c r="E13" s="125">
        <v>300</v>
      </c>
      <c r="F13" s="145">
        <v>0</v>
      </c>
      <c r="G13" s="20">
        <v>5</v>
      </c>
      <c r="H13" s="52">
        <f t="shared" si="0"/>
        <v>0</v>
      </c>
      <c r="I13" s="52">
        <f t="shared" si="1"/>
        <v>0</v>
      </c>
      <c r="J13" s="52">
        <f t="shared" si="2"/>
        <v>0</v>
      </c>
    </row>
    <row r="14" spans="1:10" s="143" customFormat="1" ht="15" x14ac:dyDescent="0.2">
      <c r="A14" s="90">
        <v>10</v>
      </c>
      <c r="B14" s="221" t="s">
        <v>529</v>
      </c>
      <c r="C14" s="122"/>
      <c r="D14" s="144" t="s">
        <v>14</v>
      </c>
      <c r="E14" s="125">
        <v>320</v>
      </c>
      <c r="F14" s="145">
        <v>0</v>
      </c>
      <c r="G14" s="20">
        <v>5</v>
      </c>
      <c r="H14" s="52">
        <f t="shared" si="0"/>
        <v>0</v>
      </c>
      <c r="I14" s="52">
        <f t="shared" si="1"/>
        <v>0</v>
      </c>
      <c r="J14" s="52">
        <f t="shared" si="2"/>
        <v>0</v>
      </c>
    </row>
    <row r="15" spans="1:10" s="143" customFormat="1" ht="15" x14ac:dyDescent="0.2">
      <c r="A15" s="90">
        <v>11</v>
      </c>
      <c r="B15" s="222" t="s">
        <v>414</v>
      </c>
      <c r="C15" s="122"/>
      <c r="D15" s="144" t="s">
        <v>14</v>
      </c>
      <c r="E15" s="125">
        <v>50</v>
      </c>
      <c r="F15" s="145">
        <v>0</v>
      </c>
      <c r="G15" s="20">
        <v>5</v>
      </c>
      <c r="H15" s="52">
        <f t="shared" si="0"/>
        <v>0</v>
      </c>
      <c r="I15" s="52">
        <f t="shared" si="1"/>
        <v>0</v>
      </c>
      <c r="J15" s="52">
        <f t="shared" si="2"/>
        <v>0</v>
      </c>
    </row>
    <row r="16" spans="1:10" s="143" customFormat="1" ht="15" x14ac:dyDescent="0.2">
      <c r="A16" s="90">
        <v>12</v>
      </c>
      <c r="B16" s="221" t="s">
        <v>530</v>
      </c>
      <c r="C16" s="122"/>
      <c r="D16" s="144" t="s">
        <v>14</v>
      </c>
      <c r="E16" s="125">
        <v>300</v>
      </c>
      <c r="F16" s="145">
        <v>0</v>
      </c>
      <c r="G16" s="20">
        <v>5</v>
      </c>
      <c r="H16" s="52">
        <f t="shared" si="0"/>
        <v>0</v>
      </c>
      <c r="I16" s="52">
        <f t="shared" si="1"/>
        <v>0</v>
      </c>
      <c r="J16" s="52">
        <f t="shared" si="2"/>
        <v>0</v>
      </c>
    </row>
    <row r="17" spans="1:10" s="143" customFormat="1" ht="15" x14ac:dyDescent="0.2">
      <c r="A17" s="90">
        <v>13</v>
      </c>
      <c r="B17" s="222" t="s">
        <v>415</v>
      </c>
      <c r="C17" s="122"/>
      <c r="D17" s="144" t="s">
        <v>14</v>
      </c>
      <c r="E17" s="125">
        <v>50</v>
      </c>
      <c r="F17" s="145">
        <v>0</v>
      </c>
      <c r="G17" s="20">
        <v>5</v>
      </c>
      <c r="H17" s="52">
        <f t="shared" si="0"/>
        <v>0</v>
      </c>
      <c r="I17" s="52">
        <f t="shared" si="1"/>
        <v>0</v>
      </c>
      <c r="J17" s="52">
        <f t="shared" si="2"/>
        <v>0</v>
      </c>
    </row>
    <row r="18" spans="1:10" s="143" customFormat="1" ht="15" x14ac:dyDescent="0.2">
      <c r="A18" s="90">
        <v>14</v>
      </c>
      <c r="B18" s="222" t="s">
        <v>416</v>
      </c>
      <c r="C18" s="122"/>
      <c r="D18" s="144" t="s">
        <v>14</v>
      </c>
      <c r="E18" s="125">
        <v>15</v>
      </c>
      <c r="F18" s="145">
        <v>0</v>
      </c>
      <c r="G18" s="20">
        <v>5</v>
      </c>
      <c r="H18" s="52">
        <f t="shared" si="0"/>
        <v>0</v>
      </c>
      <c r="I18" s="52">
        <f t="shared" si="1"/>
        <v>0</v>
      </c>
      <c r="J18" s="52">
        <f t="shared" si="2"/>
        <v>0</v>
      </c>
    </row>
    <row r="19" spans="1:10" s="143" customFormat="1" ht="15" x14ac:dyDescent="0.2">
      <c r="A19" s="90">
        <v>15</v>
      </c>
      <c r="B19" s="222" t="s">
        <v>342</v>
      </c>
      <c r="C19" s="122"/>
      <c r="D19" s="144" t="s">
        <v>14</v>
      </c>
      <c r="E19" s="125">
        <v>100</v>
      </c>
      <c r="F19" s="145">
        <v>0</v>
      </c>
      <c r="G19" s="20">
        <v>5</v>
      </c>
      <c r="H19" s="52">
        <f t="shared" si="0"/>
        <v>0</v>
      </c>
      <c r="I19" s="52">
        <f t="shared" si="1"/>
        <v>0</v>
      </c>
      <c r="J19" s="52">
        <f t="shared" si="2"/>
        <v>0</v>
      </c>
    </row>
    <row r="20" spans="1:10" s="143" customFormat="1" ht="15" x14ac:dyDescent="0.2">
      <c r="A20" s="90">
        <v>16</v>
      </c>
      <c r="B20" s="221" t="s">
        <v>139</v>
      </c>
      <c r="C20" s="122"/>
      <c r="D20" s="144" t="s">
        <v>14</v>
      </c>
      <c r="E20" s="125">
        <v>100</v>
      </c>
      <c r="F20" s="145">
        <v>0</v>
      </c>
      <c r="G20" s="20">
        <v>5</v>
      </c>
      <c r="H20" s="52">
        <f t="shared" si="0"/>
        <v>0</v>
      </c>
      <c r="I20" s="52">
        <f t="shared" si="1"/>
        <v>0</v>
      </c>
      <c r="J20" s="52">
        <f t="shared" si="2"/>
        <v>0</v>
      </c>
    </row>
    <row r="21" spans="1:10" s="143" customFormat="1" ht="15" x14ac:dyDescent="0.2">
      <c r="A21" s="90">
        <v>17</v>
      </c>
      <c r="B21" s="222" t="s">
        <v>417</v>
      </c>
      <c r="C21" s="122"/>
      <c r="D21" s="144" t="s">
        <v>14</v>
      </c>
      <c r="E21" s="125">
        <v>100</v>
      </c>
      <c r="F21" s="145">
        <v>0</v>
      </c>
      <c r="G21" s="20">
        <v>5</v>
      </c>
      <c r="H21" s="52">
        <f t="shared" si="0"/>
        <v>0</v>
      </c>
      <c r="I21" s="52">
        <f t="shared" si="1"/>
        <v>0</v>
      </c>
      <c r="J21" s="52">
        <f t="shared" si="2"/>
        <v>0</v>
      </c>
    </row>
    <row r="22" spans="1:10" s="143" customFormat="1" ht="15" x14ac:dyDescent="0.2">
      <c r="A22" s="90">
        <v>18</v>
      </c>
      <c r="B22" s="221" t="s">
        <v>531</v>
      </c>
      <c r="C22" s="122"/>
      <c r="D22" s="144" t="s">
        <v>14</v>
      </c>
      <c r="E22" s="125">
        <v>100</v>
      </c>
      <c r="F22" s="145">
        <v>0</v>
      </c>
      <c r="G22" s="20">
        <v>5</v>
      </c>
      <c r="H22" s="52">
        <f t="shared" si="0"/>
        <v>0</v>
      </c>
      <c r="I22" s="52">
        <f t="shared" si="1"/>
        <v>0</v>
      </c>
      <c r="J22" s="52">
        <f t="shared" si="2"/>
        <v>0</v>
      </c>
    </row>
    <row r="23" spans="1:10" s="143" customFormat="1" ht="15" x14ac:dyDescent="0.2">
      <c r="A23" s="90">
        <v>19</v>
      </c>
      <c r="B23" s="222" t="s">
        <v>343</v>
      </c>
      <c r="C23" s="123"/>
      <c r="D23" s="144" t="s">
        <v>14</v>
      </c>
      <c r="E23" s="125">
        <v>500</v>
      </c>
      <c r="F23" s="145">
        <v>0</v>
      </c>
      <c r="G23" s="20">
        <v>5</v>
      </c>
      <c r="H23" s="52">
        <f t="shared" si="0"/>
        <v>0</v>
      </c>
      <c r="I23" s="52">
        <f t="shared" si="1"/>
        <v>0</v>
      </c>
      <c r="J23" s="52">
        <f t="shared" si="2"/>
        <v>0</v>
      </c>
    </row>
    <row r="24" spans="1:10" s="143" customFormat="1" ht="15" x14ac:dyDescent="0.2">
      <c r="A24" s="90">
        <v>20</v>
      </c>
      <c r="B24" s="221" t="s">
        <v>519</v>
      </c>
      <c r="C24" s="123"/>
      <c r="D24" s="144" t="s">
        <v>14</v>
      </c>
      <c r="E24" s="125">
        <v>300</v>
      </c>
      <c r="F24" s="145">
        <v>0</v>
      </c>
      <c r="G24" s="20">
        <v>5</v>
      </c>
      <c r="H24" s="52">
        <f t="shared" si="0"/>
        <v>0</v>
      </c>
      <c r="I24" s="52">
        <f t="shared" si="1"/>
        <v>0</v>
      </c>
      <c r="J24" s="52">
        <f t="shared" si="2"/>
        <v>0</v>
      </c>
    </row>
    <row r="25" spans="1:10" s="143" customFormat="1" ht="15" x14ac:dyDescent="0.2">
      <c r="A25" s="90">
        <v>21</v>
      </c>
      <c r="B25" s="222" t="s">
        <v>520</v>
      </c>
      <c r="C25" s="122"/>
      <c r="D25" s="144" t="s">
        <v>14</v>
      </c>
      <c r="E25" s="125">
        <v>100</v>
      </c>
      <c r="F25" s="145">
        <v>0</v>
      </c>
      <c r="G25" s="20">
        <v>5</v>
      </c>
      <c r="H25" s="52">
        <f t="shared" si="0"/>
        <v>0</v>
      </c>
      <c r="I25" s="52">
        <f t="shared" si="1"/>
        <v>0</v>
      </c>
      <c r="J25" s="52">
        <f t="shared" si="2"/>
        <v>0</v>
      </c>
    </row>
    <row r="26" spans="1:10" s="143" customFormat="1" ht="15" x14ac:dyDescent="0.2">
      <c r="A26" s="90">
        <v>22</v>
      </c>
      <c r="B26" s="222" t="s">
        <v>521</v>
      </c>
      <c r="C26" s="122"/>
      <c r="D26" s="144" t="s">
        <v>14</v>
      </c>
      <c r="E26" s="125">
        <v>100</v>
      </c>
      <c r="F26" s="145">
        <v>0</v>
      </c>
      <c r="G26" s="20">
        <v>5</v>
      </c>
      <c r="H26" s="52">
        <f t="shared" si="0"/>
        <v>0</v>
      </c>
      <c r="I26" s="52">
        <f t="shared" si="1"/>
        <v>0</v>
      </c>
      <c r="J26" s="52">
        <f t="shared" si="2"/>
        <v>0</v>
      </c>
    </row>
    <row r="27" spans="1:10" s="143" customFormat="1" ht="15" x14ac:dyDescent="0.2">
      <c r="A27" s="90">
        <v>23</v>
      </c>
      <c r="B27" s="222" t="s">
        <v>344</v>
      </c>
      <c r="C27" s="122"/>
      <c r="D27" s="144" t="s">
        <v>14</v>
      </c>
      <c r="E27" s="125">
        <v>100</v>
      </c>
      <c r="F27" s="145">
        <v>0</v>
      </c>
      <c r="G27" s="20">
        <v>5</v>
      </c>
      <c r="H27" s="52">
        <f t="shared" si="0"/>
        <v>0</v>
      </c>
      <c r="I27" s="52">
        <f t="shared" si="1"/>
        <v>0</v>
      </c>
      <c r="J27" s="52">
        <f t="shared" si="2"/>
        <v>0</v>
      </c>
    </row>
    <row r="28" spans="1:10" s="143" customFormat="1" ht="15" x14ac:dyDescent="0.2">
      <c r="A28" s="90">
        <v>24</v>
      </c>
      <c r="B28" s="221" t="s">
        <v>346</v>
      </c>
      <c r="C28" s="122"/>
      <c r="D28" s="144" t="s">
        <v>14</v>
      </c>
      <c r="E28" s="125">
        <v>100</v>
      </c>
      <c r="F28" s="145">
        <v>0</v>
      </c>
      <c r="G28" s="20">
        <v>5</v>
      </c>
      <c r="H28" s="52">
        <f t="shared" si="0"/>
        <v>0</v>
      </c>
      <c r="I28" s="52">
        <f t="shared" si="1"/>
        <v>0</v>
      </c>
      <c r="J28" s="52">
        <f t="shared" si="2"/>
        <v>0</v>
      </c>
    </row>
    <row r="29" spans="1:10" s="143" customFormat="1" ht="15" x14ac:dyDescent="0.2">
      <c r="A29" s="90">
        <v>25</v>
      </c>
      <c r="B29" s="221" t="s">
        <v>347</v>
      </c>
      <c r="C29" s="122"/>
      <c r="D29" s="144" t="s">
        <v>14</v>
      </c>
      <c r="E29" s="125">
        <v>50</v>
      </c>
      <c r="F29" s="145">
        <v>0</v>
      </c>
      <c r="G29" s="20">
        <v>5</v>
      </c>
      <c r="H29" s="52">
        <f t="shared" si="0"/>
        <v>0</v>
      </c>
      <c r="I29" s="52">
        <f t="shared" si="1"/>
        <v>0</v>
      </c>
      <c r="J29" s="52">
        <f t="shared" si="2"/>
        <v>0</v>
      </c>
    </row>
    <row r="30" spans="1:10" s="143" customFormat="1" ht="15" x14ac:dyDescent="0.2">
      <c r="A30" s="90">
        <v>26</v>
      </c>
      <c r="B30" s="221" t="s">
        <v>532</v>
      </c>
      <c r="C30" s="122"/>
      <c r="D30" s="144" t="s">
        <v>14</v>
      </c>
      <c r="E30" s="125">
        <v>100</v>
      </c>
      <c r="F30" s="145">
        <v>0</v>
      </c>
      <c r="G30" s="20">
        <v>5</v>
      </c>
      <c r="H30" s="52">
        <f t="shared" si="0"/>
        <v>0</v>
      </c>
      <c r="I30" s="52">
        <f t="shared" si="1"/>
        <v>0</v>
      </c>
      <c r="J30" s="52">
        <f t="shared" si="2"/>
        <v>0</v>
      </c>
    </row>
    <row r="31" spans="1:10" s="143" customFormat="1" ht="15" x14ac:dyDescent="0.2">
      <c r="A31" s="90">
        <v>27</v>
      </c>
      <c r="B31" s="221" t="s">
        <v>533</v>
      </c>
      <c r="C31" s="122"/>
      <c r="D31" s="144" t="s">
        <v>14</v>
      </c>
      <c r="E31" s="125">
        <v>150</v>
      </c>
      <c r="F31" s="145">
        <v>0</v>
      </c>
      <c r="G31" s="20">
        <v>5</v>
      </c>
      <c r="H31" s="52">
        <f t="shared" si="0"/>
        <v>0</v>
      </c>
      <c r="I31" s="52">
        <f t="shared" si="1"/>
        <v>0</v>
      </c>
      <c r="J31" s="52">
        <f t="shared" si="2"/>
        <v>0</v>
      </c>
    </row>
    <row r="32" spans="1:10" s="143" customFormat="1" ht="15" x14ac:dyDescent="0.2">
      <c r="A32" s="90">
        <v>28</v>
      </c>
      <c r="B32" s="221" t="s">
        <v>534</v>
      </c>
      <c r="C32" s="122"/>
      <c r="D32" s="144" t="s">
        <v>14</v>
      </c>
      <c r="E32" s="125">
        <v>150</v>
      </c>
      <c r="F32" s="145">
        <v>0</v>
      </c>
      <c r="G32" s="20">
        <v>5</v>
      </c>
      <c r="H32" s="52">
        <f t="shared" si="0"/>
        <v>0</v>
      </c>
      <c r="I32" s="52">
        <f t="shared" si="1"/>
        <v>0</v>
      </c>
      <c r="J32" s="52">
        <f t="shared" si="2"/>
        <v>0</v>
      </c>
    </row>
    <row r="33" spans="1:10" s="143" customFormat="1" ht="15" x14ac:dyDescent="0.2">
      <c r="A33" s="90">
        <v>29</v>
      </c>
      <c r="B33" s="222" t="s">
        <v>535</v>
      </c>
      <c r="C33" s="122"/>
      <c r="D33" s="144" t="s">
        <v>14</v>
      </c>
      <c r="E33" s="125">
        <v>260</v>
      </c>
      <c r="F33" s="145">
        <v>0</v>
      </c>
      <c r="G33" s="20">
        <v>5</v>
      </c>
      <c r="H33" s="52">
        <f t="shared" si="0"/>
        <v>0</v>
      </c>
      <c r="I33" s="52">
        <f t="shared" si="1"/>
        <v>0</v>
      </c>
      <c r="J33" s="52">
        <f t="shared" si="2"/>
        <v>0</v>
      </c>
    </row>
    <row r="34" spans="1:10" s="143" customFormat="1" ht="15" x14ac:dyDescent="0.2">
      <c r="A34" s="90">
        <v>30</v>
      </c>
      <c r="B34" s="221" t="s">
        <v>536</v>
      </c>
      <c r="C34" s="122"/>
      <c r="D34" s="144" t="s">
        <v>14</v>
      </c>
      <c r="E34" s="125">
        <v>150</v>
      </c>
      <c r="F34" s="145">
        <v>0</v>
      </c>
      <c r="G34" s="20">
        <v>5</v>
      </c>
      <c r="H34" s="52">
        <f t="shared" si="0"/>
        <v>0</v>
      </c>
      <c r="I34" s="52">
        <f t="shared" si="1"/>
        <v>0</v>
      </c>
      <c r="J34" s="52">
        <f t="shared" si="2"/>
        <v>0</v>
      </c>
    </row>
    <row r="35" spans="1:10" s="143" customFormat="1" ht="15" x14ac:dyDescent="0.2">
      <c r="A35" s="90">
        <v>31</v>
      </c>
      <c r="B35" s="222" t="s">
        <v>348</v>
      </c>
      <c r="C35" s="122"/>
      <c r="D35" s="144" t="s">
        <v>14</v>
      </c>
      <c r="E35" s="125">
        <v>150</v>
      </c>
      <c r="F35" s="145">
        <v>0</v>
      </c>
      <c r="G35" s="20">
        <v>5</v>
      </c>
      <c r="H35" s="52">
        <f t="shared" si="0"/>
        <v>0</v>
      </c>
      <c r="I35" s="52">
        <f t="shared" si="1"/>
        <v>0</v>
      </c>
      <c r="J35" s="52">
        <f t="shared" si="2"/>
        <v>0</v>
      </c>
    </row>
    <row r="36" spans="1:10" s="143" customFormat="1" ht="15" x14ac:dyDescent="0.2">
      <c r="A36" s="90">
        <v>32</v>
      </c>
      <c r="B36" s="222" t="s">
        <v>551</v>
      </c>
      <c r="C36" s="122"/>
      <c r="D36" s="144" t="s">
        <v>131</v>
      </c>
      <c r="E36" s="125">
        <v>150</v>
      </c>
      <c r="F36" s="145">
        <v>0</v>
      </c>
      <c r="G36" s="20">
        <v>5</v>
      </c>
      <c r="H36" s="52">
        <f t="shared" si="0"/>
        <v>0</v>
      </c>
      <c r="I36" s="52">
        <f t="shared" si="1"/>
        <v>0</v>
      </c>
      <c r="J36" s="52">
        <f t="shared" si="2"/>
        <v>0</v>
      </c>
    </row>
    <row r="37" spans="1:10" s="143" customFormat="1" ht="25.5" x14ac:dyDescent="0.2">
      <c r="A37" s="90">
        <v>33</v>
      </c>
      <c r="B37" s="221" t="s">
        <v>552</v>
      </c>
      <c r="C37" s="123"/>
      <c r="D37" s="144" t="s">
        <v>14</v>
      </c>
      <c r="E37" s="125">
        <v>150</v>
      </c>
      <c r="F37" s="145">
        <v>0</v>
      </c>
      <c r="G37" s="20">
        <v>5</v>
      </c>
      <c r="H37" s="52">
        <f t="shared" si="0"/>
        <v>0</v>
      </c>
      <c r="I37" s="52">
        <f t="shared" si="1"/>
        <v>0</v>
      </c>
      <c r="J37" s="52">
        <f t="shared" si="2"/>
        <v>0</v>
      </c>
    </row>
    <row r="38" spans="1:10" s="143" customFormat="1" ht="15" x14ac:dyDescent="0.2">
      <c r="A38" s="90">
        <v>34</v>
      </c>
      <c r="B38" s="221" t="s">
        <v>349</v>
      </c>
      <c r="C38" s="123"/>
      <c r="D38" s="144" t="s">
        <v>14</v>
      </c>
      <c r="E38" s="125">
        <v>100</v>
      </c>
      <c r="F38" s="145">
        <v>0</v>
      </c>
      <c r="G38" s="20">
        <v>5</v>
      </c>
      <c r="H38" s="52">
        <f t="shared" si="0"/>
        <v>0</v>
      </c>
      <c r="I38" s="52">
        <f t="shared" si="1"/>
        <v>0</v>
      </c>
      <c r="J38" s="52">
        <f t="shared" si="2"/>
        <v>0</v>
      </c>
    </row>
    <row r="39" spans="1:10" s="143" customFormat="1" ht="15" x14ac:dyDescent="0.2">
      <c r="A39" s="90">
        <v>35</v>
      </c>
      <c r="B39" s="222" t="s">
        <v>537</v>
      </c>
      <c r="C39" s="123"/>
      <c r="D39" s="144" t="s">
        <v>14</v>
      </c>
      <c r="E39" s="125">
        <v>100</v>
      </c>
      <c r="F39" s="145">
        <v>0</v>
      </c>
      <c r="G39" s="20">
        <v>5</v>
      </c>
      <c r="H39" s="52">
        <f t="shared" si="0"/>
        <v>0</v>
      </c>
      <c r="I39" s="52">
        <f t="shared" si="1"/>
        <v>0</v>
      </c>
      <c r="J39" s="52">
        <f t="shared" si="2"/>
        <v>0</v>
      </c>
    </row>
    <row r="40" spans="1:10" s="143" customFormat="1" ht="15" x14ac:dyDescent="0.2">
      <c r="A40" s="90">
        <v>36</v>
      </c>
      <c r="B40" s="222" t="s">
        <v>538</v>
      </c>
      <c r="C40" s="122"/>
      <c r="D40" s="144" t="s">
        <v>14</v>
      </c>
      <c r="E40" s="125">
        <v>100</v>
      </c>
      <c r="F40" s="145">
        <v>0</v>
      </c>
      <c r="G40" s="20">
        <v>5</v>
      </c>
      <c r="H40" s="52">
        <f t="shared" si="0"/>
        <v>0</v>
      </c>
      <c r="I40" s="52">
        <f t="shared" si="1"/>
        <v>0</v>
      </c>
      <c r="J40" s="52">
        <f t="shared" si="2"/>
        <v>0</v>
      </c>
    </row>
    <row r="41" spans="1:10" s="143" customFormat="1" ht="15" x14ac:dyDescent="0.2">
      <c r="A41" s="90">
        <v>37</v>
      </c>
      <c r="B41" s="222" t="s">
        <v>345</v>
      </c>
      <c r="C41" s="122"/>
      <c r="D41" s="144" t="s">
        <v>14</v>
      </c>
      <c r="E41" s="125">
        <v>100</v>
      </c>
      <c r="F41" s="145">
        <v>0</v>
      </c>
      <c r="G41" s="20">
        <v>5</v>
      </c>
      <c r="H41" s="52">
        <f t="shared" si="0"/>
        <v>0</v>
      </c>
      <c r="I41" s="52">
        <f t="shared" si="1"/>
        <v>0</v>
      </c>
      <c r="J41" s="52">
        <f t="shared" si="2"/>
        <v>0</v>
      </c>
    </row>
    <row r="42" spans="1:10" s="143" customFormat="1" ht="15" x14ac:dyDescent="0.2">
      <c r="A42" s="90">
        <v>38</v>
      </c>
      <c r="B42" s="222" t="s">
        <v>350</v>
      </c>
      <c r="C42" s="123"/>
      <c r="D42" s="144" t="s">
        <v>14</v>
      </c>
      <c r="E42" s="125">
        <v>50</v>
      </c>
      <c r="F42" s="145">
        <v>0</v>
      </c>
      <c r="G42" s="20">
        <v>5</v>
      </c>
      <c r="H42" s="52">
        <f t="shared" si="0"/>
        <v>0</v>
      </c>
      <c r="I42" s="52">
        <f t="shared" si="1"/>
        <v>0</v>
      </c>
      <c r="J42" s="52">
        <f t="shared" si="2"/>
        <v>0</v>
      </c>
    </row>
    <row r="43" spans="1:10" s="143" customFormat="1" ht="15" x14ac:dyDescent="0.2">
      <c r="A43" s="90">
        <v>39</v>
      </c>
      <c r="B43" s="221" t="s">
        <v>554</v>
      </c>
      <c r="C43" s="123"/>
      <c r="D43" s="144" t="s">
        <v>14</v>
      </c>
      <c r="E43" s="125">
        <v>50</v>
      </c>
      <c r="F43" s="145">
        <v>0</v>
      </c>
      <c r="G43" s="20">
        <v>5</v>
      </c>
      <c r="H43" s="52">
        <f t="shared" si="0"/>
        <v>0</v>
      </c>
      <c r="I43" s="52">
        <f t="shared" si="1"/>
        <v>0</v>
      </c>
      <c r="J43" s="52">
        <f t="shared" si="2"/>
        <v>0</v>
      </c>
    </row>
    <row r="44" spans="1:10" s="143" customFormat="1" ht="15" x14ac:dyDescent="0.2">
      <c r="A44" s="90">
        <v>40</v>
      </c>
      <c r="B44" s="221" t="s">
        <v>553</v>
      </c>
      <c r="C44" s="123"/>
      <c r="D44" s="144" t="s">
        <v>14</v>
      </c>
      <c r="E44" s="125">
        <v>50</v>
      </c>
      <c r="F44" s="145">
        <v>0</v>
      </c>
      <c r="G44" s="20">
        <v>5</v>
      </c>
      <c r="H44" s="52">
        <f t="shared" si="0"/>
        <v>0</v>
      </c>
      <c r="I44" s="52">
        <f t="shared" si="1"/>
        <v>0</v>
      </c>
      <c r="J44" s="52">
        <f t="shared" si="2"/>
        <v>0</v>
      </c>
    </row>
    <row r="45" spans="1:10" s="143" customFormat="1" ht="15" x14ac:dyDescent="0.2">
      <c r="A45" s="90">
        <v>41</v>
      </c>
      <c r="B45" s="222" t="s">
        <v>539</v>
      </c>
      <c r="C45" s="122"/>
      <c r="D45" s="144" t="s">
        <v>14</v>
      </c>
      <c r="E45" s="125">
        <v>80</v>
      </c>
      <c r="F45" s="145">
        <v>0</v>
      </c>
      <c r="G45" s="20">
        <v>5</v>
      </c>
      <c r="H45" s="52">
        <f t="shared" si="0"/>
        <v>0</v>
      </c>
      <c r="I45" s="52">
        <f t="shared" si="1"/>
        <v>0</v>
      </c>
      <c r="J45" s="52">
        <f t="shared" si="2"/>
        <v>0</v>
      </c>
    </row>
    <row r="46" spans="1:10" s="143" customFormat="1" ht="15" x14ac:dyDescent="0.2">
      <c r="A46" s="90">
        <v>42</v>
      </c>
      <c r="B46" s="222" t="s">
        <v>540</v>
      </c>
      <c r="C46" s="122"/>
      <c r="D46" s="144" t="s">
        <v>14</v>
      </c>
      <c r="E46" s="125">
        <v>100</v>
      </c>
      <c r="F46" s="145">
        <v>0</v>
      </c>
      <c r="G46" s="20">
        <v>5</v>
      </c>
      <c r="H46" s="52">
        <f t="shared" si="0"/>
        <v>0</v>
      </c>
      <c r="I46" s="52">
        <f t="shared" si="1"/>
        <v>0</v>
      </c>
      <c r="J46" s="52">
        <f t="shared" si="2"/>
        <v>0</v>
      </c>
    </row>
    <row r="47" spans="1:10" s="143" customFormat="1" ht="15" x14ac:dyDescent="0.2">
      <c r="A47" s="90">
        <v>43</v>
      </c>
      <c r="B47" s="222" t="s">
        <v>351</v>
      </c>
      <c r="C47" s="123"/>
      <c r="D47" s="144" t="s">
        <v>14</v>
      </c>
      <c r="E47" s="125">
        <v>80</v>
      </c>
      <c r="F47" s="145">
        <v>0</v>
      </c>
      <c r="G47" s="20">
        <v>5</v>
      </c>
      <c r="H47" s="52">
        <f t="shared" si="0"/>
        <v>0</v>
      </c>
      <c r="I47" s="52">
        <f t="shared" si="1"/>
        <v>0</v>
      </c>
      <c r="J47" s="52">
        <f t="shared" si="2"/>
        <v>0</v>
      </c>
    </row>
    <row r="48" spans="1:10" s="143" customFormat="1" ht="15" x14ac:dyDescent="0.2">
      <c r="A48" s="90">
        <v>44</v>
      </c>
      <c r="B48" s="221" t="s">
        <v>352</v>
      </c>
      <c r="C48" s="123"/>
      <c r="D48" s="144" t="s">
        <v>14</v>
      </c>
      <c r="E48" s="125">
        <v>80</v>
      </c>
      <c r="F48" s="145">
        <v>0</v>
      </c>
      <c r="G48" s="20">
        <v>5</v>
      </c>
      <c r="H48" s="52">
        <f t="shared" si="0"/>
        <v>0</v>
      </c>
      <c r="I48" s="52">
        <f t="shared" si="1"/>
        <v>0</v>
      </c>
      <c r="J48" s="52">
        <f t="shared" si="2"/>
        <v>0</v>
      </c>
    </row>
    <row r="49" spans="1:10" s="143" customFormat="1" ht="15" x14ac:dyDescent="0.2">
      <c r="A49" s="90">
        <v>45</v>
      </c>
      <c r="B49" s="221" t="s">
        <v>353</v>
      </c>
      <c r="C49" s="122"/>
      <c r="D49" s="144" t="s">
        <v>14</v>
      </c>
      <c r="E49" s="125">
        <v>80</v>
      </c>
      <c r="F49" s="145">
        <v>0</v>
      </c>
      <c r="G49" s="20">
        <v>5</v>
      </c>
      <c r="H49" s="52">
        <f t="shared" si="0"/>
        <v>0</v>
      </c>
      <c r="I49" s="52">
        <f t="shared" si="1"/>
        <v>0</v>
      </c>
      <c r="J49" s="52">
        <f t="shared" si="2"/>
        <v>0</v>
      </c>
    </row>
    <row r="50" spans="1:10" s="143" customFormat="1" ht="15" x14ac:dyDescent="0.2">
      <c r="A50" s="90">
        <v>46</v>
      </c>
      <c r="B50" s="222" t="s">
        <v>541</v>
      </c>
      <c r="C50" s="122"/>
      <c r="D50" s="144" t="s">
        <v>14</v>
      </c>
      <c r="E50" s="125">
        <v>80</v>
      </c>
      <c r="F50" s="145">
        <v>0</v>
      </c>
      <c r="G50" s="20">
        <v>5</v>
      </c>
      <c r="H50" s="52">
        <f t="shared" si="0"/>
        <v>0</v>
      </c>
      <c r="I50" s="52">
        <f t="shared" si="1"/>
        <v>0</v>
      </c>
      <c r="J50" s="52">
        <f t="shared" si="2"/>
        <v>0</v>
      </c>
    </row>
    <row r="51" spans="1:10" s="143" customFormat="1" ht="15" x14ac:dyDescent="0.2">
      <c r="A51" s="90">
        <v>47</v>
      </c>
      <c r="B51" s="222" t="s">
        <v>542</v>
      </c>
      <c r="C51" s="122"/>
      <c r="D51" s="144" t="s">
        <v>14</v>
      </c>
      <c r="E51" s="125">
        <v>80</v>
      </c>
      <c r="F51" s="145">
        <v>0</v>
      </c>
      <c r="G51" s="20">
        <v>5</v>
      </c>
      <c r="H51" s="52">
        <f t="shared" si="0"/>
        <v>0</v>
      </c>
      <c r="I51" s="52">
        <f t="shared" si="1"/>
        <v>0</v>
      </c>
      <c r="J51" s="52">
        <f t="shared" si="2"/>
        <v>0</v>
      </c>
    </row>
    <row r="52" spans="1:10" s="143" customFormat="1" ht="15" x14ac:dyDescent="0.2">
      <c r="A52" s="90">
        <v>48</v>
      </c>
      <c r="B52" s="221" t="s">
        <v>418</v>
      </c>
      <c r="C52" s="123"/>
      <c r="D52" s="144" t="s">
        <v>14</v>
      </c>
      <c r="E52" s="125">
        <v>30</v>
      </c>
      <c r="F52" s="145">
        <v>0</v>
      </c>
      <c r="G52" s="20">
        <v>5</v>
      </c>
      <c r="H52" s="52">
        <f t="shared" si="0"/>
        <v>0</v>
      </c>
      <c r="I52" s="52">
        <f t="shared" si="1"/>
        <v>0</v>
      </c>
      <c r="J52" s="52">
        <f t="shared" si="2"/>
        <v>0</v>
      </c>
    </row>
    <row r="53" spans="1:10" s="143" customFormat="1" ht="15" x14ac:dyDescent="0.2">
      <c r="A53" s="90">
        <v>49</v>
      </c>
      <c r="B53" s="221" t="s">
        <v>354</v>
      </c>
      <c r="C53" s="123"/>
      <c r="D53" s="144" t="s">
        <v>14</v>
      </c>
      <c r="E53" s="125">
        <v>100</v>
      </c>
      <c r="F53" s="145">
        <v>0</v>
      </c>
      <c r="G53" s="20">
        <v>5</v>
      </c>
      <c r="H53" s="52">
        <f t="shared" si="0"/>
        <v>0</v>
      </c>
      <c r="I53" s="52">
        <f t="shared" si="1"/>
        <v>0</v>
      </c>
      <c r="J53" s="52">
        <f t="shared" si="2"/>
        <v>0</v>
      </c>
    </row>
    <row r="54" spans="1:10" s="143" customFormat="1" ht="15" x14ac:dyDescent="0.2">
      <c r="A54" s="90">
        <v>50</v>
      </c>
      <c r="B54" s="221" t="s">
        <v>555</v>
      </c>
      <c r="C54" s="123"/>
      <c r="D54" s="144" t="s">
        <v>14</v>
      </c>
      <c r="E54" s="125">
        <v>120</v>
      </c>
      <c r="F54" s="145">
        <v>0</v>
      </c>
      <c r="G54" s="20">
        <v>5</v>
      </c>
      <c r="H54" s="52">
        <f t="shared" si="0"/>
        <v>0</v>
      </c>
      <c r="I54" s="52">
        <f t="shared" si="1"/>
        <v>0</v>
      </c>
      <c r="J54" s="52">
        <f t="shared" si="2"/>
        <v>0</v>
      </c>
    </row>
    <row r="55" spans="1:10" s="143" customFormat="1" ht="15" x14ac:dyDescent="0.2">
      <c r="A55" s="90">
        <v>51</v>
      </c>
      <c r="B55" s="222" t="s">
        <v>543</v>
      </c>
      <c r="C55" s="123"/>
      <c r="D55" s="144" t="s">
        <v>14</v>
      </c>
      <c r="E55" s="125">
        <v>80</v>
      </c>
      <c r="F55" s="145">
        <v>0</v>
      </c>
      <c r="G55" s="20">
        <v>5</v>
      </c>
      <c r="H55" s="52">
        <f t="shared" si="0"/>
        <v>0</v>
      </c>
      <c r="I55" s="52">
        <f t="shared" si="1"/>
        <v>0</v>
      </c>
      <c r="J55" s="52">
        <f t="shared" si="2"/>
        <v>0</v>
      </c>
    </row>
    <row r="56" spans="1:10" s="143" customFormat="1" ht="15" x14ac:dyDescent="0.2">
      <c r="A56" s="90">
        <v>52</v>
      </c>
      <c r="B56" s="222" t="s">
        <v>556</v>
      </c>
      <c r="C56" s="123"/>
      <c r="D56" s="144" t="s">
        <v>14</v>
      </c>
      <c r="E56" s="125">
        <v>60</v>
      </c>
      <c r="F56" s="145">
        <v>0</v>
      </c>
      <c r="G56" s="20">
        <v>5</v>
      </c>
      <c r="H56" s="52">
        <f t="shared" si="0"/>
        <v>0</v>
      </c>
      <c r="I56" s="52">
        <f t="shared" si="1"/>
        <v>0</v>
      </c>
      <c r="J56" s="52">
        <f t="shared" si="2"/>
        <v>0</v>
      </c>
    </row>
    <row r="57" spans="1:10" s="143" customFormat="1" ht="15" x14ac:dyDescent="0.2">
      <c r="A57" s="90">
        <v>53</v>
      </c>
      <c r="B57" s="222" t="s">
        <v>355</v>
      </c>
      <c r="C57" s="122"/>
      <c r="D57" s="144" t="s">
        <v>14</v>
      </c>
      <c r="E57" s="125">
        <v>50</v>
      </c>
      <c r="F57" s="145">
        <v>0</v>
      </c>
      <c r="G57" s="20">
        <v>5</v>
      </c>
      <c r="H57" s="52">
        <f t="shared" si="0"/>
        <v>0</v>
      </c>
      <c r="I57" s="52">
        <f t="shared" si="1"/>
        <v>0</v>
      </c>
      <c r="J57" s="52">
        <f t="shared" si="2"/>
        <v>0</v>
      </c>
    </row>
    <row r="58" spans="1:10" s="143" customFormat="1" ht="15" x14ac:dyDescent="0.2">
      <c r="A58" s="90">
        <v>54</v>
      </c>
      <c r="B58" s="222" t="s">
        <v>356</v>
      </c>
      <c r="C58" s="122"/>
      <c r="D58" s="144" t="s">
        <v>14</v>
      </c>
      <c r="E58" s="125">
        <v>50</v>
      </c>
      <c r="F58" s="145">
        <v>0</v>
      </c>
      <c r="G58" s="20">
        <v>5</v>
      </c>
      <c r="H58" s="52">
        <f t="shared" si="0"/>
        <v>0</v>
      </c>
      <c r="I58" s="52">
        <f t="shared" si="1"/>
        <v>0</v>
      </c>
      <c r="J58" s="52">
        <f t="shared" si="2"/>
        <v>0</v>
      </c>
    </row>
    <row r="59" spans="1:10" s="143" customFormat="1" ht="15" x14ac:dyDescent="0.2">
      <c r="A59" s="90">
        <v>55</v>
      </c>
      <c r="B59" s="222" t="s">
        <v>357</v>
      </c>
      <c r="C59" s="122"/>
      <c r="D59" s="144" t="s">
        <v>14</v>
      </c>
      <c r="E59" s="125">
        <v>80</v>
      </c>
      <c r="F59" s="145">
        <v>0</v>
      </c>
      <c r="G59" s="20">
        <v>5</v>
      </c>
      <c r="H59" s="52">
        <f t="shared" si="0"/>
        <v>0</v>
      </c>
      <c r="I59" s="52">
        <f t="shared" si="1"/>
        <v>0</v>
      </c>
      <c r="J59" s="52">
        <f t="shared" si="2"/>
        <v>0</v>
      </c>
    </row>
    <row r="60" spans="1:10" s="143" customFormat="1" ht="15" x14ac:dyDescent="0.2">
      <c r="A60" s="90">
        <v>56</v>
      </c>
      <c r="B60" s="221" t="s">
        <v>358</v>
      </c>
      <c r="C60" s="122"/>
      <c r="D60" s="144" t="s">
        <v>14</v>
      </c>
      <c r="E60" s="125">
        <v>80</v>
      </c>
      <c r="F60" s="145">
        <v>0</v>
      </c>
      <c r="G60" s="20">
        <v>5</v>
      </c>
      <c r="H60" s="52">
        <f t="shared" si="0"/>
        <v>0</v>
      </c>
      <c r="I60" s="52">
        <f t="shared" si="1"/>
        <v>0</v>
      </c>
      <c r="J60" s="52">
        <f t="shared" si="2"/>
        <v>0</v>
      </c>
    </row>
    <row r="61" spans="1:10" s="143" customFormat="1" ht="15" x14ac:dyDescent="0.2">
      <c r="A61" s="90">
        <v>57</v>
      </c>
      <c r="B61" s="221" t="s">
        <v>359</v>
      </c>
      <c r="C61" s="122"/>
      <c r="D61" s="144" t="s">
        <v>14</v>
      </c>
      <c r="E61" s="125">
        <v>40</v>
      </c>
      <c r="F61" s="145">
        <v>0</v>
      </c>
      <c r="G61" s="20">
        <v>5</v>
      </c>
      <c r="H61" s="52">
        <f t="shared" si="0"/>
        <v>0</v>
      </c>
      <c r="I61" s="52">
        <f t="shared" si="1"/>
        <v>0</v>
      </c>
      <c r="J61" s="52">
        <f t="shared" si="2"/>
        <v>0</v>
      </c>
    </row>
    <row r="62" spans="1:10" s="143" customFormat="1" ht="15" x14ac:dyDescent="0.2">
      <c r="A62" s="90">
        <v>58</v>
      </c>
      <c r="B62" s="222" t="s">
        <v>544</v>
      </c>
      <c r="C62" s="122"/>
      <c r="D62" s="144" t="s">
        <v>14</v>
      </c>
      <c r="E62" s="125">
        <v>130</v>
      </c>
      <c r="F62" s="145">
        <v>0</v>
      </c>
      <c r="G62" s="20">
        <v>5</v>
      </c>
      <c r="H62" s="52">
        <f t="shared" si="0"/>
        <v>0</v>
      </c>
      <c r="I62" s="52">
        <f t="shared" si="1"/>
        <v>0</v>
      </c>
      <c r="J62" s="52">
        <f t="shared" si="2"/>
        <v>0</v>
      </c>
    </row>
    <row r="63" spans="1:10" s="143" customFormat="1" ht="15" x14ac:dyDescent="0.2">
      <c r="A63" s="90">
        <v>59</v>
      </c>
      <c r="B63" s="221" t="s">
        <v>545</v>
      </c>
      <c r="C63" s="122"/>
      <c r="D63" s="144" t="s">
        <v>14</v>
      </c>
      <c r="E63" s="125">
        <v>50</v>
      </c>
      <c r="F63" s="145">
        <v>0</v>
      </c>
      <c r="G63" s="20">
        <v>5</v>
      </c>
      <c r="H63" s="52">
        <f t="shared" si="0"/>
        <v>0</v>
      </c>
      <c r="I63" s="52">
        <f t="shared" si="1"/>
        <v>0</v>
      </c>
      <c r="J63" s="52">
        <f t="shared" si="2"/>
        <v>0</v>
      </c>
    </row>
    <row r="64" spans="1:10" s="143" customFormat="1" ht="15" x14ac:dyDescent="0.2">
      <c r="A64" s="90">
        <v>60</v>
      </c>
      <c r="B64" s="221" t="s">
        <v>360</v>
      </c>
      <c r="C64" s="122"/>
      <c r="D64" s="144" t="s">
        <v>14</v>
      </c>
      <c r="E64" s="125">
        <v>40</v>
      </c>
      <c r="F64" s="145">
        <v>0</v>
      </c>
      <c r="G64" s="20">
        <v>5</v>
      </c>
      <c r="H64" s="52">
        <f t="shared" si="0"/>
        <v>0</v>
      </c>
      <c r="I64" s="52">
        <f t="shared" si="1"/>
        <v>0</v>
      </c>
      <c r="J64" s="52">
        <f t="shared" si="2"/>
        <v>0</v>
      </c>
    </row>
    <row r="65" spans="1:10" s="143" customFormat="1" ht="15" x14ac:dyDescent="0.2">
      <c r="A65" s="90">
        <v>61</v>
      </c>
      <c r="B65" s="221" t="s">
        <v>546</v>
      </c>
      <c r="C65" s="122"/>
      <c r="D65" s="144" t="s">
        <v>14</v>
      </c>
      <c r="E65" s="125">
        <v>90</v>
      </c>
      <c r="F65" s="145">
        <v>0</v>
      </c>
      <c r="G65" s="20">
        <v>5</v>
      </c>
      <c r="H65" s="52">
        <f t="shared" si="0"/>
        <v>0</v>
      </c>
      <c r="I65" s="52">
        <f t="shared" si="1"/>
        <v>0</v>
      </c>
      <c r="J65" s="52">
        <f t="shared" si="2"/>
        <v>0</v>
      </c>
    </row>
    <row r="66" spans="1:10" s="143" customFormat="1" ht="15" x14ac:dyDescent="0.2">
      <c r="A66" s="90">
        <v>62</v>
      </c>
      <c r="B66" s="221" t="s">
        <v>547</v>
      </c>
      <c r="C66" s="122"/>
      <c r="D66" s="144" t="s">
        <v>14</v>
      </c>
      <c r="E66" s="125">
        <v>60</v>
      </c>
      <c r="F66" s="145">
        <v>0</v>
      </c>
      <c r="G66" s="20">
        <v>5</v>
      </c>
      <c r="H66" s="52">
        <f t="shared" si="0"/>
        <v>0</v>
      </c>
      <c r="I66" s="52">
        <f t="shared" si="1"/>
        <v>0</v>
      </c>
      <c r="J66" s="52">
        <f t="shared" si="2"/>
        <v>0</v>
      </c>
    </row>
    <row r="67" spans="1:10" s="143" customFormat="1" ht="15" x14ac:dyDescent="0.2">
      <c r="A67" s="90">
        <v>63</v>
      </c>
      <c r="B67" s="221" t="s">
        <v>548</v>
      </c>
      <c r="C67" s="122"/>
      <c r="D67" s="144" t="s">
        <v>14</v>
      </c>
      <c r="E67" s="125">
        <v>80</v>
      </c>
      <c r="F67" s="145">
        <v>0</v>
      </c>
      <c r="G67" s="20">
        <v>5</v>
      </c>
      <c r="H67" s="52">
        <f t="shared" si="0"/>
        <v>0</v>
      </c>
      <c r="I67" s="52">
        <f t="shared" si="1"/>
        <v>0</v>
      </c>
      <c r="J67" s="52">
        <f t="shared" si="2"/>
        <v>0</v>
      </c>
    </row>
    <row r="68" spans="1:10" s="143" customFormat="1" ht="15" x14ac:dyDescent="0.25">
      <c r="A68" s="61" t="s">
        <v>7</v>
      </c>
      <c r="B68" s="61" t="s">
        <v>75</v>
      </c>
      <c r="C68" s="61" t="s">
        <v>75</v>
      </c>
      <c r="D68" s="61" t="s">
        <v>75</v>
      </c>
      <c r="E68" s="146" t="s">
        <v>75</v>
      </c>
      <c r="F68" s="61" t="s">
        <v>75</v>
      </c>
      <c r="G68" s="61" t="s">
        <v>75</v>
      </c>
      <c r="H68" s="61" t="s">
        <v>75</v>
      </c>
      <c r="I68" s="79">
        <f>SUM(I5:I67)</f>
        <v>0</v>
      </c>
      <c r="J68" s="79">
        <f>SUM(J5:J67)</f>
        <v>0</v>
      </c>
    </row>
    <row r="69" spans="1:10" ht="15" x14ac:dyDescent="0.25">
      <c r="A69" s="54"/>
      <c r="B69" s="54"/>
      <c r="C69" s="54"/>
      <c r="D69" s="54"/>
      <c r="E69" s="54"/>
      <c r="F69" s="54"/>
      <c r="G69" s="54"/>
      <c r="H69" s="54"/>
      <c r="I69" s="54"/>
      <c r="J69" s="54"/>
    </row>
    <row r="70" spans="1:10" ht="15" x14ac:dyDescent="0.25">
      <c r="A70" s="28"/>
      <c r="B70" s="29" t="s">
        <v>100</v>
      </c>
      <c r="C70" s="28"/>
      <c r="D70" s="28"/>
      <c r="E70" s="28"/>
      <c r="F70" s="28"/>
      <c r="G70" s="28"/>
      <c r="H70" s="28"/>
      <c r="I70" s="28"/>
      <c r="J70" s="28"/>
    </row>
    <row r="71" spans="1:10" ht="15" x14ac:dyDescent="0.25">
      <c r="A71" s="28"/>
      <c r="B71" s="28" t="s">
        <v>101</v>
      </c>
      <c r="C71" s="28"/>
      <c r="D71" s="28"/>
      <c r="E71" s="28"/>
      <c r="F71" s="28"/>
      <c r="G71" s="28"/>
      <c r="H71" s="28"/>
      <c r="I71" s="28"/>
      <c r="J71" s="28"/>
    </row>
    <row r="72" spans="1:10" ht="15" x14ac:dyDescent="0.25">
      <c r="A72" s="28"/>
      <c r="B72" s="29" t="s">
        <v>102</v>
      </c>
      <c r="C72" s="28"/>
      <c r="D72" s="28"/>
      <c r="E72" s="28"/>
      <c r="F72" s="28"/>
      <c r="G72" s="28"/>
      <c r="H72" s="28"/>
      <c r="I72" s="28"/>
      <c r="J72" s="28"/>
    </row>
    <row r="73" spans="1:10" ht="15" x14ac:dyDescent="0.25">
      <c r="A73" s="28"/>
      <c r="B73" s="301" t="s">
        <v>103</v>
      </c>
      <c r="C73" s="301"/>
      <c r="D73" s="301"/>
      <c r="E73" s="301"/>
      <c r="F73" s="301"/>
      <c r="G73" s="301"/>
      <c r="H73" s="301"/>
      <c r="I73" s="301"/>
      <c r="J73" s="301"/>
    </row>
    <row r="74" spans="1:10" ht="15" x14ac:dyDescent="0.25">
      <c r="A74" s="28"/>
      <c r="B74" s="28" t="s">
        <v>104</v>
      </c>
      <c r="C74" s="28"/>
      <c r="D74" s="28"/>
      <c r="E74" s="28"/>
      <c r="F74" s="28"/>
      <c r="G74" s="28"/>
      <c r="H74" s="28"/>
      <c r="I74" s="28"/>
      <c r="J74" s="28"/>
    </row>
    <row r="75" spans="1:10" ht="15" x14ac:dyDescent="0.25">
      <c r="A75" s="28"/>
      <c r="B75" s="28" t="s">
        <v>105</v>
      </c>
      <c r="C75" s="28"/>
      <c r="D75" s="28"/>
      <c r="E75" s="28"/>
      <c r="F75" s="28"/>
      <c r="G75" s="28"/>
      <c r="H75" s="28"/>
      <c r="I75" s="28"/>
      <c r="J75" s="28"/>
    </row>
    <row r="76" spans="1:10" ht="15" x14ac:dyDescent="0.25">
      <c r="A76" s="28"/>
      <c r="B76" s="54"/>
      <c r="C76" s="28"/>
      <c r="D76" s="28"/>
      <c r="E76" s="28"/>
      <c r="F76" s="28"/>
      <c r="G76" s="28"/>
      <c r="H76" s="28"/>
      <c r="I76" s="28"/>
      <c r="J76" s="28"/>
    </row>
    <row r="77" spans="1:10" ht="15.75" x14ac:dyDescent="0.25">
      <c r="A77" s="28"/>
      <c r="B77" s="27" t="s">
        <v>82</v>
      </c>
      <c r="C77" s="28"/>
      <c r="D77" s="28"/>
      <c r="E77" s="28"/>
      <c r="F77" s="28"/>
      <c r="G77" s="28"/>
      <c r="H77" s="28"/>
      <c r="I77" s="28"/>
      <c r="J77" s="28"/>
    </row>
  </sheetData>
  <mergeCells count="2">
    <mergeCell ref="A3:J3"/>
    <mergeCell ref="B73:J73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10"/>
  <sheetViews>
    <sheetView workbookViewId="0">
      <selection activeCell="H14" sqref="H14"/>
    </sheetView>
  </sheetViews>
  <sheetFormatPr defaultRowHeight="12.75" x14ac:dyDescent="0.2"/>
  <cols>
    <col min="2" max="2" width="34.85546875" customWidth="1"/>
    <col min="3" max="3" width="8.85546875" customWidth="1"/>
    <col min="4" max="4" width="6.5703125" customWidth="1"/>
    <col min="5" max="5" width="12.5703125" customWidth="1"/>
    <col min="6" max="6" width="9.85546875" customWidth="1"/>
    <col min="7" max="7" width="14.28515625" customWidth="1"/>
    <col min="8" max="8" width="12" customWidth="1"/>
    <col min="9" max="9" width="11.28515625" customWidth="1"/>
  </cols>
  <sheetData>
    <row r="1" spans="1:9" x14ac:dyDescent="0.2">
      <c r="A1" s="3"/>
      <c r="B1" s="4" t="s">
        <v>0</v>
      </c>
      <c r="C1" s="4"/>
      <c r="D1" s="4" t="s">
        <v>74</v>
      </c>
      <c r="E1" s="4"/>
      <c r="F1" s="4"/>
      <c r="G1" s="4"/>
      <c r="H1" s="4"/>
      <c r="I1" s="3"/>
    </row>
    <row r="2" spans="1:9" x14ac:dyDescent="0.2">
      <c r="A2" s="3"/>
      <c r="B2" s="4"/>
      <c r="C2" s="4"/>
      <c r="D2" s="4"/>
      <c r="E2" s="4"/>
      <c r="F2" s="4"/>
      <c r="G2" s="4"/>
      <c r="H2" s="3"/>
      <c r="I2" s="3"/>
    </row>
    <row r="3" spans="1:9" ht="15" x14ac:dyDescent="0.25">
      <c r="A3" s="313" t="s">
        <v>486</v>
      </c>
      <c r="B3" s="313"/>
      <c r="C3" s="313"/>
      <c r="D3" s="313"/>
      <c r="E3" s="313"/>
      <c r="F3" s="313"/>
      <c r="G3" s="313"/>
      <c r="H3" s="313"/>
      <c r="I3" s="313"/>
    </row>
    <row r="4" spans="1:9" ht="38.25" x14ac:dyDescent="0.2">
      <c r="A4" s="30" t="s">
        <v>1</v>
      </c>
      <c r="B4" s="76" t="s">
        <v>9</v>
      </c>
      <c r="C4" s="37" t="s">
        <v>11</v>
      </c>
      <c r="D4" s="37" t="s">
        <v>4</v>
      </c>
      <c r="E4" s="73" t="s">
        <v>280</v>
      </c>
      <c r="F4" s="73" t="s">
        <v>281</v>
      </c>
      <c r="G4" s="73" t="s">
        <v>282</v>
      </c>
      <c r="H4" s="66" t="s">
        <v>283</v>
      </c>
      <c r="I4" s="65" t="s">
        <v>5</v>
      </c>
    </row>
    <row r="5" spans="1:9" ht="15" x14ac:dyDescent="0.25">
      <c r="A5" s="56">
        <v>1</v>
      </c>
      <c r="B5" s="58" t="s">
        <v>146</v>
      </c>
      <c r="C5" s="60">
        <v>45000</v>
      </c>
      <c r="D5" s="38" t="s">
        <v>6</v>
      </c>
      <c r="E5" s="75">
        <v>0</v>
      </c>
      <c r="F5" s="67">
        <v>5</v>
      </c>
      <c r="G5" s="75">
        <f>(E5*F5%)+E5</f>
        <v>0</v>
      </c>
      <c r="H5" s="74">
        <f>(C5*E5)</f>
        <v>0</v>
      </c>
      <c r="I5" s="64">
        <f>(C5*G5)</f>
        <v>0</v>
      </c>
    </row>
    <row r="6" spans="1:9" ht="15" x14ac:dyDescent="0.25">
      <c r="A6" s="36"/>
      <c r="B6" s="59" t="s">
        <v>7</v>
      </c>
      <c r="C6" s="6" t="s">
        <v>75</v>
      </c>
      <c r="D6" s="6" t="s">
        <v>75</v>
      </c>
      <c r="E6" s="6" t="s">
        <v>8</v>
      </c>
      <c r="F6" s="6" t="s">
        <v>8</v>
      </c>
      <c r="G6" s="6" t="s">
        <v>8</v>
      </c>
      <c r="H6" s="38">
        <f>SUM(H5)</f>
        <v>0</v>
      </c>
      <c r="I6" s="32">
        <f>SUM(I5)</f>
        <v>0</v>
      </c>
    </row>
    <row r="7" spans="1:9" x14ac:dyDescent="0.2">
      <c r="A7" s="3"/>
      <c r="B7" s="3"/>
      <c r="C7" s="3"/>
      <c r="D7" s="3"/>
      <c r="E7" s="3"/>
      <c r="F7" s="3"/>
      <c r="G7" s="3"/>
      <c r="H7" s="3"/>
      <c r="I7" s="3"/>
    </row>
    <row r="8" spans="1:9" x14ac:dyDescent="0.2">
      <c r="A8" s="3"/>
      <c r="B8" s="3"/>
      <c r="C8" s="3"/>
      <c r="D8" s="3"/>
      <c r="E8" s="3"/>
      <c r="F8" s="3"/>
      <c r="G8" s="3"/>
      <c r="H8" s="3"/>
      <c r="I8" s="3"/>
    </row>
    <row r="9" spans="1:9" x14ac:dyDescent="0.2">
      <c r="A9" s="3"/>
      <c r="B9" s="3"/>
      <c r="C9" s="3"/>
      <c r="D9" s="3"/>
      <c r="E9" s="3"/>
      <c r="F9" s="3"/>
      <c r="G9" s="3"/>
      <c r="H9" s="3"/>
      <c r="I9" s="3"/>
    </row>
    <row r="10" spans="1:9" ht="15.75" x14ac:dyDescent="0.25">
      <c r="A10" s="3"/>
      <c r="B10" s="5" t="s">
        <v>76</v>
      </c>
      <c r="C10" s="3"/>
      <c r="D10" s="3"/>
      <c r="E10" s="3"/>
      <c r="F10" s="3"/>
      <c r="G10" s="3"/>
      <c r="H10" s="3"/>
      <c r="I10" s="3"/>
    </row>
  </sheetData>
  <mergeCells count="1">
    <mergeCell ref="A3:I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2B251-6B7B-4CA8-A676-D09C82A48924}">
  <dimension ref="A1:J31"/>
  <sheetViews>
    <sheetView topLeftCell="A28" workbookViewId="0">
      <selection activeCell="B31" sqref="B31"/>
    </sheetView>
  </sheetViews>
  <sheetFormatPr defaultRowHeight="12.75" x14ac:dyDescent="0.2"/>
  <cols>
    <col min="2" max="2" width="37" customWidth="1"/>
    <col min="3" max="3" width="35.5703125" customWidth="1"/>
    <col min="4" max="4" width="15.5703125" customWidth="1"/>
    <col min="6" max="6" width="17.5703125" customWidth="1"/>
    <col min="7" max="8" width="14" customWidth="1"/>
    <col min="9" max="9" width="11.7109375" customWidth="1"/>
    <col min="10" max="10" width="11" customWidth="1"/>
  </cols>
  <sheetData>
    <row r="1" spans="1:10" x14ac:dyDescent="0.2">
      <c r="A1" s="3"/>
      <c r="B1" s="4" t="s">
        <v>0</v>
      </c>
      <c r="C1" s="4"/>
      <c r="D1" s="3"/>
      <c r="E1" s="4"/>
      <c r="F1" s="4" t="s">
        <v>138</v>
      </c>
      <c r="G1" s="4"/>
      <c r="H1" s="4"/>
      <c r="J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5" x14ac:dyDescent="0.25">
      <c r="A3" s="310" t="s">
        <v>808</v>
      </c>
      <c r="B3" s="299"/>
      <c r="C3" s="299"/>
      <c r="D3" s="299"/>
      <c r="E3" s="299"/>
      <c r="F3" s="299"/>
      <c r="G3" s="299"/>
      <c r="H3" s="299"/>
      <c r="I3" s="299"/>
      <c r="J3" s="311"/>
    </row>
    <row r="4" spans="1:10" ht="45" x14ac:dyDescent="0.2">
      <c r="A4" s="20" t="s">
        <v>1</v>
      </c>
      <c r="B4" s="20" t="s">
        <v>2</v>
      </c>
      <c r="C4" s="20" t="s">
        <v>78</v>
      </c>
      <c r="D4" s="134" t="s">
        <v>3</v>
      </c>
      <c r="E4" s="134" t="s">
        <v>4</v>
      </c>
      <c r="F4" s="20" t="s">
        <v>280</v>
      </c>
      <c r="G4" s="20" t="s">
        <v>281</v>
      </c>
      <c r="H4" s="20" t="s">
        <v>282</v>
      </c>
      <c r="I4" s="20" t="s">
        <v>283</v>
      </c>
      <c r="J4" s="20" t="s">
        <v>5</v>
      </c>
    </row>
    <row r="5" spans="1:10" ht="30" x14ac:dyDescent="0.25">
      <c r="A5" s="20">
        <v>1</v>
      </c>
      <c r="B5" s="100" t="s">
        <v>809</v>
      </c>
      <c r="C5" s="135" t="s">
        <v>284</v>
      </c>
      <c r="D5" s="246">
        <v>20</v>
      </c>
      <c r="E5" s="247" t="s">
        <v>370</v>
      </c>
      <c r="F5" s="145">
        <v>0</v>
      </c>
      <c r="G5" s="248">
        <v>0.05</v>
      </c>
      <c r="H5" s="145">
        <f>F5*(1+G5)</f>
        <v>0</v>
      </c>
      <c r="I5" s="52">
        <f>(D5*F5)</f>
        <v>0</v>
      </c>
      <c r="J5" s="52">
        <f>(D5*H5)</f>
        <v>0</v>
      </c>
    </row>
    <row r="6" spans="1:10" ht="30" x14ac:dyDescent="0.25">
      <c r="A6" s="20">
        <v>2</v>
      </c>
      <c r="B6" s="100" t="s">
        <v>810</v>
      </c>
      <c r="C6" s="135" t="s">
        <v>284</v>
      </c>
      <c r="D6" s="246">
        <v>20</v>
      </c>
      <c r="E6" s="247" t="s">
        <v>370</v>
      </c>
      <c r="F6" s="145">
        <v>0</v>
      </c>
      <c r="G6" s="248">
        <v>0.05</v>
      </c>
      <c r="H6" s="145">
        <f t="shared" ref="H6:H28" si="0">F6*(1+G6)</f>
        <v>0</v>
      </c>
      <c r="I6" s="52">
        <f t="shared" ref="I6:I28" si="1">(D6*F6)</f>
        <v>0</v>
      </c>
      <c r="J6" s="52">
        <f t="shared" ref="J6:J28" si="2">(D6*H6)</f>
        <v>0</v>
      </c>
    </row>
    <row r="7" spans="1:10" ht="30" x14ac:dyDescent="0.25">
      <c r="A7" s="20">
        <v>3</v>
      </c>
      <c r="B7" s="100" t="s">
        <v>811</v>
      </c>
      <c r="C7" s="135" t="s">
        <v>284</v>
      </c>
      <c r="D7" s="246">
        <v>30</v>
      </c>
      <c r="E7" s="247" t="s">
        <v>370</v>
      </c>
      <c r="F7" s="145">
        <v>0</v>
      </c>
      <c r="G7" s="248">
        <v>0.05</v>
      </c>
      <c r="H7" s="145">
        <f t="shared" si="0"/>
        <v>0</v>
      </c>
      <c r="I7" s="52">
        <f t="shared" si="1"/>
        <v>0</v>
      </c>
      <c r="J7" s="52">
        <f t="shared" si="2"/>
        <v>0</v>
      </c>
    </row>
    <row r="8" spans="1:10" ht="30" x14ac:dyDescent="0.25">
      <c r="A8" s="20">
        <v>4</v>
      </c>
      <c r="B8" s="103" t="s">
        <v>812</v>
      </c>
      <c r="C8" s="135" t="s">
        <v>284</v>
      </c>
      <c r="D8" s="246">
        <v>20</v>
      </c>
      <c r="E8" s="247" t="s">
        <v>370</v>
      </c>
      <c r="F8" s="145">
        <v>0</v>
      </c>
      <c r="G8" s="248">
        <v>0.05</v>
      </c>
      <c r="H8" s="145">
        <f t="shared" si="0"/>
        <v>0</v>
      </c>
      <c r="I8" s="52">
        <f t="shared" si="1"/>
        <v>0</v>
      </c>
      <c r="J8" s="52">
        <f t="shared" si="2"/>
        <v>0</v>
      </c>
    </row>
    <row r="9" spans="1:10" ht="45" x14ac:dyDescent="0.25">
      <c r="A9" s="20">
        <v>5</v>
      </c>
      <c r="B9" s="105" t="s">
        <v>813</v>
      </c>
      <c r="C9" s="135" t="s">
        <v>284</v>
      </c>
      <c r="D9" s="246">
        <v>20</v>
      </c>
      <c r="E9" s="247" t="s">
        <v>370</v>
      </c>
      <c r="F9" s="145">
        <v>0</v>
      </c>
      <c r="G9" s="248">
        <v>0.05</v>
      </c>
      <c r="H9" s="145">
        <f t="shared" si="0"/>
        <v>0</v>
      </c>
      <c r="I9" s="52">
        <f t="shared" si="1"/>
        <v>0</v>
      </c>
      <c r="J9" s="52">
        <f t="shared" si="2"/>
        <v>0</v>
      </c>
    </row>
    <row r="10" spans="1:10" ht="30" x14ac:dyDescent="0.25">
      <c r="A10" s="20">
        <v>6</v>
      </c>
      <c r="B10" s="100" t="s">
        <v>814</v>
      </c>
      <c r="C10" s="135" t="s">
        <v>284</v>
      </c>
      <c r="D10" s="246">
        <v>10</v>
      </c>
      <c r="E10" s="247" t="s">
        <v>370</v>
      </c>
      <c r="F10" s="145">
        <v>0</v>
      </c>
      <c r="G10" s="248">
        <v>0.05</v>
      </c>
      <c r="H10" s="145">
        <f t="shared" si="0"/>
        <v>0</v>
      </c>
      <c r="I10" s="52">
        <f t="shared" si="1"/>
        <v>0</v>
      </c>
      <c r="J10" s="52">
        <f t="shared" si="2"/>
        <v>0</v>
      </c>
    </row>
    <row r="11" spans="1:10" ht="30" x14ac:dyDescent="0.25">
      <c r="A11" s="20">
        <v>7</v>
      </c>
      <c r="B11" s="103" t="s">
        <v>815</v>
      </c>
      <c r="C11" s="135" t="s">
        <v>284</v>
      </c>
      <c r="D11" s="246">
        <v>30</v>
      </c>
      <c r="E11" s="247" t="s">
        <v>370</v>
      </c>
      <c r="F11" s="145">
        <v>0</v>
      </c>
      <c r="G11" s="248">
        <v>0.23</v>
      </c>
      <c r="H11" s="145">
        <f t="shared" si="0"/>
        <v>0</v>
      </c>
      <c r="I11" s="52">
        <f t="shared" si="1"/>
        <v>0</v>
      </c>
      <c r="J11" s="52">
        <f t="shared" si="2"/>
        <v>0</v>
      </c>
    </row>
    <row r="12" spans="1:10" ht="30" x14ac:dyDescent="0.25">
      <c r="A12" s="20">
        <v>8</v>
      </c>
      <c r="B12" s="103" t="s">
        <v>816</v>
      </c>
      <c r="C12" s="135" t="s">
        <v>284</v>
      </c>
      <c r="D12" s="246">
        <v>10</v>
      </c>
      <c r="E12" s="247" t="s">
        <v>370</v>
      </c>
      <c r="F12" s="145">
        <v>0</v>
      </c>
      <c r="G12" s="248">
        <v>0.05</v>
      </c>
      <c r="H12" s="145">
        <f t="shared" si="0"/>
        <v>0</v>
      </c>
      <c r="I12" s="52">
        <f t="shared" si="1"/>
        <v>0</v>
      </c>
      <c r="J12" s="52">
        <f t="shared" si="2"/>
        <v>0</v>
      </c>
    </row>
    <row r="13" spans="1:10" ht="30" x14ac:dyDescent="0.25">
      <c r="A13" s="20">
        <v>9</v>
      </c>
      <c r="B13" s="109" t="s">
        <v>817</v>
      </c>
      <c r="C13" s="135" t="s">
        <v>284</v>
      </c>
      <c r="D13" s="246">
        <v>10</v>
      </c>
      <c r="E13" s="247" t="s">
        <v>370</v>
      </c>
      <c r="F13" s="145">
        <v>0</v>
      </c>
      <c r="G13" s="248">
        <v>0.05</v>
      </c>
      <c r="H13" s="145">
        <f t="shared" si="0"/>
        <v>0</v>
      </c>
      <c r="I13" s="52">
        <f t="shared" si="1"/>
        <v>0</v>
      </c>
      <c r="J13" s="52">
        <f t="shared" si="2"/>
        <v>0</v>
      </c>
    </row>
    <row r="14" spans="1:10" ht="30" x14ac:dyDescent="0.25">
      <c r="A14" s="20">
        <v>10</v>
      </c>
      <c r="B14" s="103" t="s">
        <v>818</v>
      </c>
      <c r="C14" s="135" t="s">
        <v>284</v>
      </c>
      <c r="D14" s="246">
        <v>10</v>
      </c>
      <c r="E14" s="247" t="s">
        <v>370</v>
      </c>
      <c r="F14" s="145">
        <v>0</v>
      </c>
      <c r="G14" s="248">
        <v>0.05</v>
      </c>
      <c r="H14" s="145">
        <f t="shared" si="0"/>
        <v>0</v>
      </c>
      <c r="I14" s="52">
        <f t="shared" si="1"/>
        <v>0</v>
      </c>
      <c r="J14" s="52">
        <f t="shared" si="2"/>
        <v>0</v>
      </c>
    </row>
    <row r="15" spans="1:10" ht="30" x14ac:dyDescent="0.25">
      <c r="A15" s="20">
        <v>11</v>
      </c>
      <c r="B15" s="100" t="s">
        <v>819</v>
      </c>
      <c r="C15" s="135" t="s">
        <v>284</v>
      </c>
      <c r="D15" s="246">
        <v>40</v>
      </c>
      <c r="E15" s="247" t="s">
        <v>142</v>
      </c>
      <c r="F15" s="145">
        <v>0</v>
      </c>
      <c r="G15" s="248">
        <v>0.05</v>
      </c>
      <c r="H15" s="145">
        <f t="shared" si="0"/>
        <v>0</v>
      </c>
      <c r="I15" s="52">
        <f t="shared" si="1"/>
        <v>0</v>
      </c>
      <c r="J15" s="52">
        <f t="shared" si="2"/>
        <v>0</v>
      </c>
    </row>
    <row r="16" spans="1:10" ht="30" x14ac:dyDescent="0.25">
      <c r="A16" s="20">
        <v>12</v>
      </c>
      <c r="B16" s="100" t="s">
        <v>820</v>
      </c>
      <c r="C16" s="135" t="s">
        <v>284</v>
      </c>
      <c r="D16" s="246">
        <v>40</v>
      </c>
      <c r="E16" s="247" t="s">
        <v>142</v>
      </c>
      <c r="F16" s="145">
        <v>0</v>
      </c>
      <c r="G16" s="248">
        <v>0.05</v>
      </c>
      <c r="H16" s="145">
        <f t="shared" si="0"/>
        <v>0</v>
      </c>
      <c r="I16" s="52">
        <f t="shared" si="1"/>
        <v>0</v>
      </c>
      <c r="J16" s="52">
        <f t="shared" si="2"/>
        <v>0</v>
      </c>
    </row>
    <row r="17" spans="1:10" ht="30" x14ac:dyDescent="0.25">
      <c r="A17" s="20">
        <v>13</v>
      </c>
      <c r="B17" s="100" t="s">
        <v>821</v>
      </c>
      <c r="C17" s="135" t="s">
        <v>284</v>
      </c>
      <c r="D17" s="246">
        <v>40</v>
      </c>
      <c r="E17" s="247" t="s">
        <v>142</v>
      </c>
      <c r="F17" s="145">
        <v>0</v>
      </c>
      <c r="G17" s="248">
        <v>0.05</v>
      </c>
      <c r="H17" s="145">
        <f t="shared" si="0"/>
        <v>0</v>
      </c>
      <c r="I17" s="52">
        <f t="shared" si="1"/>
        <v>0</v>
      </c>
      <c r="J17" s="52">
        <f t="shared" si="2"/>
        <v>0</v>
      </c>
    </row>
    <row r="18" spans="1:10" ht="30" x14ac:dyDescent="0.25">
      <c r="A18" s="20">
        <v>14</v>
      </c>
      <c r="B18" s="103" t="s">
        <v>822</v>
      </c>
      <c r="C18" s="135" t="s">
        <v>284</v>
      </c>
      <c r="D18" s="246">
        <v>40</v>
      </c>
      <c r="E18" s="247" t="s">
        <v>142</v>
      </c>
      <c r="F18" s="145">
        <v>0</v>
      </c>
      <c r="G18" s="248">
        <v>0.05</v>
      </c>
      <c r="H18" s="145">
        <f t="shared" si="0"/>
        <v>0</v>
      </c>
      <c r="I18" s="52">
        <f t="shared" si="1"/>
        <v>0</v>
      </c>
      <c r="J18" s="52">
        <f t="shared" si="2"/>
        <v>0</v>
      </c>
    </row>
    <row r="19" spans="1:10" ht="30" x14ac:dyDescent="0.25">
      <c r="A19" s="20">
        <v>15</v>
      </c>
      <c r="B19" s="100" t="s">
        <v>823</v>
      </c>
      <c r="C19" s="135" t="s">
        <v>284</v>
      </c>
      <c r="D19" s="246">
        <v>10</v>
      </c>
      <c r="E19" s="247" t="s">
        <v>370</v>
      </c>
      <c r="F19" s="145">
        <v>0</v>
      </c>
      <c r="G19" s="248">
        <v>0.05</v>
      </c>
      <c r="H19" s="145">
        <f t="shared" si="0"/>
        <v>0</v>
      </c>
      <c r="I19" s="52">
        <f t="shared" si="1"/>
        <v>0</v>
      </c>
      <c r="J19" s="52">
        <f t="shared" si="2"/>
        <v>0</v>
      </c>
    </row>
    <row r="20" spans="1:10" ht="45" x14ac:dyDescent="0.25">
      <c r="A20" s="20">
        <v>16</v>
      </c>
      <c r="B20" s="100" t="s">
        <v>824</v>
      </c>
      <c r="C20" s="135" t="s">
        <v>284</v>
      </c>
      <c r="D20" s="246">
        <v>300</v>
      </c>
      <c r="E20" s="247" t="s">
        <v>142</v>
      </c>
      <c r="F20" s="145">
        <v>0</v>
      </c>
      <c r="G20" s="248">
        <v>0.05</v>
      </c>
      <c r="H20" s="145">
        <f t="shared" si="0"/>
        <v>0</v>
      </c>
      <c r="I20" s="52">
        <f t="shared" si="1"/>
        <v>0</v>
      </c>
      <c r="J20" s="52">
        <f t="shared" si="2"/>
        <v>0</v>
      </c>
    </row>
    <row r="21" spans="1:10" ht="32.25" customHeight="1" x14ac:dyDescent="0.25">
      <c r="A21" s="20">
        <v>17</v>
      </c>
      <c r="B21" s="100" t="s">
        <v>825</v>
      </c>
      <c r="C21" s="135" t="s">
        <v>284</v>
      </c>
      <c r="D21" s="246">
        <v>300</v>
      </c>
      <c r="E21" s="247" t="s">
        <v>142</v>
      </c>
      <c r="F21" s="145">
        <v>0</v>
      </c>
      <c r="G21" s="248">
        <v>0.05</v>
      </c>
      <c r="H21" s="145">
        <f t="shared" si="0"/>
        <v>0</v>
      </c>
      <c r="I21" s="52">
        <f t="shared" si="1"/>
        <v>0</v>
      </c>
      <c r="J21" s="52">
        <f t="shared" si="2"/>
        <v>0</v>
      </c>
    </row>
    <row r="22" spans="1:10" ht="15" x14ac:dyDescent="0.25">
      <c r="A22" s="20">
        <v>18</v>
      </c>
      <c r="B22" s="103" t="s">
        <v>826</v>
      </c>
      <c r="C22" s="135" t="s">
        <v>284</v>
      </c>
      <c r="D22" s="246">
        <v>300</v>
      </c>
      <c r="E22" s="247" t="s">
        <v>142</v>
      </c>
      <c r="F22" s="145">
        <v>0</v>
      </c>
      <c r="G22" s="248">
        <v>0.05</v>
      </c>
      <c r="H22" s="145">
        <f t="shared" si="0"/>
        <v>0</v>
      </c>
      <c r="I22" s="52">
        <f t="shared" si="1"/>
        <v>0</v>
      </c>
      <c r="J22" s="52">
        <f t="shared" si="2"/>
        <v>0</v>
      </c>
    </row>
    <row r="23" spans="1:10" ht="15" x14ac:dyDescent="0.25">
      <c r="A23" s="20">
        <v>19</v>
      </c>
      <c r="B23" s="103" t="s">
        <v>827</v>
      </c>
      <c r="C23" s="135" t="s">
        <v>284</v>
      </c>
      <c r="D23" s="246">
        <v>300</v>
      </c>
      <c r="E23" s="247" t="s">
        <v>142</v>
      </c>
      <c r="F23" s="145">
        <v>0</v>
      </c>
      <c r="G23" s="248">
        <v>0.05</v>
      </c>
      <c r="H23" s="145">
        <f t="shared" si="0"/>
        <v>0</v>
      </c>
      <c r="I23" s="52">
        <f t="shared" si="1"/>
        <v>0</v>
      </c>
      <c r="J23" s="52">
        <f t="shared" si="2"/>
        <v>0</v>
      </c>
    </row>
    <row r="24" spans="1:10" ht="15" x14ac:dyDescent="0.25">
      <c r="A24" s="20">
        <v>20</v>
      </c>
      <c r="B24" s="100" t="s">
        <v>828</v>
      </c>
      <c r="C24" s="135" t="s">
        <v>284</v>
      </c>
      <c r="D24" s="246">
        <v>30</v>
      </c>
      <c r="E24" s="247" t="s">
        <v>142</v>
      </c>
      <c r="F24" s="145">
        <v>0</v>
      </c>
      <c r="G24" s="248">
        <v>0.05</v>
      </c>
      <c r="H24" s="145">
        <f t="shared" si="0"/>
        <v>0</v>
      </c>
      <c r="I24" s="52">
        <f t="shared" si="1"/>
        <v>0</v>
      </c>
      <c r="J24" s="52">
        <f t="shared" si="2"/>
        <v>0</v>
      </c>
    </row>
    <row r="25" spans="1:10" ht="15" x14ac:dyDescent="0.25">
      <c r="A25" s="20">
        <v>21</v>
      </c>
      <c r="B25" s="100" t="s">
        <v>829</v>
      </c>
      <c r="C25" s="135" t="s">
        <v>284</v>
      </c>
      <c r="D25" s="246">
        <v>30</v>
      </c>
      <c r="E25" s="247" t="s">
        <v>142</v>
      </c>
      <c r="F25" s="145">
        <v>0</v>
      </c>
      <c r="G25" s="248">
        <v>0.05</v>
      </c>
      <c r="H25" s="145">
        <f t="shared" si="0"/>
        <v>0</v>
      </c>
      <c r="I25" s="52">
        <f t="shared" si="1"/>
        <v>0</v>
      </c>
      <c r="J25" s="52">
        <f t="shared" si="2"/>
        <v>0</v>
      </c>
    </row>
    <row r="26" spans="1:10" ht="15" x14ac:dyDescent="0.25">
      <c r="A26" s="20">
        <v>22</v>
      </c>
      <c r="B26" s="100" t="s">
        <v>830</v>
      </c>
      <c r="C26" s="135" t="s">
        <v>284</v>
      </c>
      <c r="D26" s="246">
        <v>30</v>
      </c>
      <c r="E26" s="247" t="s">
        <v>142</v>
      </c>
      <c r="F26" s="145">
        <v>0</v>
      </c>
      <c r="G26" s="248">
        <v>0.05</v>
      </c>
      <c r="H26" s="145">
        <f t="shared" si="0"/>
        <v>0</v>
      </c>
      <c r="I26" s="52">
        <f t="shared" si="1"/>
        <v>0</v>
      </c>
      <c r="J26" s="52">
        <f t="shared" si="2"/>
        <v>0</v>
      </c>
    </row>
    <row r="27" spans="1:10" ht="15" x14ac:dyDescent="0.25">
      <c r="A27" s="20">
        <v>23</v>
      </c>
      <c r="B27" s="100" t="s">
        <v>831</v>
      </c>
      <c r="C27" s="135" t="s">
        <v>284</v>
      </c>
      <c r="D27" s="246">
        <v>35</v>
      </c>
      <c r="E27" s="247" t="s">
        <v>142</v>
      </c>
      <c r="F27" s="145">
        <v>0</v>
      </c>
      <c r="G27" s="248">
        <v>0.05</v>
      </c>
      <c r="H27" s="145">
        <f t="shared" si="0"/>
        <v>0</v>
      </c>
      <c r="I27" s="52">
        <f t="shared" si="1"/>
        <v>0</v>
      </c>
      <c r="J27" s="52">
        <f t="shared" si="2"/>
        <v>0</v>
      </c>
    </row>
    <row r="28" spans="1:10" ht="30" customHeight="1" x14ac:dyDescent="0.25">
      <c r="A28" s="20">
        <v>24</v>
      </c>
      <c r="B28" s="100" t="s">
        <v>832</v>
      </c>
      <c r="C28" s="135" t="s">
        <v>284</v>
      </c>
      <c r="D28" s="246">
        <v>50</v>
      </c>
      <c r="E28" s="247" t="s">
        <v>142</v>
      </c>
      <c r="F28" s="145">
        <v>0</v>
      </c>
      <c r="G28" s="248">
        <v>0.05</v>
      </c>
      <c r="H28" s="145">
        <f t="shared" si="0"/>
        <v>0</v>
      </c>
      <c r="I28" s="52">
        <f t="shared" si="1"/>
        <v>0</v>
      </c>
      <c r="J28" s="52">
        <f t="shared" si="2"/>
        <v>0</v>
      </c>
    </row>
    <row r="29" spans="1:10" ht="15" x14ac:dyDescent="0.25">
      <c r="A29" s="312"/>
      <c r="B29" s="312"/>
      <c r="C29" s="312"/>
      <c r="D29" s="136" t="s">
        <v>8</v>
      </c>
      <c r="E29" s="136" t="s">
        <v>8</v>
      </c>
      <c r="F29" s="107" t="s">
        <v>8</v>
      </c>
      <c r="G29" s="107" t="s">
        <v>8</v>
      </c>
      <c r="H29" s="107" t="s">
        <v>8</v>
      </c>
      <c r="I29" s="108">
        <f>SUM(I5:I28)</f>
        <v>0</v>
      </c>
      <c r="J29" s="108">
        <f>SUM(J5:J28)</f>
        <v>0</v>
      </c>
    </row>
    <row r="31" spans="1:10" ht="15.75" x14ac:dyDescent="0.25">
      <c r="B31" s="27" t="s">
        <v>82</v>
      </c>
    </row>
  </sheetData>
  <mergeCells count="2">
    <mergeCell ref="A3:J3"/>
    <mergeCell ref="A29:C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28"/>
  <sheetViews>
    <sheetView topLeftCell="A16" workbookViewId="0">
      <selection sqref="A1:I28"/>
    </sheetView>
  </sheetViews>
  <sheetFormatPr defaultRowHeight="12.75" x14ac:dyDescent="0.2"/>
  <cols>
    <col min="2" max="2" width="37.7109375" customWidth="1"/>
    <col min="3" max="3" width="8.7109375" customWidth="1"/>
    <col min="4" max="4" width="7.140625" customWidth="1"/>
    <col min="5" max="5" width="16" customWidth="1"/>
    <col min="6" max="6" width="11" customWidth="1"/>
    <col min="7" max="7" width="10.42578125" customWidth="1"/>
    <col min="8" max="8" width="8.42578125" customWidth="1"/>
    <col min="9" max="9" width="10.28515625" customWidth="1"/>
  </cols>
  <sheetData>
    <row r="1" spans="1:9" x14ac:dyDescent="0.2">
      <c r="B1" s="314" t="s">
        <v>0</v>
      </c>
      <c r="C1" s="314"/>
      <c r="D1" s="9"/>
      <c r="E1" s="9" t="s">
        <v>138</v>
      </c>
      <c r="F1" s="9"/>
      <c r="G1" s="9"/>
      <c r="H1" s="9"/>
      <c r="I1" s="1"/>
    </row>
    <row r="2" spans="1:9" x14ac:dyDescent="0.2">
      <c r="B2" s="1" t="s">
        <v>387</v>
      </c>
      <c r="C2" s="13"/>
      <c r="D2" s="13"/>
      <c r="E2" s="13"/>
      <c r="F2" s="13"/>
      <c r="G2" s="13"/>
      <c r="H2" s="13"/>
      <c r="I2" s="13"/>
    </row>
    <row r="3" spans="1:9" x14ac:dyDescent="0.2">
      <c r="B3" s="315" t="s">
        <v>833</v>
      </c>
      <c r="C3" s="315"/>
      <c r="D3" s="315"/>
      <c r="E3" s="315"/>
      <c r="F3" s="315"/>
      <c r="G3" s="315"/>
      <c r="H3" s="315"/>
      <c r="I3" s="316"/>
    </row>
    <row r="4" spans="1:9" ht="38.25" x14ac:dyDescent="0.2">
      <c r="A4" s="178" t="s">
        <v>106</v>
      </c>
      <c r="B4" s="177" t="s">
        <v>388</v>
      </c>
      <c r="C4" s="110" t="s">
        <v>3</v>
      </c>
      <c r="D4" s="111" t="s">
        <v>4</v>
      </c>
      <c r="E4" s="111" t="s">
        <v>389</v>
      </c>
      <c r="F4" s="111" t="s">
        <v>390</v>
      </c>
      <c r="G4" s="111" t="s">
        <v>391</v>
      </c>
      <c r="H4" s="111" t="s">
        <v>283</v>
      </c>
      <c r="I4" s="111" t="s">
        <v>5</v>
      </c>
    </row>
    <row r="5" spans="1:9" ht="25.5" x14ac:dyDescent="0.2">
      <c r="A5" s="143">
        <v>1</v>
      </c>
      <c r="B5" s="112" t="s">
        <v>834</v>
      </c>
      <c r="C5" s="113">
        <v>900</v>
      </c>
      <c r="D5" s="114" t="s">
        <v>6</v>
      </c>
      <c r="E5" s="115">
        <v>0</v>
      </c>
      <c r="F5" s="249">
        <v>0.05</v>
      </c>
      <c r="G5" s="145">
        <f>E5*(1+F5)</f>
        <v>0</v>
      </c>
      <c r="H5" s="115">
        <f>C5*E5</f>
        <v>0</v>
      </c>
      <c r="I5" s="115">
        <f>C5*G5</f>
        <v>0</v>
      </c>
    </row>
    <row r="6" spans="1:9" ht="25.5" x14ac:dyDescent="0.2">
      <c r="A6" s="143">
        <v>2</v>
      </c>
      <c r="B6" s="116" t="s">
        <v>392</v>
      </c>
      <c r="C6" s="113">
        <v>900</v>
      </c>
      <c r="D6" s="114" t="s">
        <v>6</v>
      </c>
      <c r="E6" s="115">
        <v>0</v>
      </c>
      <c r="F6" s="249">
        <v>0.05</v>
      </c>
      <c r="G6" s="145">
        <f t="shared" ref="G6:G27" si="0">E6*(1+F6)</f>
        <v>0</v>
      </c>
      <c r="H6" s="115">
        <f t="shared" ref="H6:H27" si="1">C6*E6</f>
        <v>0</v>
      </c>
      <c r="I6" s="115">
        <f t="shared" ref="I6:I27" si="2">C6*G6</f>
        <v>0</v>
      </c>
    </row>
    <row r="7" spans="1:9" ht="25.5" x14ac:dyDescent="0.2">
      <c r="A7" s="143">
        <v>3</v>
      </c>
      <c r="B7" s="116" t="s">
        <v>393</v>
      </c>
      <c r="C7" s="113">
        <v>600</v>
      </c>
      <c r="D7" s="114" t="s">
        <v>6</v>
      </c>
      <c r="E7" s="115">
        <v>0</v>
      </c>
      <c r="F7" s="249">
        <v>0.05</v>
      </c>
      <c r="G7" s="145">
        <f t="shared" si="0"/>
        <v>0</v>
      </c>
      <c r="H7" s="115">
        <f t="shared" si="1"/>
        <v>0</v>
      </c>
      <c r="I7" s="115">
        <f t="shared" si="2"/>
        <v>0</v>
      </c>
    </row>
    <row r="8" spans="1:9" ht="25.5" x14ac:dyDescent="0.2">
      <c r="A8" s="143">
        <v>4</v>
      </c>
      <c r="B8" s="116" t="s">
        <v>394</v>
      </c>
      <c r="C8" s="113">
        <v>900</v>
      </c>
      <c r="D8" s="114" t="s">
        <v>6</v>
      </c>
      <c r="E8" s="115">
        <v>0</v>
      </c>
      <c r="F8" s="249">
        <v>0.05</v>
      </c>
      <c r="G8" s="145">
        <f t="shared" si="0"/>
        <v>0</v>
      </c>
      <c r="H8" s="115">
        <f t="shared" si="1"/>
        <v>0</v>
      </c>
      <c r="I8" s="115">
        <f t="shared" si="2"/>
        <v>0</v>
      </c>
    </row>
    <row r="9" spans="1:9" ht="15" x14ac:dyDescent="0.2">
      <c r="A9" s="143">
        <v>5</v>
      </c>
      <c r="B9" s="116" t="s">
        <v>395</v>
      </c>
      <c r="C9" s="113">
        <v>5000</v>
      </c>
      <c r="D9" s="114" t="s">
        <v>6</v>
      </c>
      <c r="E9" s="115">
        <v>0</v>
      </c>
      <c r="F9" s="249">
        <v>0.05</v>
      </c>
      <c r="G9" s="145">
        <f t="shared" si="0"/>
        <v>0</v>
      </c>
      <c r="H9" s="115">
        <f t="shared" si="1"/>
        <v>0</v>
      </c>
      <c r="I9" s="115">
        <f t="shared" si="2"/>
        <v>0</v>
      </c>
    </row>
    <row r="10" spans="1:9" ht="15" x14ac:dyDescent="0.2">
      <c r="A10" s="143">
        <v>6</v>
      </c>
      <c r="B10" s="116" t="s">
        <v>396</v>
      </c>
      <c r="C10" s="113">
        <v>3000</v>
      </c>
      <c r="D10" s="114" t="s">
        <v>6</v>
      </c>
      <c r="E10" s="115">
        <v>0</v>
      </c>
      <c r="F10" s="249">
        <v>0.05</v>
      </c>
      <c r="G10" s="145">
        <f t="shared" si="0"/>
        <v>0</v>
      </c>
      <c r="H10" s="115">
        <f t="shared" si="1"/>
        <v>0</v>
      </c>
      <c r="I10" s="115">
        <f t="shared" si="2"/>
        <v>0</v>
      </c>
    </row>
    <row r="11" spans="1:9" ht="15" x14ac:dyDescent="0.2">
      <c r="A11" s="143">
        <v>7</v>
      </c>
      <c r="B11" s="116" t="s">
        <v>835</v>
      </c>
      <c r="C11" s="113">
        <v>200</v>
      </c>
      <c r="D11" s="114" t="s">
        <v>6</v>
      </c>
      <c r="E11" s="115">
        <v>0</v>
      </c>
      <c r="F11" s="249">
        <v>0.05</v>
      </c>
      <c r="G11" s="145">
        <f t="shared" si="0"/>
        <v>0</v>
      </c>
      <c r="H11" s="115">
        <f t="shared" si="1"/>
        <v>0</v>
      </c>
      <c r="I11" s="115">
        <f t="shared" si="2"/>
        <v>0</v>
      </c>
    </row>
    <row r="12" spans="1:9" ht="15" x14ac:dyDescent="0.2">
      <c r="A12" s="143">
        <v>8</v>
      </c>
      <c r="B12" s="116" t="s">
        <v>836</v>
      </c>
      <c r="C12" s="113">
        <v>50</v>
      </c>
      <c r="D12" s="114" t="s">
        <v>6</v>
      </c>
      <c r="E12" s="115">
        <v>0</v>
      </c>
      <c r="F12" s="249">
        <v>0.05</v>
      </c>
      <c r="G12" s="145">
        <f t="shared" si="0"/>
        <v>0</v>
      </c>
      <c r="H12" s="115">
        <f t="shared" si="1"/>
        <v>0</v>
      </c>
      <c r="I12" s="115">
        <f t="shared" si="2"/>
        <v>0</v>
      </c>
    </row>
    <row r="13" spans="1:9" ht="15" x14ac:dyDescent="0.2">
      <c r="A13" s="143">
        <v>9</v>
      </c>
      <c r="B13" s="116" t="s">
        <v>837</v>
      </c>
      <c r="C13" s="113">
        <v>200</v>
      </c>
      <c r="D13" s="114" t="s">
        <v>6</v>
      </c>
      <c r="E13" s="115">
        <v>0</v>
      </c>
      <c r="F13" s="249">
        <v>0.05</v>
      </c>
      <c r="G13" s="145">
        <f t="shared" si="0"/>
        <v>0</v>
      </c>
      <c r="H13" s="115">
        <f t="shared" si="1"/>
        <v>0</v>
      </c>
      <c r="I13" s="115">
        <f t="shared" si="2"/>
        <v>0</v>
      </c>
    </row>
    <row r="14" spans="1:9" ht="15" x14ac:dyDescent="0.2">
      <c r="A14" s="143">
        <v>10</v>
      </c>
      <c r="B14" s="116" t="s">
        <v>838</v>
      </c>
      <c r="C14" s="113">
        <v>80</v>
      </c>
      <c r="D14" s="114" t="s">
        <v>6</v>
      </c>
      <c r="E14" s="115">
        <v>0</v>
      </c>
      <c r="F14" s="249">
        <v>0.05</v>
      </c>
      <c r="G14" s="145">
        <f t="shared" si="0"/>
        <v>0</v>
      </c>
      <c r="H14" s="115">
        <f t="shared" si="1"/>
        <v>0</v>
      </c>
      <c r="I14" s="115">
        <f t="shared" si="2"/>
        <v>0</v>
      </c>
    </row>
    <row r="15" spans="1:9" ht="15" x14ac:dyDescent="0.2">
      <c r="A15" s="143">
        <v>11</v>
      </c>
      <c r="B15" s="116" t="s">
        <v>839</v>
      </c>
      <c r="C15" s="113">
        <v>80</v>
      </c>
      <c r="D15" s="114" t="s">
        <v>6</v>
      </c>
      <c r="E15" s="115">
        <v>0</v>
      </c>
      <c r="F15" s="249">
        <v>0.05</v>
      </c>
      <c r="G15" s="145">
        <f t="shared" si="0"/>
        <v>0</v>
      </c>
      <c r="H15" s="115">
        <f t="shared" si="1"/>
        <v>0</v>
      </c>
      <c r="I15" s="115">
        <f t="shared" si="2"/>
        <v>0</v>
      </c>
    </row>
    <row r="16" spans="1:9" ht="15" x14ac:dyDescent="0.2">
      <c r="A16" s="143">
        <v>12</v>
      </c>
      <c r="B16" s="116" t="s">
        <v>840</v>
      </c>
      <c r="C16" s="113">
        <v>3000</v>
      </c>
      <c r="D16" s="114" t="s">
        <v>6</v>
      </c>
      <c r="E16" s="115">
        <v>0</v>
      </c>
      <c r="F16" s="249">
        <v>0.05</v>
      </c>
      <c r="G16" s="145">
        <f t="shared" si="0"/>
        <v>0</v>
      </c>
      <c r="H16" s="115">
        <f t="shared" si="1"/>
        <v>0</v>
      </c>
      <c r="I16" s="115">
        <f t="shared" si="2"/>
        <v>0</v>
      </c>
    </row>
    <row r="17" spans="1:9" ht="15" x14ac:dyDescent="0.2">
      <c r="A17" s="143">
        <v>13</v>
      </c>
      <c r="B17" s="116" t="s">
        <v>841</v>
      </c>
      <c r="C17" s="113">
        <v>50</v>
      </c>
      <c r="D17" s="114" t="s">
        <v>14</v>
      </c>
      <c r="E17" s="115">
        <v>0</v>
      </c>
      <c r="F17" s="249">
        <v>0.05</v>
      </c>
      <c r="G17" s="145">
        <f t="shared" si="0"/>
        <v>0</v>
      </c>
      <c r="H17" s="115">
        <f t="shared" si="1"/>
        <v>0</v>
      </c>
      <c r="I17" s="115">
        <f t="shared" si="2"/>
        <v>0</v>
      </c>
    </row>
    <row r="18" spans="1:9" ht="15" x14ac:dyDescent="0.2">
      <c r="A18" s="143">
        <v>14</v>
      </c>
      <c r="B18" s="116" t="s">
        <v>842</v>
      </c>
      <c r="C18" s="113">
        <v>10</v>
      </c>
      <c r="D18" s="114" t="s">
        <v>6</v>
      </c>
      <c r="E18" s="115">
        <v>0</v>
      </c>
      <c r="F18" s="249">
        <v>0.23</v>
      </c>
      <c r="G18" s="145">
        <f t="shared" si="0"/>
        <v>0</v>
      </c>
      <c r="H18" s="115">
        <f t="shared" si="1"/>
        <v>0</v>
      </c>
      <c r="I18" s="115">
        <f t="shared" si="2"/>
        <v>0</v>
      </c>
    </row>
    <row r="19" spans="1:9" ht="15" x14ac:dyDescent="0.2">
      <c r="A19" s="143">
        <v>15</v>
      </c>
      <c r="B19" s="116" t="s">
        <v>843</v>
      </c>
      <c r="C19" s="113">
        <v>5</v>
      </c>
      <c r="D19" s="114" t="s">
        <v>14</v>
      </c>
      <c r="E19" s="115">
        <v>0</v>
      </c>
      <c r="F19" s="249">
        <v>0.05</v>
      </c>
      <c r="G19" s="145">
        <f t="shared" si="0"/>
        <v>0</v>
      </c>
      <c r="H19" s="115">
        <f t="shared" si="1"/>
        <v>0</v>
      </c>
      <c r="I19" s="115">
        <f t="shared" si="2"/>
        <v>0</v>
      </c>
    </row>
    <row r="20" spans="1:9" ht="15" x14ac:dyDescent="0.2">
      <c r="A20" s="143">
        <v>16</v>
      </c>
      <c r="B20" s="116" t="s">
        <v>844</v>
      </c>
      <c r="C20" s="113">
        <v>5</v>
      </c>
      <c r="D20" s="114" t="s">
        <v>14</v>
      </c>
      <c r="E20" s="115">
        <v>0</v>
      </c>
      <c r="F20" s="249">
        <v>0.05</v>
      </c>
      <c r="G20" s="145">
        <f t="shared" si="0"/>
        <v>0</v>
      </c>
      <c r="H20" s="115">
        <f t="shared" si="1"/>
        <v>0</v>
      </c>
      <c r="I20" s="115">
        <f t="shared" si="2"/>
        <v>0</v>
      </c>
    </row>
    <row r="21" spans="1:9" ht="15" x14ac:dyDescent="0.2">
      <c r="A21" s="143">
        <v>17</v>
      </c>
      <c r="B21" s="116" t="s">
        <v>845</v>
      </c>
      <c r="C21" s="113">
        <v>25</v>
      </c>
      <c r="D21" s="114" t="s">
        <v>6</v>
      </c>
      <c r="E21" s="115">
        <v>0</v>
      </c>
      <c r="F21" s="249">
        <v>0.05</v>
      </c>
      <c r="G21" s="145">
        <f t="shared" si="0"/>
        <v>0</v>
      </c>
      <c r="H21" s="115">
        <f t="shared" si="1"/>
        <v>0</v>
      </c>
      <c r="I21" s="115">
        <f t="shared" si="2"/>
        <v>0</v>
      </c>
    </row>
    <row r="22" spans="1:9" ht="15" x14ac:dyDescent="0.2">
      <c r="A22" s="143">
        <v>18</v>
      </c>
      <c r="B22" s="116" t="s">
        <v>312</v>
      </c>
      <c r="C22" s="113">
        <v>10</v>
      </c>
      <c r="D22" s="114" t="s">
        <v>14</v>
      </c>
      <c r="E22" s="115">
        <v>0</v>
      </c>
      <c r="F22" s="249">
        <v>0.05</v>
      </c>
      <c r="G22" s="145">
        <f t="shared" si="0"/>
        <v>0</v>
      </c>
      <c r="H22" s="115">
        <f t="shared" si="1"/>
        <v>0</v>
      </c>
      <c r="I22" s="115">
        <f t="shared" si="2"/>
        <v>0</v>
      </c>
    </row>
    <row r="23" spans="1:9" ht="15" x14ac:dyDescent="0.2">
      <c r="A23" s="143">
        <v>19</v>
      </c>
      <c r="B23" s="116" t="s">
        <v>846</v>
      </c>
      <c r="C23" s="113">
        <v>10</v>
      </c>
      <c r="D23" s="114" t="s">
        <v>6</v>
      </c>
      <c r="E23" s="115">
        <v>0</v>
      </c>
      <c r="F23" s="249">
        <v>0.05</v>
      </c>
      <c r="G23" s="145">
        <f t="shared" si="0"/>
        <v>0</v>
      </c>
      <c r="H23" s="115">
        <f t="shared" si="1"/>
        <v>0</v>
      </c>
      <c r="I23" s="115">
        <f t="shared" si="2"/>
        <v>0</v>
      </c>
    </row>
    <row r="24" spans="1:9" ht="15" x14ac:dyDescent="0.2">
      <c r="A24" s="143">
        <v>20</v>
      </c>
      <c r="B24" s="116" t="s">
        <v>847</v>
      </c>
      <c r="C24" s="113">
        <v>10</v>
      </c>
      <c r="D24" s="114" t="s">
        <v>6</v>
      </c>
      <c r="E24" s="115">
        <v>0</v>
      </c>
      <c r="F24" s="249">
        <v>0.05</v>
      </c>
      <c r="G24" s="145">
        <f t="shared" si="0"/>
        <v>0</v>
      </c>
      <c r="H24" s="115">
        <f t="shared" si="1"/>
        <v>0</v>
      </c>
      <c r="I24" s="115">
        <f t="shared" si="2"/>
        <v>0</v>
      </c>
    </row>
    <row r="25" spans="1:9" ht="15" x14ac:dyDescent="0.2">
      <c r="A25" s="143">
        <v>21</v>
      </c>
      <c r="B25" s="116" t="s">
        <v>848</v>
      </c>
      <c r="C25" s="113">
        <v>10</v>
      </c>
      <c r="D25" s="114" t="s">
        <v>6</v>
      </c>
      <c r="E25" s="115">
        <v>0</v>
      </c>
      <c r="F25" s="249">
        <v>0.05</v>
      </c>
      <c r="G25" s="145">
        <f t="shared" si="0"/>
        <v>0</v>
      </c>
      <c r="H25" s="115">
        <f t="shared" si="1"/>
        <v>0</v>
      </c>
      <c r="I25" s="115">
        <f t="shared" si="2"/>
        <v>0</v>
      </c>
    </row>
    <row r="26" spans="1:9" ht="15" x14ac:dyDescent="0.2">
      <c r="A26" s="143">
        <v>22</v>
      </c>
      <c r="B26" s="116" t="s">
        <v>849</v>
      </c>
      <c r="C26" s="113">
        <v>50</v>
      </c>
      <c r="D26" s="114" t="s">
        <v>6</v>
      </c>
      <c r="E26" s="115">
        <v>0</v>
      </c>
      <c r="F26" s="249">
        <v>0.05</v>
      </c>
      <c r="G26" s="145">
        <f t="shared" si="0"/>
        <v>0</v>
      </c>
      <c r="H26" s="115">
        <f t="shared" si="1"/>
        <v>0</v>
      </c>
      <c r="I26" s="115">
        <f t="shared" si="2"/>
        <v>0</v>
      </c>
    </row>
    <row r="27" spans="1:9" ht="15" x14ac:dyDescent="0.2">
      <c r="A27" s="143">
        <v>23</v>
      </c>
      <c r="B27" s="116" t="s">
        <v>850</v>
      </c>
      <c r="C27" s="113">
        <v>25</v>
      </c>
      <c r="D27" s="114" t="s">
        <v>6</v>
      </c>
      <c r="E27" s="115">
        <v>0</v>
      </c>
      <c r="F27" s="249">
        <v>0.05</v>
      </c>
      <c r="G27" s="145">
        <f t="shared" si="0"/>
        <v>0</v>
      </c>
      <c r="H27" s="115">
        <f t="shared" si="1"/>
        <v>0</v>
      </c>
      <c r="I27" s="115">
        <f t="shared" si="2"/>
        <v>0</v>
      </c>
    </row>
    <row r="28" spans="1:9" ht="15.75" x14ac:dyDescent="0.2">
      <c r="A28" s="143"/>
      <c r="B28" s="110" t="s">
        <v>7</v>
      </c>
      <c r="C28" s="117" t="s">
        <v>8</v>
      </c>
      <c r="D28" s="118" t="s">
        <v>8</v>
      </c>
      <c r="E28" s="115" t="s">
        <v>8</v>
      </c>
      <c r="F28" s="115" t="s">
        <v>8</v>
      </c>
      <c r="G28" s="115" t="s">
        <v>8</v>
      </c>
      <c r="H28" s="115">
        <f>SUM(H5:H27)</f>
        <v>0</v>
      </c>
      <c r="I28" s="115">
        <f>SUM(I5:I27)</f>
        <v>0</v>
      </c>
    </row>
  </sheetData>
  <mergeCells count="2">
    <mergeCell ref="B1:C1"/>
    <mergeCell ref="B3:I3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69"/>
  <sheetViews>
    <sheetView topLeftCell="A52" workbookViewId="0">
      <selection activeCell="J75" sqref="J75"/>
    </sheetView>
  </sheetViews>
  <sheetFormatPr defaultRowHeight="12.75" x14ac:dyDescent="0.2"/>
  <cols>
    <col min="1" max="1" width="6.5703125" customWidth="1"/>
    <col min="2" max="2" width="37" customWidth="1"/>
    <col min="3" max="3" width="37.42578125" customWidth="1"/>
    <col min="4" max="4" width="7.140625" customWidth="1"/>
    <col min="5" max="5" width="10.42578125" customWidth="1"/>
    <col min="6" max="6" width="11" customWidth="1"/>
    <col min="7" max="7" width="9" customWidth="1"/>
    <col min="8" max="8" width="10.7109375" customWidth="1"/>
    <col min="9" max="9" width="12.7109375" customWidth="1"/>
    <col min="10" max="10" width="10.28515625" customWidth="1"/>
  </cols>
  <sheetData>
    <row r="1" spans="1:10" x14ac:dyDescent="0.2">
      <c r="A1" s="1"/>
      <c r="B1" s="13"/>
      <c r="C1" s="9" t="s">
        <v>0</v>
      </c>
      <c r="D1" s="9"/>
      <c r="E1" s="9"/>
      <c r="F1" s="9"/>
      <c r="G1" s="9"/>
      <c r="H1" s="9"/>
      <c r="I1" s="9" t="s">
        <v>138</v>
      </c>
      <c r="J1" s="13"/>
    </row>
    <row r="2" spans="1:10" x14ac:dyDescent="0.2">
      <c r="A2" s="1"/>
      <c r="B2" s="317"/>
      <c r="C2" s="317"/>
      <c r="D2" s="317"/>
      <c r="E2" s="317"/>
      <c r="F2" s="317"/>
      <c r="G2" s="317"/>
      <c r="H2" s="317"/>
      <c r="I2" s="317"/>
      <c r="J2" s="317"/>
    </row>
    <row r="3" spans="1:10" x14ac:dyDescent="0.2">
      <c r="A3" s="1"/>
      <c r="B3" s="14"/>
      <c r="C3" s="14"/>
      <c r="D3" s="14"/>
      <c r="E3" s="14"/>
      <c r="F3" s="14"/>
      <c r="G3" s="14"/>
      <c r="H3" s="14"/>
      <c r="I3" s="14"/>
      <c r="J3" s="14"/>
    </row>
    <row r="4" spans="1:10" s="137" customFormat="1" ht="15" x14ac:dyDescent="0.25">
      <c r="A4" s="318" t="s">
        <v>853</v>
      </c>
      <c r="B4" s="318"/>
      <c r="C4" s="318"/>
      <c r="D4" s="318"/>
      <c r="E4" s="318"/>
      <c r="F4" s="318"/>
      <c r="G4" s="318"/>
      <c r="H4" s="318"/>
      <c r="I4" s="318"/>
      <c r="J4" s="318"/>
    </row>
    <row r="5" spans="1:10" s="137" customFormat="1" ht="51" x14ac:dyDescent="0.2">
      <c r="A5" s="31" t="s">
        <v>1</v>
      </c>
      <c r="B5" s="6" t="s">
        <v>9</v>
      </c>
      <c r="C5" s="6" t="s">
        <v>10</v>
      </c>
      <c r="D5" s="6" t="s">
        <v>11</v>
      </c>
      <c r="E5" s="6" t="s">
        <v>4</v>
      </c>
      <c r="F5" s="73" t="s">
        <v>280</v>
      </c>
      <c r="G5" s="73" t="s">
        <v>281</v>
      </c>
      <c r="H5" s="73" t="s">
        <v>282</v>
      </c>
      <c r="I5" s="66" t="s">
        <v>283</v>
      </c>
      <c r="J5" s="65" t="s">
        <v>5</v>
      </c>
    </row>
    <row r="6" spans="1:10" s="137" customFormat="1" ht="28.5" x14ac:dyDescent="0.2">
      <c r="A6" s="31">
        <v>1</v>
      </c>
      <c r="B6" s="179" t="s">
        <v>12</v>
      </c>
      <c r="C6" s="180" t="s">
        <v>13</v>
      </c>
      <c r="D6" s="181">
        <v>6000</v>
      </c>
      <c r="E6" s="182" t="s">
        <v>14</v>
      </c>
      <c r="F6" s="183">
        <v>0</v>
      </c>
      <c r="G6" s="250">
        <v>0.05</v>
      </c>
      <c r="H6" s="145">
        <f>F6*(1+G6)</f>
        <v>0</v>
      </c>
      <c r="I6" s="184">
        <f>(D6*F6)</f>
        <v>0</v>
      </c>
      <c r="J6" s="185">
        <f>(D6*H6)</f>
        <v>0</v>
      </c>
    </row>
    <row r="7" spans="1:10" s="137" customFormat="1" ht="28.5" x14ac:dyDescent="0.2">
      <c r="A7" s="31">
        <v>2</v>
      </c>
      <c r="B7" s="179" t="s">
        <v>15</v>
      </c>
      <c r="C7" s="180" t="s">
        <v>16</v>
      </c>
      <c r="D7" s="181">
        <v>450</v>
      </c>
      <c r="E7" s="182" t="s">
        <v>14</v>
      </c>
      <c r="F7" s="183">
        <v>0</v>
      </c>
      <c r="G7" s="250">
        <v>0.05</v>
      </c>
      <c r="H7" s="145">
        <f>F7*(1+G7)</f>
        <v>0</v>
      </c>
      <c r="I7" s="184">
        <f t="shared" ref="I7:I64" si="0">(D7*F7)</f>
        <v>0</v>
      </c>
      <c r="J7" s="185">
        <f t="shared" ref="J7:J64" si="1">(D7*H7)</f>
        <v>0</v>
      </c>
    </row>
    <row r="8" spans="1:10" s="137" customFormat="1" ht="28.5" x14ac:dyDescent="0.2">
      <c r="A8" s="31">
        <v>3</v>
      </c>
      <c r="B8" s="179" t="s">
        <v>17</v>
      </c>
      <c r="C8" s="180" t="s">
        <v>18</v>
      </c>
      <c r="D8" s="181">
        <v>80</v>
      </c>
      <c r="E8" s="182" t="s">
        <v>14</v>
      </c>
      <c r="F8" s="183">
        <v>0</v>
      </c>
      <c r="G8" s="250">
        <v>0.05</v>
      </c>
      <c r="H8" s="145">
        <f t="shared" ref="H8:H65" si="2">F8*(1+G8)</f>
        <v>0</v>
      </c>
      <c r="I8" s="184">
        <f t="shared" si="0"/>
        <v>0</v>
      </c>
      <c r="J8" s="185">
        <f t="shared" si="1"/>
        <v>0</v>
      </c>
    </row>
    <row r="9" spans="1:10" s="137" customFormat="1" ht="28.5" x14ac:dyDescent="0.2">
      <c r="A9" s="31">
        <v>4</v>
      </c>
      <c r="B9" s="179" t="s">
        <v>19</v>
      </c>
      <c r="C9" s="180" t="s">
        <v>18</v>
      </c>
      <c r="D9" s="181">
        <v>80</v>
      </c>
      <c r="E9" s="182" t="s">
        <v>14</v>
      </c>
      <c r="F9" s="183">
        <v>0</v>
      </c>
      <c r="G9" s="250">
        <v>0.05</v>
      </c>
      <c r="H9" s="145">
        <f t="shared" si="2"/>
        <v>0</v>
      </c>
      <c r="I9" s="184">
        <f t="shared" si="0"/>
        <v>0</v>
      </c>
      <c r="J9" s="185">
        <f t="shared" si="1"/>
        <v>0</v>
      </c>
    </row>
    <row r="10" spans="1:10" s="137" customFormat="1" ht="28.5" customHeight="1" x14ac:dyDescent="0.2">
      <c r="A10" s="31">
        <v>5</v>
      </c>
      <c r="B10" s="179" t="s">
        <v>20</v>
      </c>
      <c r="C10" s="180" t="s">
        <v>21</v>
      </c>
      <c r="D10" s="181">
        <v>650</v>
      </c>
      <c r="E10" s="182" t="s">
        <v>14</v>
      </c>
      <c r="F10" s="183">
        <v>0</v>
      </c>
      <c r="G10" s="250">
        <v>0.05</v>
      </c>
      <c r="H10" s="145">
        <f t="shared" si="2"/>
        <v>0</v>
      </c>
      <c r="I10" s="184">
        <f t="shared" si="0"/>
        <v>0</v>
      </c>
      <c r="J10" s="185">
        <f t="shared" si="1"/>
        <v>0</v>
      </c>
    </row>
    <row r="11" spans="1:10" s="137" customFormat="1" ht="32.25" customHeight="1" x14ac:dyDescent="0.2">
      <c r="A11" s="31">
        <v>6</v>
      </c>
      <c r="B11" s="179" t="s">
        <v>22</v>
      </c>
      <c r="C11" s="180" t="s">
        <v>23</v>
      </c>
      <c r="D11" s="181">
        <v>150</v>
      </c>
      <c r="E11" s="182" t="s">
        <v>14</v>
      </c>
      <c r="F11" s="183">
        <v>0</v>
      </c>
      <c r="G11" s="250">
        <v>0.05</v>
      </c>
      <c r="H11" s="145">
        <f t="shared" si="2"/>
        <v>0</v>
      </c>
      <c r="I11" s="184">
        <f t="shared" si="0"/>
        <v>0</v>
      </c>
      <c r="J11" s="185">
        <f t="shared" si="1"/>
        <v>0</v>
      </c>
    </row>
    <row r="12" spans="1:10" s="137" customFormat="1" ht="30.75" customHeight="1" x14ac:dyDescent="0.2">
      <c r="A12" s="31">
        <v>7</v>
      </c>
      <c r="B12" s="179" t="s">
        <v>202</v>
      </c>
      <c r="C12" s="180" t="s">
        <v>23</v>
      </c>
      <c r="D12" s="186">
        <v>10</v>
      </c>
      <c r="E12" s="182" t="s">
        <v>14</v>
      </c>
      <c r="F12" s="183">
        <v>0</v>
      </c>
      <c r="G12" s="250">
        <v>0.05</v>
      </c>
      <c r="H12" s="145">
        <f t="shared" si="2"/>
        <v>0</v>
      </c>
      <c r="I12" s="184">
        <f t="shared" si="0"/>
        <v>0</v>
      </c>
      <c r="J12" s="185">
        <f t="shared" si="1"/>
        <v>0</v>
      </c>
    </row>
    <row r="13" spans="1:10" s="137" customFormat="1" ht="17.25" customHeight="1" x14ac:dyDescent="0.2">
      <c r="A13" s="31">
        <v>8</v>
      </c>
      <c r="B13" s="179" t="s">
        <v>25</v>
      </c>
      <c r="C13" s="180" t="s">
        <v>26</v>
      </c>
      <c r="D13" s="181">
        <v>400</v>
      </c>
      <c r="E13" s="182" t="s">
        <v>14</v>
      </c>
      <c r="F13" s="183">
        <v>0</v>
      </c>
      <c r="G13" s="250">
        <v>0.05</v>
      </c>
      <c r="H13" s="145">
        <f t="shared" si="2"/>
        <v>0</v>
      </c>
      <c r="I13" s="184">
        <f t="shared" si="0"/>
        <v>0</v>
      </c>
      <c r="J13" s="185">
        <f t="shared" si="1"/>
        <v>0</v>
      </c>
    </row>
    <row r="14" spans="1:10" s="137" customFormat="1" ht="19.5" customHeight="1" x14ac:dyDescent="0.2">
      <c r="A14" s="31">
        <v>9</v>
      </c>
      <c r="B14" s="179" t="s">
        <v>27</v>
      </c>
      <c r="C14" s="180" t="s">
        <v>28</v>
      </c>
      <c r="D14" s="181">
        <v>150</v>
      </c>
      <c r="E14" s="182" t="s">
        <v>14</v>
      </c>
      <c r="F14" s="183">
        <v>0</v>
      </c>
      <c r="G14" s="250">
        <v>0.05</v>
      </c>
      <c r="H14" s="145">
        <f t="shared" si="2"/>
        <v>0</v>
      </c>
      <c r="I14" s="184">
        <f t="shared" si="0"/>
        <v>0</v>
      </c>
      <c r="J14" s="185">
        <f t="shared" si="1"/>
        <v>0</v>
      </c>
    </row>
    <row r="15" spans="1:10" s="137" customFormat="1" ht="15" x14ac:dyDescent="0.2">
      <c r="A15" s="31">
        <v>10</v>
      </c>
      <c r="B15" s="179" t="s">
        <v>203</v>
      </c>
      <c r="C15" s="180" t="s">
        <v>45</v>
      </c>
      <c r="D15" s="186">
        <v>350</v>
      </c>
      <c r="E15" s="182" t="s">
        <v>14</v>
      </c>
      <c r="F15" s="183">
        <v>0</v>
      </c>
      <c r="G15" s="250">
        <v>0.05</v>
      </c>
      <c r="H15" s="145">
        <f t="shared" si="2"/>
        <v>0</v>
      </c>
      <c r="I15" s="184">
        <f t="shared" si="0"/>
        <v>0</v>
      </c>
      <c r="J15" s="185">
        <f t="shared" si="1"/>
        <v>0</v>
      </c>
    </row>
    <row r="16" spans="1:10" s="137" customFormat="1" ht="15" x14ac:dyDescent="0.2">
      <c r="A16" s="31">
        <v>11</v>
      </c>
      <c r="B16" s="179" t="s">
        <v>30</v>
      </c>
      <c r="C16" s="180" t="s">
        <v>31</v>
      </c>
      <c r="D16" s="181">
        <v>150</v>
      </c>
      <c r="E16" s="182" t="s">
        <v>14</v>
      </c>
      <c r="F16" s="183">
        <v>0</v>
      </c>
      <c r="G16" s="250">
        <v>0.05</v>
      </c>
      <c r="H16" s="145">
        <f t="shared" si="2"/>
        <v>0</v>
      </c>
      <c r="I16" s="184">
        <f t="shared" si="0"/>
        <v>0</v>
      </c>
      <c r="J16" s="185">
        <f t="shared" si="1"/>
        <v>0</v>
      </c>
    </row>
    <row r="17" spans="1:10" s="137" customFormat="1" ht="18" customHeight="1" x14ac:dyDescent="0.2">
      <c r="A17" s="31">
        <v>12</v>
      </c>
      <c r="B17" s="179" t="s">
        <v>204</v>
      </c>
      <c r="C17" s="180" t="s">
        <v>205</v>
      </c>
      <c r="D17" s="186">
        <v>120</v>
      </c>
      <c r="E17" s="182" t="s">
        <v>6</v>
      </c>
      <c r="F17" s="183">
        <v>0</v>
      </c>
      <c r="G17" s="250">
        <v>0.05</v>
      </c>
      <c r="H17" s="145">
        <f t="shared" si="2"/>
        <v>0</v>
      </c>
      <c r="I17" s="184">
        <f t="shared" si="0"/>
        <v>0</v>
      </c>
      <c r="J17" s="185">
        <f t="shared" si="1"/>
        <v>0</v>
      </c>
    </row>
    <row r="18" spans="1:10" s="137" customFormat="1" ht="20.25" customHeight="1" x14ac:dyDescent="0.2">
      <c r="A18" s="31">
        <v>13</v>
      </c>
      <c r="B18" s="179" t="s">
        <v>206</v>
      </c>
      <c r="C18" s="180" t="s">
        <v>205</v>
      </c>
      <c r="D18" s="186">
        <v>10</v>
      </c>
      <c r="E18" s="182" t="s">
        <v>6</v>
      </c>
      <c r="F18" s="183">
        <v>0</v>
      </c>
      <c r="G18" s="250">
        <v>0.05</v>
      </c>
      <c r="H18" s="145">
        <f t="shared" si="2"/>
        <v>0</v>
      </c>
      <c r="I18" s="184">
        <f t="shared" si="0"/>
        <v>0</v>
      </c>
      <c r="J18" s="185">
        <f t="shared" si="1"/>
        <v>0</v>
      </c>
    </row>
    <row r="19" spans="1:10" s="137" customFormat="1" ht="15" x14ac:dyDescent="0.2">
      <c r="A19" s="31">
        <v>14</v>
      </c>
      <c r="B19" s="179" t="s">
        <v>32</v>
      </c>
      <c r="C19" s="180" t="s">
        <v>33</v>
      </c>
      <c r="D19" s="186">
        <v>250</v>
      </c>
      <c r="E19" s="182" t="s">
        <v>6</v>
      </c>
      <c r="F19" s="183">
        <v>0</v>
      </c>
      <c r="G19" s="250">
        <v>0.05</v>
      </c>
      <c r="H19" s="145">
        <f t="shared" si="2"/>
        <v>0</v>
      </c>
      <c r="I19" s="184">
        <f t="shared" si="0"/>
        <v>0</v>
      </c>
      <c r="J19" s="185">
        <f t="shared" si="1"/>
        <v>0</v>
      </c>
    </row>
    <row r="20" spans="1:10" s="137" customFormat="1" ht="15" x14ac:dyDescent="0.2">
      <c r="A20" s="31">
        <v>15</v>
      </c>
      <c r="B20" s="179" t="s">
        <v>207</v>
      </c>
      <c r="C20" s="180" t="s">
        <v>208</v>
      </c>
      <c r="D20" s="186">
        <v>150</v>
      </c>
      <c r="E20" s="182" t="s">
        <v>6</v>
      </c>
      <c r="F20" s="183">
        <v>0</v>
      </c>
      <c r="G20" s="250">
        <v>0.05</v>
      </c>
      <c r="H20" s="145">
        <f t="shared" si="2"/>
        <v>0</v>
      </c>
      <c r="I20" s="184">
        <f t="shared" si="0"/>
        <v>0</v>
      </c>
      <c r="J20" s="185">
        <f t="shared" si="1"/>
        <v>0</v>
      </c>
    </row>
    <row r="21" spans="1:10" s="137" customFormat="1" ht="16.5" customHeight="1" x14ac:dyDescent="0.2">
      <c r="A21" s="31">
        <v>16</v>
      </c>
      <c r="B21" s="187" t="s">
        <v>34</v>
      </c>
      <c r="C21" s="188" t="s">
        <v>35</v>
      </c>
      <c r="D21" s="186">
        <v>300</v>
      </c>
      <c r="E21" s="182" t="s">
        <v>6</v>
      </c>
      <c r="F21" s="183">
        <v>0</v>
      </c>
      <c r="G21" s="250">
        <v>0.05</v>
      </c>
      <c r="H21" s="145">
        <f t="shared" si="2"/>
        <v>0</v>
      </c>
      <c r="I21" s="184">
        <f t="shared" si="0"/>
        <v>0</v>
      </c>
      <c r="J21" s="185">
        <f t="shared" si="1"/>
        <v>0</v>
      </c>
    </row>
    <row r="22" spans="1:10" s="137" customFormat="1" ht="24" customHeight="1" x14ac:dyDescent="0.2">
      <c r="A22" s="31">
        <v>17</v>
      </c>
      <c r="B22" s="189" t="s">
        <v>36</v>
      </c>
      <c r="C22" s="190" t="s">
        <v>37</v>
      </c>
      <c r="D22" s="191">
        <v>250</v>
      </c>
      <c r="E22" s="192" t="s">
        <v>6</v>
      </c>
      <c r="F22" s="183">
        <v>0</v>
      </c>
      <c r="G22" s="250">
        <v>0.05</v>
      </c>
      <c r="H22" s="145">
        <f t="shared" si="2"/>
        <v>0</v>
      </c>
      <c r="I22" s="184">
        <f t="shared" si="0"/>
        <v>0</v>
      </c>
      <c r="J22" s="185">
        <f t="shared" si="1"/>
        <v>0</v>
      </c>
    </row>
    <row r="23" spans="1:10" s="137" customFormat="1" ht="15" x14ac:dyDescent="0.2">
      <c r="A23" s="31">
        <v>18</v>
      </c>
      <c r="B23" s="180" t="s">
        <v>38</v>
      </c>
      <c r="C23" s="193" t="s">
        <v>39</v>
      </c>
      <c r="D23" s="181">
        <v>250</v>
      </c>
      <c r="E23" s="182" t="s">
        <v>40</v>
      </c>
      <c r="F23" s="183">
        <v>0</v>
      </c>
      <c r="G23" s="250">
        <v>0.05</v>
      </c>
      <c r="H23" s="145">
        <f t="shared" si="2"/>
        <v>0</v>
      </c>
      <c r="I23" s="184">
        <f t="shared" si="0"/>
        <v>0</v>
      </c>
      <c r="J23" s="185">
        <f t="shared" si="1"/>
        <v>0</v>
      </c>
    </row>
    <row r="24" spans="1:10" s="137" customFormat="1" ht="21.75" customHeight="1" x14ac:dyDescent="0.2">
      <c r="A24" s="31">
        <v>19</v>
      </c>
      <c r="B24" s="180" t="s">
        <v>41</v>
      </c>
      <c r="C24" s="180" t="s">
        <v>42</v>
      </c>
      <c r="D24" s="181">
        <v>300</v>
      </c>
      <c r="E24" s="182" t="s">
        <v>40</v>
      </c>
      <c r="F24" s="183">
        <v>0</v>
      </c>
      <c r="G24" s="250">
        <v>0.05</v>
      </c>
      <c r="H24" s="145">
        <f t="shared" si="2"/>
        <v>0</v>
      </c>
      <c r="I24" s="184">
        <f t="shared" si="0"/>
        <v>0</v>
      </c>
      <c r="J24" s="185">
        <f t="shared" si="1"/>
        <v>0</v>
      </c>
    </row>
    <row r="25" spans="1:10" s="137" customFormat="1" ht="16.5" customHeight="1" x14ac:dyDescent="0.2">
      <c r="A25" s="31">
        <v>20</v>
      </c>
      <c r="B25" s="180" t="s">
        <v>43</v>
      </c>
      <c r="C25" s="180" t="s">
        <v>42</v>
      </c>
      <c r="D25" s="181">
        <v>300</v>
      </c>
      <c r="E25" s="182" t="s">
        <v>40</v>
      </c>
      <c r="F25" s="183">
        <v>0</v>
      </c>
      <c r="G25" s="250">
        <v>0.05</v>
      </c>
      <c r="H25" s="145">
        <f t="shared" si="2"/>
        <v>0</v>
      </c>
      <c r="I25" s="184">
        <f t="shared" si="0"/>
        <v>0</v>
      </c>
      <c r="J25" s="185">
        <f t="shared" si="1"/>
        <v>0</v>
      </c>
    </row>
    <row r="26" spans="1:10" s="137" customFormat="1" ht="17.25" customHeight="1" x14ac:dyDescent="0.2">
      <c r="A26" s="31">
        <v>21</v>
      </c>
      <c r="B26" s="180" t="s">
        <v>209</v>
      </c>
      <c r="C26" s="180" t="s">
        <v>210</v>
      </c>
      <c r="D26" s="181">
        <v>10</v>
      </c>
      <c r="E26" s="182" t="s">
        <v>40</v>
      </c>
      <c r="F26" s="183">
        <v>0</v>
      </c>
      <c r="G26" s="250">
        <v>0.05</v>
      </c>
      <c r="H26" s="145">
        <f t="shared" si="2"/>
        <v>0</v>
      </c>
      <c r="I26" s="184">
        <f t="shared" si="0"/>
        <v>0</v>
      </c>
      <c r="J26" s="185">
        <f t="shared" si="1"/>
        <v>0</v>
      </c>
    </row>
    <row r="27" spans="1:10" s="137" customFormat="1" ht="21" customHeight="1" x14ac:dyDescent="0.2">
      <c r="A27" s="31">
        <v>22</v>
      </c>
      <c r="B27" s="180" t="s">
        <v>211</v>
      </c>
      <c r="C27" s="180" t="s">
        <v>210</v>
      </c>
      <c r="D27" s="181">
        <v>10</v>
      </c>
      <c r="E27" s="182" t="s">
        <v>6</v>
      </c>
      <c r="F27" s="183">
        <v>0</v>
      </c>
      <c r="G27" s="250">
        <v>0.05</v>
      </c>
      <c r="H27" s="145">
        <f t="shared" si="2"/>
        <v>0</v>
      </c>
      <c r="I27" s="184">
        <f t="shared" si="0"/>
        <v>0</v>
      </c>
      <c r="J27" s="185">
        <f t="shared" si="1"/>
        <v>0</v>
      </c>
    </row>
    <row r="28" spans="1:10" s="137" customFormat="1" ht="16.5" customHeight="1" x14ac:dyDescent="0.2">
      <c r="A28" s="31">
        <v>23</v>
      </c>
      <c r="B28" s="180" t="s">
        <v>212</v>
      </c>
      <c r="C28" s="180" t="s">
        <v>210</v>
      </c>
      <c r="D28" s="181">
        <v>80</v>
      </c>
      <c r="E28" s="182" t="s">
        <v>6</v>
      </c>
      <c r="F28" s="183">
        <v>0</v>
      </c>
      <c r="G28" s="250">
        <v>0.05</v>
      </c>
      <c r="H28" s="145">
        <f t="shared" si="2"/>
        <v>0</v>
      </c>
      <c r="I28" s="184">
        <f t="shared" si="0"/>
        <v>0</v>
      </c>
      <c r="J28" s="185">
        <f t="shared" si="1"/>
        <v>0</v>
      </c>
    </row>
    <row r="29" spans="1:10" s="137" customFormat="1" ht="21" customHeight="1" x14ac:dyDescent="0.2">
      <c r="A29" s="31">
        <v>24</v>
      </c>
      <c r="B29" s="180" t="s">
        <v>213</v>
      </c>
      <c r="C29" s="180" t="s">
        <v>210</v>
      </c>
      <c r="D29" s="181">
        <v>80</v>
      </c>
      <c r="E29" s="182" t="s">
        <v>6</v>
      </c>
      <c r="F29" s="183">
        <v>0</v>
      </c>
      <c r="G29" s="250">
        <v>0.05</v>
      </c>
      <c r="H29" s="145">
        <f t="shared" si="2"/>
        <v>0</v>
      </c>
      <c r="I29" s="184">
        <f t="shared" si="0"/>
        <v>0</v>
      </c>
      <c r="J29" s="185">
        <f t="shared" si="1"/>
        <v>0</v>
      </c>
    </row>
    <row r="30" spans="1:10" s="137" customFormat="1" ht="17.25" customHeight="1" x14ac:dyDescent="0.2">
      <c r="A30" s="31">
        <v>25</v>
      </c>
      <c r="B30" s="180" t="s">
        <v>44</v>
      </c>
      <c r="C30" s="180" t="s">
        <v>45</v>
      </c>
      <c r="D30" s="186">
        <v>300</v>
      </c>
      <c r="E30" s="182" t="s">
        <v>40</v>
      </c>
      <c r="F30" s="183">
        <v>0</v>
      </c>
      <c r="G30" s="250">
        <v>0.05</v>
      </c>
      <c r="H30" s="145">
        <f t="shared" si="2"/>
        <v>0</v>
      </c>
      <c r="I30" s="184">
        <f t="shared" si="0"/>
        <v>0</v>
      </c>
      <c r="J30" s="185">
        <f t="shared" si="1"/>
        <v>0</v>
      </c>
    </row>
    <row r="31" spans="1:10" s="137" customFormat="1" ht="15" x14ac:dyDescent="0.2">
      <c r="A31" s="31">
        <v>26</v>
      </c>
      <c r="B31" s="180" t="s">
        <v>46</v>
      </c>
      <c r="C31" s="180" t="s">
        <v>47</v>
      </c>
      <c r="D31" s="186">
        <v>400</v>
      </c>
      <c r="E31" s="182" t="s">
        <v>14</v>
      </c>
      <c r="F31" s="183">
        <v>0</v>
      </c>
      <c r="G31" s="250">
        <v>0.05</v>
      </c>
      <c r="H31" s="145">
        <f t="shared" si="2"/>
        <v>0</v>
      </c>
      <c r="I31" s="184">
        <f t="shared" si="0"/>
        <v>0</v>
      </c>
      <c r="J31" s="185">
        <f t="shared" si="1"/>
        <v>0</v>
      </c>
    </row>
    <row r="32" spans="1:10" s="137" customFormat="1" ht="21" customHeight="1" x14ac:dyDescent="0.2">
      <c r="A32" s="31">
        <v>27</v>
      </c>
      <c r="B32" s="180" t="s">
        <v>214</v>
      </c>
      <c r="C32" s="180" t="s">
        <v>47</v>
      </c>
      <c r="D32" s="186">
        <v>50</v>
      </c>
      <c r="E32" s="182" t="s">
        <v>14</v>
      </c>
      <c r="F32" s="183">
        <v>0</v>
      </c>
      <c r="G32" s="250">
        <v>0.05</v>
      </c>
      <c r="H32" s="145">
        <f t="shared" si="2"/>
        <v>0</v>
      </c>
      <c r="I32" s="184">
        <f t="shared" si="0"/>
        <v>0</v>
      </c>
      <c r="J32" s="185">
        <f t="shared" si="1"/>
        <v>0</v>
      </c>
    </row>
    <row r="33" spans="1:10" s="137" customFormat="1" ht="15" x14ac:dyDescent="0.2">
      <c r="A33" s="31">
        <v>28</v>
      </c>
      <c r="B33" s="180" t="s">
        <v>48</v>
      </c>
      <c r="C33" s="180" t="s">
        <v>49</v>
      </c>
      <c r="D33" s="186">
        <v>450</v>
      </c>
      <c r="E33" s="182" t="s">
        <v>14</v>
      </c>
      <c r="F33" s="183">
        <v>0</v>
      </c>
      <c r="G33" s="250">
        <v>0.05</v>
      </c>
      <c r="H33" s="145">
        <f t="shared" si="2"/>
        <v>0</v>
      </c>
      <c r="I33" s="184">
        <f t="shared" si="0"/>
        <v>0</v>
      </c>
      <c r="J33" s="185">
        <f t="shared" si="1"/>
        <v>0</v>
      </c>
    </row>
    <row r="34" spans="1:10" s="137" customFormat="1" ht="18.75" customHeight="1" x14ac:dyDescent="0.2">
      <c r="A34" s="31">
        <v>29</v>
      </c>
      <c r="B34" s="180" t="s">
        <v>215</v>
      </c>
      <c r="C34" s="180" t="s">
        <v>50</v>
      </c>
      <c r="D34" s="186">
        <v>180</v>
      </c>
      <c r="E34" s="182" t="s">
        <v>6</v>
      </c>
      <c r="F34" s="183">
        <v>0</v>
      </c>
      <c r="G34" s="250">
        <v>0.05</v>
      </c>
      <c r="H34" s="145">
        <f t="shared" si="2"/>
        <v>0</v>
      </c>
      <c r="I34" s="184">
        <f t="shared" si="0"/>
        <v>0</v>
      </c>
      <c r="J34" s="185">
        <f t="shared" si="1"/>
        <v>0</v>
      </c>
    </row>
    <row r="35" spans="1:10" s="137" customFormat="1" ht="22.5" customHeight="1" x14ac:dyDescent="0.2">
      <c r="A35" s="31">
        <v>30</v>
      </c>
      <c r="B35" s="180" t="s">
        <v>51</v>
      </c>
      <c r="C35" s="180" t="s">
        <v>52</v>
      </c>
      <c r="D35" s="186">
        <v>350</v>
      </c>
      <c r="E35" s="182" t="s">
        <v>14</v>
      </c>
      <c r="F35" s="183">
        <v>0</v>
      </c>
      <c r="G35" s="250">
        <v>0.05</v>
      </c>
      <c r="H35" s="145">
        <f t="shared" si="2"/>
        <v>0</v>
      </c>
      <c r="I35" s="184">
        <f t="shared" si="0"/>
        <v>0</v>
      </c>
      <c r="J35" s="185">
        <f t="shared" si="1"/>
        <v>0</v>
      </c>
    </row>
    <row r="36" spans="1:10" s="137" customFormat="1" ht="15" x14ac:dyDescent="0.2">
      <c r="A36" s="31">
        <v>31</v>
      </c>
      <c r="B36" s="180" t="s">
        <v>53</v>
      </c>
      <c r="C36" s="180" t="s">
        <v>54</v>
      </c>
      <c r="D36" s="186">
        <v>70</v>
      </c>
      <c r="E36" s="182" t="s">
        <v>14</v>
      </c>
      <c r="F36" s="183">
        <v>0</v>
      </c>
      <c r="G36" s="250">
        <v>0.05</v>
      </c>
      <c r="H36" s="145">
        <f t="shared" si="2"/>
        <v>0</v>
      </c>
      <c r="I36" s="184">
        <f t="shared" si="0"/>
        <v>0</v>
      </c>
      <c r="J36" s="185">
        <f t="shared" si="1"/>
        <v>0</v>
      </c>
    </row>
    <row r="37" spans="1:10" s="137" customFormat="1" ht="28.5" x14ac:dyDescent="0.2">
      <c r="A37" s="31">
        <v>32</v>
      </c>
      <c r="B37" s="180" t="s">
        <v>55</v>
      </c>
      <c r="C37" s="180" t="s">
        <v>56</v>
      </c>
      <c r="D37" s="186">
        <v>60</v>
      </c>
      <c r="E37" s="182" t="s">
        <v>14</v>
      </c>
      <c r="F37" s="183">
        <v>0</v>
      </c>
      <c r="G37" s="250">
        <v>0.05</v>
      </c>
      <c r="H37" s="145">
        <f t="shared" si="2"/>
        <v>0</v>
      </c>
      <c r="I37" s="184">
        <f t="shared" si="0"/>
        <v>0</v>
      </c>
      <c r="J37" s="185">
        <f t="shared" si="1"/>
        <v>0</v>
      </c>
    </row>
    <row r="38" spans="1:10" s="137" customFormat="1" ht="28.5" x14ac:dyDescent="0.2">
      <c r="A38" s="31">
        <v>33</v>
      </c>
      <c r="B38" s="180" t="s">
        <v>57</v>
      </c>
      <c r="C38" s="180" t="s">
        <v>58</v>
      </c>
      <c r="D38" s="186">
        <v>650</v>
      </c>
      <c r="E38" s="182" t="s">
        <v>14</v>
      </c>
      <c r="F38" s="183">
        <v>0</v>
      </c>
      <c r="G38" s="250">
        <v>0.05</v>
      </c>
      <c r="H38" s="145">
        <f t="shared" si="2"/>
        <v>0</v>
      </c>
      <c r="I38" s="184">
        <f t="shared" si="0"/>
        <v>0</v>
      </c>
      <c r="J38" s="185">
        <f t="shared" si="1"/>
        <v>0</v>
      </c>
    </row>
    <row r="39" spans="1:10" s="137" customFormat="1" ht="28.5" x14ac:dyDescent="0.2">
      <c r="A39" s="31">
        <v>34</v>
      </c>
      <c r="B39" s="194" t="s">
        <v>59</v>
      </c>
      <c r="C39" s="194" t="s">
        <v>58</v>
      </c>
      <c r="D39" s="195">
        <v>80</v>
      </c>
      <c r="E39" s="196" t="s">
        <v>14</v>
      </c>
      <c r="F39" s="183">
        <v>0</v>
      </c>
      <c r="G39" s="250">
        <v>0.05</v>
      </c>
      <c r="H39" s="145">
        <f t="shared" si="2"/>
        <v>0</v>
      </c>
      <c r="I39" s="184">
        <f t="shared" si="0"/>
        <v>0</v>
      </c>
      <c r="J39" s="185">
        <f t="shared" si="1"/>
        <v>0</v>
      </c>
    </row>
    <row r="40" spans="1:10" s="137" customFormat="1" ht="28.5" x14ac:dyDescent="0.2">
      <c r="A40" s="31">
        <v>35</v>
      </c>
      <c r="B40" s="194" t="s">
        <v>60</v>
      </c>
      <c r="C40" s="194" t="s">
        <v>58</v>
      </c>
      <c r="D40" s="195">
        <v>80</v>
      </c>
      <c r="E40" s="196" t="s">
        <v>14</v>
      </c>
      <c r="F40" s="183">
        <v>0</v>
      </c>
      <c r="G40" s="250">
        <v>0.05</v>
      </c>
      <c r="H40" s="145">
        <f t="shared" si="2"/>
        <v>0</v>
      </c>
      <c r="I40" s="184">
        <f t="shared" si="0"/>
        <v>0</v>
      </c>
      <c r="J40" s="185">
        <f t="shared" si="1"/>
        <v>0</v>
      </c>
    </row>
    <row r="41" spans="1:10" s="137" customFormat="1" ht="28.5" x14ac:dyDescent="0.2">
      <c r="A41" s="31">
        <v>36</v>
      </c>
      <c r="B41" s="180" t="s">
        <v>61</v>
      </c>
      <c r="C41" s="180" t="s">
        <v>62</v>
      </c>
      <c r="D41" s="186">
        <v>500</v>
      </c>
      <c r="E41" s="182" t="s">
        <v>14</v>
      </c>
      <c r="F41" s="183">
        <v>0</v>
      </c>
      <c r="G41" s="250">
        <v>0.05</v>
      </c>
      <c r="H41" s="145">
        <f t="shared" si="2"/>
        <v>0</v>
      </c>
      <c r="I41" s="184">
        <f t="shared" si="0"/>
        <v>0</v>
      </c>
      <c r="J41" s="185">
        <f t="shared" si="1"/>
        <v>0</v>
      </c>
    </row>
    <row r="42" spans="1:10" s="137" customFormat="1" ht="15.75" customHeight="1" x14ac:dyDescent="0.2">
      <c r="A42" s="31">
        <v>37</v>
      </c>
      <c r="B42" s="180" t="s">
        <v>63</v>
      </c>
      <c r="C42" s="180" t="s">
        <v>29</v>
      </c>
      <c r="D42" s="186">
        <v>150</v>
      </c>
      <c r="E42" s="182" t="s">
        <v>14</v>
      </c>
      <c r="F42" s="183">
        <v>0</v>
      </c>
      <c r="G42" s="250">
        <v>0.05</v>
      </c>
      <c r="H42" s="145">
        <f t="shared" si="2"/>
        <v>0</v>
      </c>
      <c r="I42" s="184">
        <f t="shared" si="0"/>
        <v>0</v>
      </c>
      <c r="J42" s="185">
        <f t="shared" si="1"/>
        <v>0</v>
      </c>
    </row>
    <row r="43" spans="1:10" s="137" customFormat="1" ht="20.25" customHeight="1" x14ac:dyDescent="0.2">
      <c r="A43" s="31">
        <v>38</v>
      </c>
      <c r="B43" s="180" t="s">
        <v>64</v>
      </c>
      <c r="C43" s="180" t="s">
        <v>65</v>
      </c>
      <c r="D43" s="186">
        <v>30</v>
      </c>
      <c r="E43" s="182" t="s">
        <v>14</v>
      </c>
      <c r="F43" s="183">
        <v>0</v>
      </c>
      <c r="G43" s="250">
        <v>0.05</v>
      </c>
      <c r="H43" s="145">
        <f t="shared" si="2"/>
        <v>0</v>
      </c>
      <c r="I43" s="184">
        <f t="shared" si="0"/>
        <v>0</v>
      </c>
      <c r="J43" s="185">
        <f t="shared" si="1"/>
        <v>0</v>
      </c>
    </row>
    <row r="44" spans="1:10" s="137" customFormat="1" ht="17.25" customHeight="1" x14ac:dyDescent="0.2">
      <c r="A44" s="31">
        <v>39</v>
      </c>
      <c r="B44" s="180" t="s">
        <v>66</v>
      </c>
      <c r="C44" s="180" t="s">
        <v>67</v>
      </c>
      <c r="D44" s="186">
        <v>10</v>
      </c>
      <c r="E44" s="182" t="s">
        <v>14</v>
      </c>
      <c r="F44" s="183">
        <v>0</v>
      </c>
      <c r="G44" s="250">
        <v>0.05</v>
      </c>
      <c r="H44" s="145">
        <f t="shared" si="2"/>
        <v>0</v>
      </c>
      <c r="I44" s="184">
        <f t="shared" si="0"/>
        <v>0</v>
      </c>
      <c r="J44" s="185">
        <f t="shared" si="1"/>
        <v>0</v>
      </c>
    </row>
    <row r="45" spans="1:10" s="137" customFormat="1" ht="21" customHeight="1" x14ac:dyDescent="0.2">
      <c r="A45" s="31">
        <v>40</v>
      </c>
      <c r="B45" s="180" t="s">
        <v>68</v>
      </c>
      <c r="C45" s="194" t="s">
        <v>69</v>
      </c>
      <c r="D45" s="186">
        <v>50</v>
      </c>
      <c r="E45" s="182" t="s">
        <v>14</v>
      </c>
      <c r="F45" s="183">
        <v>0</v>
      </c>
      <c r="G45" s="250">
        <v>0.05</v>
      </c>
      <c r="H45" s="145">
        <f t="shared" si="2"/>
        <v>0</v>
      </c>
      <c r="I45" s="184">
        <f t="shared" si="0"/>
        <v>0</v>
      </c>
      <c r="J45" s="185">
        <f t="shared" si="1"/>
        <v>0</v>
      </c>
    </row>
    <row r="46" spans="1:10" s="137" customFormat="1" ht="21" customHeight="1" x14ac:dyDescent="0.2">
      <c r="A46" s="31">
        <v>41</v>
      </c>
      <c r="B46" s="180" t="s">
        <v>216</v>
      </c>
      <c r="C46" s="194" t="s">
        <v>69</v>
      </c>
      <c r="D46" s="186">
        <v>150</v>
      </c>
      <c r="E46" s="182" t="s">
        <v>14</v>
      </c>
      <c r="F46" s="183">
        <v>0</v>
      </c>
      <c r="G46" s="250">
        <v>0.05</v>
      </c>
      <c r="H46" s="145">
        <f t="shared" si="2"/>
        <v>0</v>
      </c>
      <c r="I46" s="184">
        <f t="shared" si="0"/>
        <v>0</v>
      </c>
      <c r="J46" s="185">
        <f t="shared" si="1"/>
        <v>0</v>
      </c>
    </row>
    <row r="47" spans="1:10" s="137" customFormat="1" ht="15" x14ac:dyDescent="0.2">
      <c r="A47" s="31">
        <v>42</v>
      </c>
      <c r="B47" s="180" t="s">
        <v>70</v>
      </c>
      <c r="C47" s="180" t="s">
        <v>71</v>
      </c>
      <c r="D47" s="186">
        <v>60</v>
      </c>
      <c r="E47" s="182" t="s">
        <v>14</v>
      </c>
      <c r="F47" s="183">
        <v>0</v>
      </c>
      <c r="G47" s="250">
        <v>0.05</v>
      </c>
      <c r="H47" s="145">
        <f t="shared" si="2"/>
        <v>0</v>
      </c>
      <c r="I47" s="184">
        <f t="shared" si="0"/>
        <v>0</v>
      </c>
      <c r="J47" s="185">
        <f t="shared" si="1"/>
        <v>0</v>
      </c>
    </row>
    <row r="48" spans="1:10" s="137" customFormat="1" ht="15" x14ac:dyDescent="0.2">
      <c r="A48" s="31">
        <v>43</v>
      </c>
      <c r="B48" s="180" t="s">
        <v>24</v>
      </c>
      <c r="C48" s="180" t="s">
        <v>217</v>
      </c>
      <c r="D48" s="186">
        <v>150</v>
      </c>
      <c r="E48" s="182" t="s">
        <v>14</v>
      </c>
      <c r="F48" s="183">
        <v>0</v>
      </c>
      <c r="G48" s="250">
        <v>0.05</v>
      </c>
      <c r="H48" s="145">
        <f t="shared" si="2"/>
        <v>0</v>
      </c>
      <c r="I48" s="184">
        <f t="shared" si="0"/>
        <v>0</v>
      </c>
      <c r="J48" s="185">
        <f t="shared" si="1"/>
        <v>0</v>
      </c>
    </row>
    <row r="49" spans="1:10" s="137" customFormat="1" ht="18.75" customHeight="1" x14ac:dyDescent="0.2">
      <c r="A49" s="31">
        <v>44</v>
      </c>
      <c r="B49" s="180" t="s">
        <v>218</v>
      </c>
      <c r="C49" s="180" t="s">
        <v>219</v>
      </c>
      <c r="D49" s="186">
        <v>150</v>
      </c>
      <c r="E49" s="182" t="s">
        <v>14</v>
      </c>
      <c r="F49" s="183">
        <v>0</v>
      </c>
      <c r="G49" s="250">
        <v>0.05</v>
      </c>
      <c r="H49" s="145">
        <f t="shared" si="2"/>
        <v>0</v>
      </c>
      <c r="I49" s="184">
        <f t="shared" si="0"/>
        <v>0</v>
      </c>
      <c r="J49" s="185">
        <f t="shared" si="1"/>
        <v>0</v>
      </c>
    </row>
    <row r="50" spans="1:10" s="137" customFormat="1" ht="15" x14ac:dyDescent="0.2">
      <c r="A50" s="31">
        <v>45</v>
      </c>
      <c r="B50" s="180" t="s">
        <v>220</v>
      </c>
      <c r="C50" s="180" t="s">
        <v>72</v>
      </c>
      <c r="D50" s="186">
        <v>180</v>
      </c>
      <c r="E50" s="182" t="s">
        <v>14</v>
      </c>
      <c r="F50" s="183">
        <v>0</v>
      </c>
      <c r="G50" s="250">
        <v>0.05</v>
      </c>
      <c r="H50" s="145">
        <f t="shared" si="2"/>
        <v>0</v>
      </c>
      <c r="I50" s="184">
        <f t="shared" si="0"/>
        <v>0</v>
      </c>
      <c r="J50" s="185">
        <f t="shared" si="1"/>
        <v>0</v>
      </c>
    </row>
    <row r="51" spans="1:10" s="137" customFormat="1" ht="21.75" customHeight="1" x14ac:dyDescent="0.2">
      <c r="A51" s="31">
        <v>46</v>
      </c>
      <c r="B51" s="180" t="s">
        <v>285</v>
      </c>
      <c r="C51" s="180" t="s">
        <v>286</v>
      </c>
      <c r="D51" s="186">
        <v>80</v>
      </c>
      <c r="E51" s="182" t="s">
        <v>14</v>
      </c>
      <c r="F51" s="183">
        <v>0</v>
      </c>
      <c r="G51" s="250">
        <v>0.05</v>
      </c>
      <c r="H51" s="145">
        <f t="shared" si="2"/>
        <v>0</v>
      </c>
      <c r="I51" s="184">
        <f t="shared" si="0"/>
        <v>0</v>
      </c>
      <c r="J51" s="185">
        <f t="shared" si="1"/>
        <v>0</v>
      </c>
    </row>
    <row r="52" spans="1:10" s="137" customFormat="1" ht="15" x14ac:dyDescent="0.2">
      <c r="A52" s="31">
        <v>47</v>
      </c>
      <c r="B52" s="180" t="s">
        <v>287</v>
      </c>
      <c r="C52" s="180" t="s">
        <v>941</v>
      </c>
      <c r="D52" s="186">
        <v>60</v>
      </c>
      <c r="E52" s="182" t="s">
        <v>6</v>
      </c>
      <c r="F52" s="183">
        <v>0</v>
      </c>
      <c r="G52" s="250">
        <v>0.05</v>
      </c>
      <c r="H52" s="145">
        <f t="shared" si="2"/>
        <v>0</v>
      </c>
      <c r="I52" s="184">
        <f t="shared" si="0"/>
        <v>0</v>
      </c>
      <c r="J52" s="185">
        <f t="shared" si="1"/>
        <v>0</v>
      </c>
    </row>
    <row r="53" spans="1:10" s="137" customFormat="1" ht="15" x14ac:dyDescent="0.2">
      <c r="A53" s="31">
        <v>48</v>
      </c>
      <c r="B53" s="180" t="s">
        <v>288</v>
      </c>
      <c r="C53" s="180" t="s">
        <v>941</v>
      </c>
      <c r="D53" s="186">
        <v>60</v>
      </c>
      <c r="E53" s="182" t="s">
        <v>6</v>
      </c>
      <c r="F53" s="183">
        <v>0</v>
      </c>
      <c r="G53" s="250">
        <v>0.05</v>
      </c>
      <c r="H53" s="145">
        <f t="shared" si="2"/>
        <v>0</v>
      </c>
      <c r="I53" s="184">
        <f t="shared" si="0"/>
        <v>0</v>
      </c>
      <c r="J53" s="185">
        <f t="shared" si="1"/>
        <v>0</v>
      </c>
    </row>
    <row r="54" spans="1:10" s="137" customFormat="1" ht="28.5" x14ac:dyDescent="0.2">
      <c r="A54" s="31">
        <v>49</v>
      </c>
      <c r="B54" s="180" t="s">
        <v>289</v>
      </c>
      <c r="C54" s="180" t="s">
        <v>290</v>
      </c>
      <c r="D54" s="186">
        <v>150</v>
      </c>
      <c r="E54" s="182" t="s">
        <v>14</v>
      </c>
      <c r="F54" s="183">
        <v>0</v>
      </c>
      <c r="G54" s="250">
        <v>0.05</v>
      </c>
      <c r="H54" s="145">
        <f t="shared" si="2"/>
        <v>0</v>
      </c>
      <c r="I54" s="184">
        <f t="shared" si="0"/>
        <v>0</v>
      </c>
      <c r="J54" s="185">
        <f t="shared" si="1"/>
        <v>0</v>
      </c>
    </row>
    <row r="55" spans="1:10" s="137" customFormat="1" ht="15" x14ac:dyDescent="0.2">
      <c r="A55" s="31">
        <v>50</v>
      </c>
      <c r="B55" s="180" t="s">
        <v>291</v>
      </c>
      <c r="C55" s="180" t="s">
        <v>942</v>
      </c>
      <c r="D55" s="186">
        <v>20</v>
      </c>
      <c r="E55" s="182" t="s">
        <v>14</v>
      </c>
      <c r="F55" s="183">
        <v>0</v>
      </c>
      <c r="G55" s="250">
        <v>0.05</v>
      </c>
      <c r="H55" s="145">
        <f t="shared" si="2"/>
        <v>0</v>
      </c>
      <c r="I55" s="184">
        <f t="shared" si="0"/>
        <v>0</v>
      </c>
      <c r="J55" s="185">
        <f t="shared" si="1"/>
        <v>0</v>
      </c>
    </row>
    <row r="56" spans="1:10" s="137" customFormat="1" ht="15" x14ac:dyDescent="0.2">
      <c r="A56" s="31">
        <v>51</v>
      </c>
      <c r="B56" s="180" t="s">
        <v>292</v>
      </c>
      <c r="C56" s="180" t="s">
        <v>942</v>
      </c>
      <c r="D56" s="186">
        <v>50</v>
      </c>
      <c r="E56" s="182" t="s">
        <v>14</v>
      </c>
      <c r="F56" s="183">
        <v>0</v>
      </c>
      <c r="G56" s="250">
        <v>0.05</v>
      </c>
      <c r="H56" s="145">
        <f t="shared" si="2"/>
        <v>0</v>
      </c>
      <c r="I56" s="184">
        <f t="shared" si="0"/>
        <v>0</v>
      </c>
      <c r="J56" s="185">
        <f t="shared" si="1"/>
        <v>0</v>
      </c>
    </row>
    <row r="57" spans="1:10" s="137" customFormat="1" ht="15" x14ac:dyDescent="0.2">
      <c r="A57" s="31">
        <v>52</v>
      </c>
      <c r="B57" s="180" t="s">
        <v>293</v>
      </c>
      <c r="C57" s="180" t="s">
        <v>942</v>
      </c>
      <c r="D57" s="186">
        <v>60</v>
      </c>
      <c r="E57" s="182" t="s">
        <v>14</v>
      </c>
      <c r="F57" s="183">
        <v>0</v>
      </c>
      <c r="G57" s="250">
        <v>0.05</v>
      </c>
      <c r="H57" s="145">
        <f t="shared" si="2"/>
        <v>0</v>
      </c>
      <c r="I57" s="184">
        <f t="shared" si="0"/>
        <v>0</v>
      </c>
      <c r="J57" s="185">
        <f t="shared" si="1"/>
        <v>0</v>
      </c>
    </row>
    <row r="58" spans="1:10" s="137" customFormat="1" ht="15" x14ac:dyDescent="0.2">
      <c r="A58" s="31">
        <v>53</v>
      </c>
      <c r="B58" s="180" t="s">
        <v>294</v>
      </c>
      <c r="C58" s="180" t="s">
        <v>942</v>
      </c>
      <c r="D58" s="186">
        <v>60</v>
      </c>
      <c r="E58" s="182" t="s">
        <v>14</v>
      </c>
      <c r="F58" s="183">
        <v>0</v>
      </c>
      <c r="G58" s="250">
        <v>0.05</v>
      </c>
      <c r="H58" s="145">
        <f t="shared" si="2"/>
        <v>0</v>
      </c>
      <c r="I58" s="184">
        <f t="shared" si="0"/>
        <v>0</v>
      </c>
      <c r="J58" s="185">
        <f t="shared" si="1"/>
        <v>0</v>
      </c>
    </row>
    <row r="59" spans="1:10" s="137" customFormat="1" ht="15" x14ac:dyDescent="0.2">
      <c r="A59" s="31">
        <v>54</v>
      </c>
      <c r="B59" s="180" t="s">
        <v>397</v>
      </c>
      <c r="C59" s="180" t="s">
        <v>942</v>
      </c>
      <c r="D59" s="186">
        <v>10</v>
      </c>
      <c r="E59" s="182" t="s">
        <v>14</v>
      </c>
      <c r="F59" s="183">
        <v>0</v>
      </c>
      <c r="G59" s="250">
        <v>0.05</v>
      </c>
      <c r="H59" s="145">
        <f t="shared" si="2"/>
        <v>0</v>
      </c>
      <c r="I59" s="184">
        <f t="shared" si="0"/>
        <v>0</v>
      </c>
      <c r="J59" s="185">
        <f t="shared" si="1"/>
        <v>0</v>
      </c>
    </row>
    <row r="60" spans="1:10" s="137" customFormat="1" ht="15" x14ac:dyDescent="0.2">
      <c r="A60" s="31">
        <v>55</v>
      </c>
      <c r="B60" s="180" t="s">
        <v>398</v>
      </c>
      <c r="C60" s="180" t="s">
        <v>942</v>
      </c>
      <c r="D60" s="186">
        <v>10</v>
      </c>
      <c r="E60" s="182" t="s">
        <v>14</v>
      </c>
      <c r="F60" s="183">
        <v>0</v>
      </c>
      <c r="G60" s="250">
        <v>0.05</v>
      </c>
      <c r="H60" s="145">
        <f t="shared" si="2"/>
        <v>0</v>
      </c>
      <c r="I60" s="184">
        <f t="shared" si="0"/>
        <v>0</v>
      </c>
      <c r="J60" s="185">
        <f t="shared" si="1"/>
        <v>0</v>
      </c>
    </row>
    <row r="61" spans="1:10" s="137" customFormat="1" ht="18.75" customHeight="1" x14ac:dyDescent="0.2">
      <c r="A61" s="31">
        <v>56</v>
      </c>
      <c r="B61" s="180" t="s">
        <v>399</v>
      </c>
      <c r="C61" s="180" t="s">
        <v>942</v>
      </c>
      <c r="D61" s="186">
        <v>20</v>
      </c>
      <c r="E61" s="182" t="s">
        <v>6</v>
      </c>
      <c r="F61" s="183">
        <v>0</v>
      </c>
      <c r="G61" s="250">
        <v>0.05</v>
      </c>
      <c r="H61" s="145">
        <f t="shared" si="2"/>
        <v>0</v>
      </c>
      <c r="I61" s="184">
        <f t="shared" si="0"/>
        <v>0</v>
      </c>
      <c r="J61" s="185">
        <f t="shared" si="1"/>
        <v>0</v>
      </c>
    </row>
    <row r="62" spans="1:10" s="137" customFormat="1" ht="15" x14ac:dyDescent="0.2">
      <c r="A62" s="31">
        <v>57</v>
      </c>
      <c r="B62" s="180" t="s">
        <v>400</v>
      </c>
      <c r="C62" s="180" t="s">
        <v>942</v>
      </c>
      <c r="D62" s="186">
        <v>5</v>
      </c>
      <c r="E62" s="182" t="s">
        <v>14</v>
      </c>
      <c r="F62" s="183">
        <v>0</v>
      </c>
      <c r="G62" s="250">
        <v>0.05</v>
      </c>
      <c r="H62" s="145">
        <f t="shared" si="2"/>
        <v>0</v>
      </c>
      <c r="I62" s="184">
        <f t="shared" si="0"/>
        <v>0</v>
      </c>
      <c r="J62" s="185">
        <f t="shared" si="1"/>
        <v>0</v>
      </c>
    </row>
    <row r="63" spans="1:10" s="137" customFormat="1" ht="15" x14ac:dyDescent="0.2">
      <c r="A63" s="31">
        <v>58</v>
      </c>
      <c r="B63" s="180" t="s">
        <v>401</v>
      </c>
      <c r="C63" s="180" t="s">
        <v>942</v>
      </c>
      <c r="D63" s="186">
        <v>5</v>
      </c>
      <c r="E63" s="182" t="s">
        <v>14</v>
      </c>
      <c r="F63" s="183">
        <v>0</v>
      </c>
      <c r="G63" s="250">
        <v>0.05</v>
      </c>
      <c r="H63" s="145">
        <f t="shared" si="2"/>
        <v>0</v>
      </c>
      <c r="I63" s="184">
        <f t="shared" si="0"/>
        <v>0</v>
      </c>
      <c r="J63" s="185">
        <f t="shared" si="1"/>
        <v>0</v>
      </c>
    </row>
    <row r="64" spans="1:10" s="137" customFormat="1" ht="15" x14ac:dyDescent="0.25">
      <c r="A64" s="50">
        <v>59</v>
      </c>
      <c r="B64" s="197" t="s">
        <v>487</v>
      </c>
      <c r="C64" s="266" t="s">
        <v>851</v>
      </c>
      <c r="D64" s="267">
        <v>100</v>
      </c>
      <c r="E64" s="268" t="s">
        <v>14</v>
      </c>
      <c r="F64" s="183">
        <v>0</v>
      </c>
      <c r="G64" s="250">
        <v>0.05</v>
      </c>
      <c r="H64" s="145">
        <f t="shared" si="2"/>
        <v>0</v>
      </c>
      <c r="I64" s="184">
        <f t="shared" si="0"/>
        <v>0</v>
      </c>
      <c r="J64" s="185">
        <f t="shared" si="1"/>
        <v>0</v>
      </c>
    </row>
    <row r="65" spans="1:10" s="137" customFormat="1" ht="15" x14ac:dyDescent="0.2">
      <c r="A65" s="269">
        <v>60</v>
      </c>
      <c r="B65" s="270" t="s">
        <v>488</v>
      </c>
      <c r="C65" s="270" t="s">
        <v>851</v>
      </c>
      <c r="D65" s="271">
        <v>10</v>
      </c>
      <c r="E65" s="78" t="s">
        <v>14</v>
      </c>
      <c r="F65" s="183">
        <v>0</v>
      </c>
      <c r="G65" s="250">
        <v>0.05</v>
      </c>
      <c r="H65" s="145">
        <f t="shared" si="2"/>
        <v>0</v>
      </c>
      <c r="I65" s="184">
        <f>(D64*F65)</f>
        <v>0</v>
      </c>
      <c r="J65" s="185">
        <f>(D64*H65)</f>
        <v>0</v>
      </c>
    </row>
    <row r="66" spans="1:10" x14ac:dyDescent="0.2">
      <c r="A66" s="141"/>
      <c r="B66" s="143"/>
      <c r="C66" s="143"/>
      <c r="D66" s="143"/>
      <c r="E66" s="143"/>
      <c r="F66" s="78" t="s">
        <v>8</v>
      </c>
      <c r="G66" s="78" t="s">
        <v>8</v>
      </c>
      <c r="H66" s="78" t="s">
        <v>8</v>
      </c>
      <c r="I66" s="77">
        <f>SUM(I6:I65)</f>
        <v>0</v>
      </c>
      <c r="J66" s="77">
        <f>SUM(J6:J65)</f>
        <v>0</v>
      </c>
    </row>
    <row r="67" spans="1:10" x14ac:dyDescent="0.2">
      <c r="A67" s="1"/>
      <c r="B67" s="1"/>
      <c r="C67" s="1"/>
      <c r="D67" s="1"/>
      <c r="E67" s="1"/>
      <c r="F67" s="1"/>
      <c r="G67" s="1"/>
      <c r="H67" s="1"/>
      <c r="I67" s="1"/>
      <c r="J67" s="1"/>
    </row>
    <row r="68" spans="1:10" x14ac:dyDescent="0.2">
      <c r="A68" s="1"/>
      <c r="B68" s="1"/>
      <c r="C68" s="1"/>
      <c r="D68" s="1"/>
      <c r="E68" s="1"/>
      <c r="F68" s="1"/>
      <c r="G68" s="1"/>
      <c r="H68" s="1"/>
      <c r="I68" s="1"/>
      <c r="J68" s="1"/>
    </row>
    <row r="69" spans="1:10" x14ac:dyDescent="0.2">
      <c r="A69" s="1"/>
      <c r="B69" s="1" t="s">
        <v>73</v>
      </c>
      <c r="C69" s="1"/>
      <c r="D69" s="1"/>
      <c r="E69" s="1"/>
      <c r="F69" s="1"/>
      <c r="G69" s="1"/>
      <c r="H69" s="1"/>
      <c r="I69" s="1"/>
      <c r="J69" s="1"/>
    </row>
  </sheetData>
  <mergeCells count="2">
    <mergeCell ref="B2:J2"/>
    <mergeCell ref="A4:J4"/>
  </mergeCells>
  <pageMargins left="0.7" right="0.7" top="0.75" bottom="0.75" header="0.3" footer="0.3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13"/>
  <sheetViews>
    <sheetView workbookViewId="0">
      <selection sqref="A1:I13"/>
    </sheetView>
  </sheetViews>
  <sheetFormatPr defaultRowHeight="12.75" x14ac:dyDescent="0.2"/>
  <cols>
    <col min="2" max="2" width="22.85546875" customWidth="1"/>
    <col min="5" max="5" width="13.7109375" customWidth="1"/>
    <col min="7" max="7" width="15.28515625" customWidth="1"/>
    <col min="8" max="8" width="13.7109375" customWidth="1"/>
    <col min="9" max="9" width="15.85546875" customWidth="1"/>
  </cols>
  <sheetData>
    <row r="1" spans="1:11" x14ac:dyDescent="0.2">
      <c r="A1" s="1"/>
      <c r="B1" s="15" t="s">
        <v>0</v>
      </c>
      <c r="C1" s="15"/>
      <c r="D1" s="15" t="s">
        <v>295</v>
      </c>
      <c r="E1" s="15"/>
      <c r="F1" s="15"/>
      <c r="G1" s="15"/>
      <c r="H1" s="15"/>
      <c r="I1" s="1"/>
      <c r="J1" s="1"/>
      <c r="K1" s="1"/>
    </row>
    <row r="2" spans="1:11" x14ac:dyDescent="0.2">
      <c r="A2" s="1"/>
      <c r="B2" s="15"/>
      <c r="C2" s="15"/>
      <c r="D2" s="15"/>
      <c r="E2" s="15"/>
      <c r="F2" s="15"/>
      <c r="G2" s="15"/>
      <c r="H2" s="1"/>
      <c r="I2" s="1"/>
      <c r="J2" s="1"/>
      <c r="K2" s="1"/>
    </row>
    <row r="3" spans="1:11" ht="15" x14ac:dyDescent="0.25">
      <c r="A3" s="319" t="s">
        <v>852</v>
      </c>
      <c r="B3" s="320"/>
      <c r="C3" s="320"/>
      <c r="D3" s="320"/>
      <c r="E3" s="320"/>
      <c r="F3" s="320"/>
      <c r="G3" s="320"/>
      <c r="H3" s="320"/>
      <c r="I3" s="321"/>
      <c r="J3" s="1"/>
      <c r="K3" s="1"/>
    </row>
    <row r="4" spans="1:11" ht="38.25" x14ac:dyDescent="0.2">
      <c r="A4" s="19" t="s">
        <v>1</v>
      </c>
      <c r="B4" s="20" t="s">
        <v>9</v>
      </c>
      <c r="C4" s="20" t="s">
        <v>11</v>
      </c>
      <c r="D4" s="20" t="s">
        <v>4</v>
      </c>
      <c r="E4" s="73" t="s">
        <v>280</v>
      </c>
      <c r="F4" s="73" t="s">
        <v>281</v>
      </c>
      <c r="G4" s="73" t="s">
        <v>282</v>
      </c>
      <c r="H4" s="66" t="s">
        <v>283</v>
      </c>
      <c r="I4" s="65" t="s">
        <v>5</v>
      </c>
      <c r="J4" s="1"/>
      <c r="K4" s="1"/>
    </row>
    <row r="5" spans="1:11" ht="15" x14ac:dyDescent="0.2">
      <c r="A5" s="19">
        <v>1</v>
      </c>
      <c r="B5" s="21" t="s">
        <v>221</v>
      </c>
      <c r="C5" s="22">
        <v>600</v>
      </c>
      <c r="D5" s="20" t="s">
        <v>6</v>
      </c>
      <c r="E5" s="75">
        <v>0</v>
      </c>
      <c r="F5" s="67">
        <v>5</v>
      </c>
      <c r="G5" s="75">
        <f>(E5*F5%)+E5</f>
        <v>0</v>
      </c>
      <c r="H5" s="74">
        <f>(C5*E5)</f>
        <v>0</v>
      </c>
      <c r="I5" s="64">
        <f>(C5*G5)</f>
        <v>0</v>
      </c>
      <c r="J5" s="1"/>
      <c r="K5" s="1"/>
    </row>
    <row r="6" spans="1:11" ht="15" x14ac:dyDescent="0.2">
      <c r="A6" s="24">
        <v>2</v>
      </c>
      <c r="B6" s="21" t="s">
        <v>222</v>
      </c>
      <c r="C6" s="25">
        <v>6000</v>
      </c>
      <c r="D6" s="23" t="s">
        <v>6</v>
      </c>
      <c r="E6" s="75">
        <v>0</v>
      </c>
      <c r="F6" s="67">
        <v>5</v>
      </c>
      <c r="G6" s="75">
        <f>(E6*F5%)+E6</f>
        <v>0</v>
      </c>
      <c r="H6" s="74">
        <f>(C6*E6)</f>
        <v>0</v>
      </c>
      <c r="I6" s="64">
        <f>(C6*G6)</f>
        <v>0</v>
      </c>
      <c r="J6" s="1"/>
      <c r="K6" s="1"/>
    </row>
    <row r="7" spans="1:11" ht="15" x14ac:dyDescent="0.25">
      <c r="A7" s="18"/>
      <c r="B7" s="20" t="s">
        <v>7</v>
      </c>
      <c r="C7" s="61" t="s">
        <v>8</v>
      </c>
      <c r="D7" s="61" t="s">
        <v>8</v>
      </c>
      <c r="E7" s="61" t="s">
        <v>8</v>
      </c>
      <c r="F7" s="61" t="s">
        <v>8</v>
      </c>
      <c r="G7" s="61" t="s">
        <v>8</v>
      </c>
      <c r="H7" s="79">
        <f>SUM(H5:H6)</f>
        <v>0</v>
      </c>
      <c r="I7" s="26">
        <f>SUM(I5:I6)</f>
        <v>0</v>
      </c>
      <c r="J7" s="1"/>
      <c r="K7" s="1"/>
    </row>
    <row r="8" spans="1:11" x14ac:dyDescent="0.2">
      <c r="A8" s="1"/>
      <c r="B8" s="16"/>
      <c r="C8" s="1"/>
      <c r="D8" s="1"/>
      <c r="E8" s="1"/>
      <c r="F8" s="1"/>
      <c r="G8" s="1"/>
      <c r="H8" s="1"/>
      <c r="I8" s="1"/>
      <c r="J8" s="1"/>
      <c r="K8" s="1"/>
    </row>
    <row r="9" spans="1:11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1" ht="15.75" x14ac:dyDescent="0.25">
      <c r="A13" s="1"/>
      <c r="B13" s="17" t="s">
        <v>76</v>
      </c>
      <c r="C13" s="1"/>
      <c r="D13" s="1"/>
      <c r="E13" s="1"/>
      <c r="F13" s="1"/>
      <c r="G13" s="1"/>
      <c r="H13" s="1"/>
      <c r="I13" s="1"/>
      <c r="J13" s="1"/>
      <c r="K13" s="1"/>
    </row>
  </sheetData>
  <mergeCells count="1">
    <mergeCell ref="A3:I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43"/>
  <sheetViews>
    <sheetView workbookViewId="0">
      <selection sqref="A1:J42"/>
    </sheetView>
  </sheetViews>
  <sheetFormatPr defaultRowHeight="12.75" x14ac:dyDescent="0.2"/>
  <cols>
    <col min="2" max="2" width="38.7109375" customWidth="1"/>
    <col min="3" max="3" width="19.85546875" customWidth="1"/>
    <col min="6" max="6" width="10.28515625" customWidth="1"/>
    <col min="8" max="8" width="9.7109375" customWidth="1"/>
    <col min="9" max="10" width="9.5703125" customWidth="1"/>
  </cols>
  <sheetData>
    <row r="1" spans="1:10" x14ac:dyDescent="0.2">
      <c r="A1" s="1"/>
      <c r="B1" s="9" t="s">
        <v>0</v>
      </c>
      <c r="C1" s="9"/>
      <c r="D1" s="9" t="s">
        <v>138</v>
      </c>
      <c r="E1" s="1"/>
      <c r="F1" s="1"/>
      <c r="G1" s="1"/>
      <c r="H1" s="1"/>
      <c r="I1" s="1"/>
      <c r="J1" s="1"/>
    </row>
    <row r="2" spans="1:10" x14ac:dyDescent="0.2">
      <c r="A2" s="1"/>
      <c r="B2" s="13"/>
      <c r="C2" s="13"/>
      <c r="D2" s="13"/>
      <c r="E2" s="13"/>
      <c r="F2" s="13"/>
      <c r="G2" s="13"/>
      <c r="H2" s="13"/>
      <c r="I2" s="13"/>
      <c r="J2" s="13"/>
    </row>
    <row r="3" spans="1:10" ht="15" x14ac:dyDescent="0.25">
      <c r="A3" s="308" t="s">
        <v>854</v>
      </c>
      <c r="B3" s="308"/>
      <c r="C3" s="308"/>
      <c r="D3" s="308"/>
      <c r="E3" s="308"/>
      <c r="F3" s="308"/>
      <c r="G3" s="308"/>
      <c r="H3" s="308"/>
      <c r="I3" s="308"/>
      <c r="J3" s="309"/>
    </row>
    <row r="4" spans="1:10" ht="51" x14ac:dyDescent="0.2">
      <c r="A4" s="31" t="s">
        <v>1</v>
      </c>
      <c r="B4" s="6" t="s">
        <v>85</v>
      </c>
      <c r="C4" s="6" t="s">
        <v>86</v>
      </c>
      <c r="D4" s="6" t="s">
        <v>11</v>
      </c>
      <c r="E4" s="6" t="s">
        <v>4</v>
      </c>
      <c r="F4" s="73" t="s">
        <v>280</v>
      </c>
      <c r="G4" s="73" t="s">
        <v>281</v>
      </c>
      <c r="H4" s="73" t="s">
        <v>282</v>
      </c>
      <c r="I4" s="66" t="s">
        <v>283</v>
      </c>
      <c r="J4" s="65" t="s">
        <v>5</v>
      </c>
    </row>
    <row r="5" spans="1:10" s="137" customFormat="1" ht="15" x14ac:dyDescent="0.25">
      <c r="A5" s="31">
        <v>1</v>
      </c>
      <c r="B5" s="251" t="s">
        <v>226</v>
      </c>
      <c r="C5" s="45" t="s">
        <v>87</v>
      </c>
      <c r="D5" s="44">
        <v>650</v>
      </c>
      <c r="E5" s="199" t="s">
        <v>6</v>
      </c>
      <c r="F5" s="75">
        <v>0</v>
      </c>
      <c r="G5" s="67">
        <v>5</v>
      </c>
      <c r="H5" s="75">
        <f>(F5*G5%)+F5</f>
        <v>0</v>
      </c>
      <c r="I5" s="74">
        <f>(D5*F5)</f>
        <v>0</v>
      </c>
      <c r="J5" s="64">
        <f>(D5*H5)</f>
        <v>0</v>
      </c>
    </row>
    <row r="6" spans="1:10" s="137" customFormat="1" ht="15" x14ac:dyDescent="0.25">
      <c r="A6" s="31">
        <v>2</v>
      </c>
      <c r="B6" s="251" t="s">
        <v>227</v>
      </c>
      <c r="C6" s="45" t="s">
        <v>87</v>
      </c>
      <c r="D6" s="44">
        <v>10</v>
      </c>
      <c r="E6" s="199" t="s">
        <v>89</v>
      </c>
      <c r="F6" s="75">
        <v>0</v>
      </c>
      <c r="G6" s="67">
        <v>5</v>
      </c>
      <c r="H6" s="75">
        <f t="shared" ref="H6:H37" si="0">(F6*G6%)+F6</f>
        <v>0</v>
      </c>
      <c r="I6" s="74">
        <f t="shared" ref="I6:I37" si="1">(D6*F6)</f>
        <v>0</v>
      </c>
      <c r="J6" s="64">
        <f t="shared" ref="J6:J37" si="2">(D6*H6)</f>
        <v>0</v>
      </c>
    </row>
    <row r="7" spans="1:10" s="137" customFormat="1" ht="15" x14ac:dyDescent="0.25">
      <c r="A7" s="31">
        <v>3</v>
      </c>
      <c r="B7" s="251" t="s">
        <v>88</v>
      </c>
      <c r="C7" s="45" t="s">
        <v>87</v>
      </c>
      <c r="D7" s="44">
        <v>20</v>
      </c>
      <c r="E7" s="199" t="s">
        <v>14</v>
      </c>
      <c r="F7" s="75">
        <v>0</v>
      </c>
      <c r="G7" s="67">
        <v>5</v>
      </c>
      <c r="H7" s="75">
        <f t="shared" si="0"/>
        <v>0</v>
      </c>
      <c r="I7" s="74">
        <f t="shared" si="1"/>
        <v>0</v>
      </c>
      <c r="J7" s="64">
        <f t="shared" si="2"/>
        <v>0</v>
      </c>
    </row>
    <row r="8" spans="1:10" s="137" customFormat="1" ht="15" x14ac:dyDescent="0.25">
      <c r="A8" s="31">
        <v>4</v>
      </c>
      <c r="B8" s="251" t="s">
        <v>228</v>
      </c>
      <c r="C8" s="45" t="s">
        <v>87</v>
      </c>
      <c r="D8" s="44">
        <v>250</v>
      </c>
      <c r="E8" s="199" t="s">
        <v>14</v>
      </c>
      <c r="F8" s="75">
        <v>0</v>
      </c>
      <c r="G8" s="67">
        <v>5</v>
      </c>
      <c r="H8" s="75">
        <f t="shared" si="0"/>
        <v>0</v>
      </c>
      <c r="I8" s="74">
        <f t="shared" si="1"/>
        <v>0</v>
      </c>
      <c r="J8" s="64">
        <f t="shared" si="2"/>
        <v>0</v>
      </c>
    </row>
    <row r="9" spans="1:10" s="137" customFormat="1" ht="15" x14ac:dyDescent="0.25">
      <c r="A9" s="31">
        <v>5</v>
      </c>
      <c r="B9" s="251" t="s">
        <v>229</v>
      </c>
      <c r="C9" s="45" t="s">
        <v>87</v>
      </c>
      <c r="D9" s="44">
        <v>200</v>
      </c>
      <c r="E9" s="199" t="s">
        <v>89</v>
      </c>
      <c r="F9" s="75">
        <v>0</v>
      </c>
      <c r="G9" s="67">
        <v>5</v>
      </c>
      <c r="H9" s="75">
        <f t="shared" si="0"/>
        <v>0</v>
      </c>
      <c r="I9" s="74">
        <f t="shared" si="1"/>
        <v>0</v>
      </c>
      <c r="J9" s="64">
        <f t="shared" si="2"/>
        <v>0</v>
      </c>
    </row>
    <row r="10" spans="1:10" s="137" customFormat="1" ht="15" x14ac:dyDescent="0.25">
      <c r="A10" s="31">
        <v>6</v>
      </c>
      <c r="B10" s="251" t="s">
        <v>855</v>
      </c>
      <c r="C10" s="45" t="s">
        <v>87</v>
      </c>
      <c r="D10" s="44">
        <v>1000</v>
      </c>
      <c r="E10" s="199" t="s">
        <v>89</v>
      </c>
      <c r="F10" s="75">
        <v>0</v>
      </c>
      <c r="G10" s="67">
        <v>5</v>
      </c>
      <c r="H10" s="75">
        <f t="shared" si="0"/>
        <v>0</v>
      </c>
      <c r="I10" s="74">
        <f t="shared" si="1"/>
        <v>0</v>
      </c>
      <c r="J10" s="64">
        <f t="shared" si="2"/>
        <v>0</v>
      </c>
    </row>
    <row r="11" spans="1:10" s="137" customFormat="1" ht="15" x14ac:dyDescent="0.25">
      <c r="A11" s="31">
        <v>7</v>
      </c>
      <c r="B11" s="251" t="s">
        <v>230</v>
      </c>
      <c r="C11" s="45" t="s">
        <v>87</v>
      </c>
      <c r="D11" s="44">
        <v>1000</v>
      </c>
      <c r="E11" s="199" t="s">
        <v>89</v>
      </c>
      <c r="F11" s="75">
        <v>0</v>
      </c>
      <c r="G11" s="67">
        <v>5</v>
      </c>
      <c r="H11" s="75">
        <f t="shared" si="0"/>
        <v>0</v>
      </c>
      <c r="I11" s="74">
        <f t="shared" si="1"/>
        <v>0</v>
      </c>
      <c r="J11" s="64">
        <f t="shared" si="2"/>
        <v>0</v>
      </c>
    </row>
    <row r="12" spans="1:10" s="137" customFormat="1" ht="15" x14ac:dyDescent="0.25">
      <c r="A12" s="31">
        <v>8</v>
      </c>
      <c r="B12" s="251" t="s">
        <v>231</v>
      </c>
      <c r="C12" s="45" t="s">
        <v>87</v>
      </c>
      <c r="D12" s="44">
        <v>400</v>
      </c>
      <c r="E12" s="199" t="s">
        <v>89</v>
      </c>
      <c r="F12" s="75">
        <v>0</v>
      </c>
      <c r="G12" s="67">
        <v>5</v>
      </c>
      <c r="H12" s="75">
        <f t="shared" si="0"/>
        <v>0</v>
      </c>
      <c r="I12" s="74">
        <f t="shared" si="1"/>
        <v>0</v>
      </c>
      <c r="J12" s="64">
        <f t="shared" si="2"/>
        <v>0</v>
      </c>
    </row>
    <row r="13" spans="1:10" s="137" customFormat="1" ht="31.5" customHeight="1" x14ac:dyDescent="0.25">
      <c r="A13" s="31">
        <v>9</v>
      </c>
      <c r="B13" s="251" t="s">
        <v>858</v>
      </c>
      <c r="C13" s="45" t="s">
        <v>87</v>
      </c>
      <c r="D13" s="44">
        <v>300</v>
      </c>
      <c r="E13" s="199" t="s">
        <v>14</v>
      </c>
      <c r="F13" s="75">
        <v>0</v>
      </c>
      <c r="G13" s="67">
        <v>5</v>
      </c>
      <c r="H13" s="75">
        <f t="shared" si="0"/>
        <v>0</v>
      </c>
      <c r="I13" s="74">
        <f t="shared" si="1"/>
        <v>0</v>
      </c>
      <c r="J13" s="64">
        <f t="shared" si="2"/>
        <v>0</v>
      </c>
    </row>
    <row r="14" spans="1:10" s="137" customFormat="1" ht="15" x14ac:dyDescent="0.25">
      <c r="A14" s="31">
        <v>10</v>
      </c>
      <c r="B14" s="251" t="s">
        <v>232</v>
      </c>
      <c r="C14" s="45" t="s">
        <v>87</v>
      </c>
      <c r="D14" s="44">
        <v>100</v>
      </c>
      <c r="E14" s="199" t="s">
        <v>14</v>
      </c>
      <c r="F14" s="75">
        <v>0</v>
      </c>
      <c r="G14" s="67">
        <v>5</v>
      </c>
      <c r="H14" s="75">
        <f t="shared" si="0"/>
        <v>0</v>
      </c>
      <c r="I14" s="74">
        <f t="shared" si="1"/>
        <v>0</v>
      </c>
      <c r="J14" s="64">
        <f t="shared" si="2"/>
        <v>0</v>
      </c>
    </row>
    <row r="15" spans="1:10" s="137" customFormat="1" ht="15" x14ac:dyDescent="0.25">
      <c r="A15" s="31">
        <v>11</v>
      </c>
      <c r="B15" s="251" t="s">
        <v>233</v>
      </c>
      <c r="C15" s="45" t="s">
        <v>87</v>
      </c>
      <c r="D15" s="44">
        <v>100</v>
      </c>
      <c r="E15" s="199" t="s">
        <v>14</v>
      </c>
      <c r="F15" s="75">
        <v>0</v>
      </c>
      <c r="G15" s="67">
        <v>5</v>
      </c>
      <c r="H15" s="75">
        <f t="shared" si="0"/>
        <v>0</v>
      </c>
      <c r="I15" s="74">
        <f t="shared" si="1"/>
        <v>0</v>
      </c>
      <c r="J15" s="64">
        <f t="shared" si="2"/>
        <v>0</v>
      </c>
    </row>
    <row r="16" spans="1:10" s="137" customFormat="1" ht="15" x14ac:dyDescent="0.25">
      <c r="A16" s="31">
        <v>12</v>
      </c>
      <c r="B16" s="251" t="s">
        <v>234</v>
      </c>
      <c r="C16" s="45" t="s">
        <v>87</v>
      </c>
      <c r="D16" s="44">
        <v>150</v>
      </c>
      <c r="E16" s="199" t="s">
        <v>14</v>
      </c>
      <c r="F16" s="75">
        <v>0</v>
      </c>
      <c r="G16" s="67">
        <v>5</v>
      </c>
      <c r="H16" s="75">
        <f t="shared" si="0"/>
        <v>0</v>
      </c>
      <c r="I16" s="74">
        <f t="shared" si="1"/>
        <v>0</v>
      </c>
      <c r="J16" s="64">
        <f t="shared" si="2"/>
        <v>0</v>
      </c>
    </row>
    <row r="17" spans="1:10" s="137" customFormat="1" ht="15" x14ac:dyDescent="0.25">
      <c r="A17" s="31">
        <v>13</v>
      </c>
      <c r="B17" s="251" t="s">
        <v>302</v>
      </c>
      <c r="C17" s="45" t="s">
        <v>404</v>
      </c>
      <c r="D17" s="44">
        <v>100</v>
      </c>
      <c r="E17" s="199" t="s">
        <v>14</v>
      </c>
      <c r="F17" s="75">
        <v>0</v>
      </c>
      <c r="G17" s="67">
        <v>5</v>
      </c>
      <c r="H17" s="75">
        <f t="shared" si="0"/>
        <v>0</v>
      </c>
      <c r="I17" s="74">
        <f t="shared" si="1"/>
        <v>0</v>
      </c>
      <c r="J17" s="64">
        <f t="shared" si="2"/>
        <v>0</v>
      </c>
    </row>
    <row r="18" spans="1:10" s="137" customFormat="1" ht="15" x14ac:dyDescent="0.25">
      <c r="A18" s="31">
        <v>14</v>
      </c>
      <c r="B18" s="251" t="s">
        <v>90</v>
      </c>
      <c r="C18" s="45" t="s">
        <v>87</v>
      </c>
      <c r="D18" s="44">
        <v>80</v>
      </c>
      <c r="E18" s="199" t="s">
        <v>14</v>
      </c>
      <c r="F18" s="75">
        <v>0</v>
      </c>
      <c r="G18" s="67">
        <v>5</v>
      </c>
      <c r="H18" s="75">
        <f t="shared" si="0"/>
        <v>0</v>
      </c>
      <c r="I18" s="74">
        <f t="shared" si="1"/>
        <v>0</v>
      </c>
      <c r="J18" s="64">
        <f t="shared" si="2"/>
        <v>0</v>
      </c>
    </row>
    <row r="19" spans="1:10" s="137" customFormat="1" ht="15" x14ac:dyDescent="0.25">
      <c r="A19" s="31">
        <v>15</v>
      </c>
      <c r="B19" s="251" t="s">
        <v>235</v>
      </c>
      <c r="C19" s="45" t="s">
        <v>87</v>
      </c>
      <c r="D19" s="198">
        <v>400</v>
      </c>
      <c r="E19" s="199" t="s">
        <v>6</v>
      </c>
      <c r="F19" s="75">
        <v>0</v>
      </c>
      <c r="G19" s="67">
        <v>5</v>
      </c>
      <c r="H19" s="75">
        <f t="shared" si="0"/>
        <v>0</v>
      </c>
      <c r="I19" s="74">
        <f t="shared" si="1"/>
        <v>0</v>
      </c>
      <c r="J19" s="64">
        <f t="shared" si="2"/>
        <v>0</v>
      </c>
    </row>
    <row r="20" spans="1:10" s="137" customFormat="1" ht="15" x14ac:dyDescent="0.25">
      <c r="A20" s="31">
        <v>16</v>
      </c>
      <c r="B20" s="251" t="s">
        <v>236</v>
      </c>
      <c r="C20" s="45" t="s">
        <v>87</v>
      </c>
      <c r="D20" s="198">
        <v>1</v>
      </c>
      <c r="E20" s="199" t="s">
        <v>6</v>
      </c>
      <c r="F20" s="75">
        <v>0</v>
      </c>
      <c r="G20" s="67">
        <v>5</v>
      </c>
      <c r="H20" s="75">
        <f t="shared" si="0"/>
        <v>0</v>
      </c>
      <c r="I20" s="74">
        <f t="shared" si="1"/>
        <v>0</v>
      </c>
      <c r="J20" s="64">
        <f t="shared" si="2"/>
        <v>0</v>
      </c>
    </row>
    <row r="21" spans="1:10" s="137" customFormat="1" ht="15" x14ac:dyDescent="0.25">
      <c r="A21" s="31">
        <v>17</v>
      </c>
      <c r="B21" s="251" t="s">
        <v>237</v>
      </c>
      <c r="C21" s="45" t="s">
        <v>87</v>
      </c>
      <c r="D21" s="198">
        <v>60</v>
      </c>
      <c r="E21" s="199" t="s">
        <v>6</v>
      </c>
      <c r="F21" s="75">
        <v>0</v>
      </c>
      <c r="G21" s="67">
        <v>5</v>
      </c>
      <c r="H21" s="75">
        <f t="shared" si="0"/>
        <v>0</v>
      </c>
      <c r="I21" s="74">
        <f t="shared" si="1"/>
        <v>0</v>
      </c>
      <c r="J21" s="64">
        <f t="shared" si="2"/>
        <v>0</v>
      </c>
    </row>
    <row r="22" spans="1:10" s="137" customFormat="1" ht="15" x14ac:dyDescent="0.25">
      <c r="A22" s="31">
        <v>18</v>
      </c>
      <c r="B22" s="251" t="s">
        <v>238</v>
      </c>
      <c r="C22" s="45" t="s">
        <v>87</v>
      </c>
      <c r="D22" s="198">
        <v>25</v>
      </c>
      <c r="E22" s="199" t="s">
        <v>6</v>
      </c>
      <c r="F22" s="75">
        <v>0</v>
      </c>
      <c r="G22" s="67">
        <v>5</v>
      </c>
      <c r="H22" s="75">
        <f t="shared" si="0"/>
        <v>0</v>
      </c>
      <c r="I22" s="74">
        <f t="shared" si="1"/>
        <v>0</v>
      </c>
      <c r="J22" s="64">
        <f t="shared" si="2"/>
        <v>0</v>
      </c>
    </row>
    <row r="23" spans="1:10" s="137" customFormat="1" ht="15" x14ac:dyDescent="0.25">
      <c r="A23" s="31">
        <v>19</v>
      </c>
      <c r="B23" s="251" t="s">
        <v>239</v>
      </c>
      <c r="C23" s="45" t="s">
        <v>87</v>
      </c>
      <c r="D23" s="198">
        <v>450</v>
      </c>
      <c r="E23" s="199" t="s">
        <v>6</v>
      </c>
      <c r="F23" s="75">
        <v>0</v>
      </c>
      <c r="G23" s="67">
        <v>5</v>
      </c>
      <c r="H23" s="75">
        <f t="shared" si="0"/>
        <v>0</v>
      </c>
      <c r="I23" s="74">
        <f t="shared" si="1"/>
        <v>0</v>
      </c>
      <c r="J23" s="64">
        <f t="shared" si="2"/>
        <v>0</v>
      </c>
    </row>
    <row r="24" spans="1:10" s="137" customFormat="1" ht="15" x14ac:dyDescent="0.25">
      <c r="A24" s="31">
        <v>20</v>
      </c>
      <c r="B24" s="251" t="s">
        <v>240</v>
      </c>
      <c r="C24" s="45" t="s">
        <v>87</v>
      </c>
      <c r="D24" s="198">
        <v>2000</v>
      </c>
      <c r="E24" s="199" t="s">
        <v>6</v>
      </c>
      <c r="F24" s="75">
        <v>0</v>
      </c>
      <c r="G24" s="67">
        <v>5</v>
      </c>
      <c r="H24" s="75">
        <f t="shared" si="0"/>
        <v>0</v>
      </c>
      <c r="I24" s="74">
        <f t="shared" si="1"/>
        <v>0</v>
      </c>
      <c r="J24" s="64">
        <f t="shared" si="2"/>
        <v>0</v>
      </c>
    </row>
    <row r="25" spans="1:10" s="137" customFormat="1" ht="15" x14ac:dyDescent="0.25">
      <c r="A25" s="31">
        <v>21</v>
      </c>
      <c r="B25" s="251" t="s">
        <v>241</v>
      </c>
      <c r="C25" s="45" t="s">
        <v>87</v>
      </c>
      <c r="D25" s="198">
        <v>200</v>
      </c>
      <c r="E25" s="199" t="s">
        <v>6</v>
      </c>
      <c r="F25" s="75">
        <v>0</v>
      </c>
      <c r="G25" s="67">
        <v>5</v>
      </c>
      <c r="H25" s="75">
        <f t="shared" si="0"/>
        <v>0</v>
      </c>
      <c r="I25" s="74">
        <f t="shared" si="1"/>
        <v>0</v>
      </c>
      <c r="J25" s="64">
        <f t="shared" si="2"/>
        <v>0</v>
      </c>
    </row>
    <row r="26" spans="1:10" s="137" customFormat="1" ht="15" x14ac:dyDescent="0.25">
      <c r="A26" s="31">
        <v>22</v>
      </c>
      <c r="B26" s="252" t="s">
        <v>242</v>
      </c>
      <c r="C26" s="45" t="s">
        <v>87</v>
      </c>
      <c r="D26" s="198">
        <v>10</v>
      </c>
      <c r="E26" s="200" t="s">
        <v>14</v>
      </c>
      <c r="F26" s="75">
        <v>0</v>
      </c>
      <c r="G26" s="67">
        <v>5</v>
      </c>
      <c r="H26" s="75">
        <f t="shared" si="0"/>
        <v>0</v>
      </c>
      <c r="I26" s="74">
        <f t="shared" si="1"/>
        <v>0</v>
      </c>
      <c r="J26" s="64">
        <f t="shared" si="2"/>
        <v>0</v>
      </c>
    </row>
    <row r="27" spans="1:10" s="137" customFormat="1" ht="15" x14ac:dyDescent="0.25">
      <c r="A27" s="31">
        <v>23</v>
      </c>
      <c r="B27" s="252" t="s">
        <v>243</v>
      </c>
      <c r="C27" s="45" t="s">
        <v>244</v>
      </c>
      <c r="D27" s="198">
        <v>50</v>
      </c>
      <c r="E27" s="200" t="s">
        <v>14</v>
      </c>
      <c r="F27" s="75">
        <v>0</v>
      </c>
      <c r="G27" s="67">
        <v>5</v>
      </c>
      <c r="H27" s="75">
        <f t="shared" si="0"/>
        <v>0</v>
      </c>
      <c r="I27" s="74">
        <f t="shared" si="1"/>
        <v>0</v>
      </c>
      <c r="J27" s="64">
        <f t="shared" si="2"/>
        <v>0</v>
      </c>
    </row>
    <row r="28" spans="1:10" s="137" customFormat="1" ht="15" x14ac:dyDescent="0.25">
      <c r="A28" s="31">
        <v>24</v>
      </c>
      <c r="B28" s="252" t="s">
        <v>245</v>
      </c>
      <c r="C28" s="45" t="s">
        <v>87</v>
      </c>
      <c r="D28" s="198">
        <v>10</v>
      </c>
      <c r="E28" s="200" t="s">
        <v>14</v>
      </c>
      <c r="F28" s="75">
        <v>0</v>
      </c>
      <c r="G28" s="67">
        <v>5</v>
      </c>
      <c r="H28" s="75">
        <f t="shared" si="0"/>
        <v>0</v>
      </c>
      <c r="I28" s="74">
        <f t="shared" si="1"/>
        <v>0</v>
      </c>
      <c r="J28" s="64">
        <f t="shared" si="2"/>
        <v>0</v>
      </c>
    </row>
    <row r="29" spans="1:10" s="137" customFormat="1" ht="15" x14ac:dyDescent="0.25">
      <c r="A29" s="31">
        <v>25</v>
      </c>
      <c r="B29" s="252" t="s">
        <v>303</v>
      </c>
      <c r="C29" s="45" t="s">
        <v>405</v>
      </c>
      <c r="D29" s="198">
        <v>100</v>
      </c>
      <c r="E29" s="200" t="s">
        <v>6</v>
      </c>
      <c r="F29" s="75">
        <v>0</v>
      </c>
      <c r="G29" s="67">
        <v>5</v>
      </c>
      <c r="H29" s="75">
        <f t="shared" si="0"/>
        <v>0</v>
      </c>
      <c r="I29" s="74">
        <f t="shared" si="1"/>
        <v>0</v>
      </c>
      <c r="J29" s="64">
        <f t="shared" si="2"/>
        <v>0</v>
      </c>
    </row>
    <row r="30" spans="1:10" s="137" customFormat="1" ht="15" x14ac:dyDescent="0.25">
      <c r="A30" s="31">
        <v>26</v>
      </c>
      <c r="B30" s="253" t="s">
        <v>246</v>
      </c>
      <c r="C30" s="45" t="s">
        <v>87</v>
      </c>
      <c r="D30" s="119">
        <v>800</v>
      </c>
      <c r="E30" s="200" t="s">
        <v>6</v>
      </c>
      <c r="F30" s="75">
        <v>0</v>
      </c>
      <c r="G30" s="67">
        <v>5</v>
      </c>
      <c r="H30" s="75">
        <f t="shared" si="0"/>
        <v>0</v>
      </c>
      <c r="I30" s="74">
        <f t="shared" si="1"/>
        <v>0</v>
      </c>
      <c r="J30" s="64">
        <f t="shared" si="2"/>
        <v>0</v>
      </c>
    </row>
    <row r="31" spans="1:10" s="137" customFormat="1" ht="15" x14ac:dyDescent="0.25">
      <c r="A31" s="31">
        <v>27</v>
      </c>
      <c r="B31" s="253" t="s">
        <v>304</v>
      </c>
      <c r="C31" s="45" t="s">
        <v>405</v>
      </c>
      <c r="D31" s="119">
        <v>400</v>
      </c>
      <c r="E31" s="200" t="s">
        <v>6</v>
      </c>
      <c r="F31" s="75">
        <v>0</v>
      </c>
      <c r="G31" s="67">
        <v>5</v>
      </c>
      <c r="H31" s="75">
        <f t="shared" si="0"/>
        <v>0</v>
      </c>
      <c r="I31" s="74">
        <f t="shared" si="1"/>
        <v>0</v>
      </c>
      <c r="J31" s="64">
        <f t="shared" si="2"/>
        <v>0</v>
      </c>
    </row>
    <row r="32" spans="1:10" s="137" customFormat="1" ht="15" x14ac:dyDescent="0.25">
      <c r="A32" s="31">
        <v>28</v>
      </c>
      <c r="B32" s="253" t="s">
        <v>305</v>
      </c>
      <c r="C32" s="45" t="s">
        <v>405</v>
      </c>
      <c r="D32" s="119">
        <v>1</v>
      </c>
      <c r="E32" s="200" t="s">
        <v>14</v>
      </c>
      <c r="F32" s="75">
        <v>0</v>
      </c>
      <c r="G32" s="67">
        <v>5</v>
      </c>
      <c r="H32" s="75">
        <f t="shared" si="0"/>
        <v>0</v>
      </c>
      <c r="I32" s="74">
        <f t="shared" si="1"/>
        <v>0</v>
      </c>
      <c r="J32" s="64">
        <f t="shared" si="2"/>
        <v>0</v>
      </c>
    </row>
    <row r="33" spans="1:10" s="137" customFormat="1" ht="15" x14ac:dyDescent="0.25">
      <c r="A33" s="31">
        <v>29</v>
      </c>
      <c r="B33" s="253" t="s">
        <v>306</v>
      </c>
      <c r="C33" s="45" t="s">
        <v>405</v>
      </c>
      <c r="D33" s="119">
        <v>100</v>
      </c>
      <c r="E33" s="200" t="s">
        <v>6</v>
      </c>
      <c r="F33" s="75">
        <v>0</v>
      </c>
      <c r="G33" s="67">
        <v>5</v>
      </c>
      <c r="H33" s="75">
        <f t="shared" si="0"/>
        <v>0</v>
      </c>
      <c r="I33" s="74">
        <f t="shared" si="1"/>
        <v>0</v>
      </c>
      <c r="J33" s="64">
        <f t="shared" si="2"/>
        <v>0</v>
      </c>
    </row>
    <row r="34" spans="1:10" s="137" customFormat="1" ht="15" x14ac:dyDescent="0.25">
      <c r="A34" s="31">
        <v>30</v>
      </c>
      <c r="B34" s="253" t="s">
        <v>307</v>
      </c>
      <c r="C34" s="45"/>
      <c r="D34" s="119">
        <v>100</v>
      </c>
      <c r="E34" s="200" t="s">
        <v>6</v>
      </c>
      <c r="F34" s="75">
        <v>0</v>
      </c>
      <c r="G34" s="67">
        <v>5</v>
      </c>
      <c r="H34" s="75">
        <f t="shared" si="0"/>
        <v>0</v>
      </c>
      <c r="I34" s="74">
        <f t="shared" si="1"/>
        <v>0</v>
      </c>
      <c r="J34" s="64">
        <f t="shared" si="2"/>
        <v>0</v>
      </c>
    </row>
    <row r="35" spans="1:10" s="137" customFormat="1" ht="15" x14ac:dyDescent="0.25">
      <c r="A35" s="31">
        <v>31</v>
      </c>
      <c r="B35" s="253" t="s">
        <v>856</v>
      </c>
      <c r="C35" s="45"/>
      <c r="D35" s="119">
        <v>10</v>
      </c>
      <c r="E35" s="200" t="s">
        <v>6</v>
      </c>
      <c r="F35" s="75">
        <v>0</v>
      </c>
      <c r="G35" s="67">
        <v>5</v>
      </c>
      <c r="H35" s="75">
        <f t="shared" si="0"/>
        <v>0</v>
      </c>
      <c r="I35" s="74">
        <f t="shared" si="1"/>
        <v>0</v>
      </c>
      <c r="J35" s="64">
        <f t="shared" si="2"/>
        <v>0</v>
      </c>
    </row>
    <row r="36" spans="1:10" s="137" customFormat="1" ht="15" x14ac:dyDescent="0.25">
      <c r="A36" s="31">
        <v>32</v>
      </c>
      <c r="B36" s="253" t="s">
        <v>857</v>
      </c>
      <c r="C36" s="45" t="s">
        <v>405</v>
      </c>
      <c r="D36" s="119">
        <v>1000</v>
      </c>
      <c r="E36" s="200" t="s">
        <v>6</v>
      </c>
      <c r="F36" s="75">
        <v>0</v>
      </c>
      <c r="G36" s="67">
        <v>5</v>
      </c>
      <c r="H36" s="75">
        <f t="shared" si="0"/>
        <v>0</v>
      </c>
      <c r="I36" s="74">
        <f t="shared" si="1"/>
        <v>0</v>
      </c>
      <c r="J36" s="64">
        <f t="shared" si="2"/>
        <v>0</v>
      </c>
    </row>
    <row r="37" spans="1:10" s="137" customFormat="1" ht="15" x14ac:dyDescent="0.25">
      <c r="A37" s="31">
        <v>33</v>
      </c>
      <c r="B37" s="253" t="s">
        <v>308</v>
      </c>
      <c r="C37" s="45" t="s">
        <v>405</v>
      </c>
      <c r="D37" s="119">
        <v>25</v>
      </c>
      <c r="E37" s="200" t="s">
        <v>6</v>
      </c>
      <c r="F37" s="75">
        <v>0</v>
      </c>
      <c r="G37" s="67">
        <v>5</v>
      </c>
      <c r="H37" s="75">
        <f t="shared" si="0"/>
        <v>0</v>
      </c>
      <c r="I37" s="74">
        <f t="shared" si="1"/>
        <v>0</v>
      </c>
      <c r="J37" s="64">
        <f t="shared" si="2"/>
        <v>0</v>
      </c>
    </row>
    <row r="38" spans="1:10" ht="15" x14ac:dyDescent="0.2">
      <c r="A38" s="322"/>
      <c r="B38" s="323"/>
      <c r="C38" s="324"/>
      <c r="D38" s="53" t="s">
        <v>8</v>
      </c>
      <c r="E38" s="53" t="s">
        <v>8</v>
      </c>
      <c r="F38" s="53" t="s">
        <v>8</v>
      </c>
      <c r="G38" s="53" t="s">
        <v>8</v>
      </c>
      <c r="H38" s="53" t="s">
        <v>8</v>
      </c>
      <c r="I38" s="87">
        <f>SUM(I5:I37)</f>
        <v>0</v>
      </c>
      <c r="J38" s="87">
        <f>SUM(J5:J37)</f>
        <v>0</v>
      </c>
    </row>
    <row r="39" spans="1:10" ht="15" x14ac:dyDescent="0.25">
      <c r="A39" s="82"/>
      <c r="B39" s="83"/>
      <c r="C39" s="84"/>
      <c r="D39" s="85"/>
      <c r="E39" s="86"/>
      <c r="F39" s="86"/>
      <c r="G39" s="86"/>
      <c r="H39" s="86"/>
      <c r="I39" s="1"/>
      <c r="J39" s="1"/>
    </row>
    <row r="40" spans="1:10" x14ac:dyDescent="0.2">
      <c r="A40" s="1"/>
      <c r="B40" s="1"/>
      <c r="C40" s="1"/>
      <c r="D40" s="1"/>
      <c r="E40" s="1"/>
      <c r="F40" s="1"/>
      <c r="G40" s="1"/>
      <c r="H40" s="1"/>
      <c r="I40" s="1"/>
      <c r="J40" s="1"/>
    </row>
    <row r="41" spans="1:10" x14ac:dyDescent="0.2">
      <c r="A41" s="2"/>
      <c r="B41" s="2" t="s">
        <v>91</v>
      </c>
      <c r="C41" s="2"/>
      <c r="D41" s="2"/>
      <c r="E41" s="2"/>
      <c r="F41" s="2"/>
      <c r="G41" s="2"/>
      <c r="H41" s="2"/>
      <c r="I41" s="1"/>
      <c r="J41" s="1"/>
    </row>
    <row r="42" spans="1:10" ht="15.75" x14ac:dyDescent="0.25">
      <c r="A42" s="27" t="s">
        <v>82</v>
      </c>
      <c r="B42" s="2"/>
      <c r="C42" s="2"/>
      <c r="D42" s="2"/>
      <c r="E42" s="2"/>
      <c r="F42" s="2"/>
      <c r="G42" s="2"/>
      <c r="H42" s="2"/>
      <c r="I42" s="1"/>
      <c r="J42" s="1"/>
    </row>
    <row r="43" spans="1:10" x14ac:dyDescent="0.2">
      <c r="A43" s="1"/>
      <c r="B43" s="1"/>
      <c r="C43" s="1"/>
      <c r="D43" s="1"/>
      <c r="E43" s="1"/>
      <c r="F43" s="1"/>
      <c r="G43" s="1"/>
      <c r="H43" s="1"/>
      <c r="I43" s="1"/>
      <c r="J43" s="1"/>
    </row>
  </sheetData>
  <mergeCells count="2">
    <mergeCell ref="A3:J3"/>
    <mergeCell ref="A38:C38"/>
  </mergeCells>
  <pageMargins left="0.7" right="0.7" top="0.75" bottom="0.75" header="0.3" footer="0.3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39"/>
  <sheetViews>
    <sheetView topLeftCell="A28" workbookViewId="0">
      <selection sqref="A1:J39"/>
    </sheetView>
  </sheetViews>
  <sheetFormatPr defaultRowHeight="12.75" x14ac:dyDescent="0.2"/>
  <cols>
    <col min="2" max="2" width="33.42578125" customWidth="1"/>
    <col min="3" max="3" width="15.28515625" customWidth="1"/>
    <col min="6" max="6" width="13.85546875" customWidth="1"/>
    <col min="7" max="7" width="6.5703125" customWidth="1"/>
    <col min="8" max="8" width="9.42578125" customWidth="1"/>
    <col min="9" max="10" width="10.28515625" customWidth="1"/>
  </cols>
  <sheetData>
    <row r="1" spans="1:10" x14ac:dyDescent="0.2">
      <c r="A1" s="1"/>
      <c r="B1" s="9" t="s">
        <v>0</v>
      </c>
      <c r="C1" s="9"/>
      <c r="D1" s="9"/>
      <c r="E1" s="9" t="s">
        <v>138</v>
      </c>
      <c r="F1" s="9"/>
      <c r="G1" s="9"/>
      <c r="H1" s="9"/>
      <c r="I1" s="13"/>
      <c r="J1" s="1"/>
    </row>
    <row r="2" spans="1:10" x14ac:dyDescent="0.2">
      <c r="A2" s="1"/>
      <c r="B2" s="13"/>
      <c r="C2" s="13"/>
      <c r="D2" s="13"/>
      <c r="E2" s="13"/>
      <c r="F2" s="13"/>
      <c r="G2" s="13"/>
      <c r="H2" s="13"/>
      <c r="I2" s="13"/>
      <c r="J2" s="13"/>
    </row>
    <row r="3" spans="1:10" ht="15" x14ac:dyDescent="0.25">
      <c r="A3" s="308" t="s">
        <v>859</v>
      </c>
      <c r="B3" s="308"/>
      <c r="C3" s="308"/>
      <c r="D3" s="308"/>
      <c r="E3" s="308"/>
      <c r="F3" s="308"/>
      <c r="G3" s="308"/>
      <c r="H3" s="308"/>
      <c r="I3" s="308"/>
      <c r="J3" s="309"/>
    </row>
    <row r="4" spans="1:10" ht="63.75" x14ac:dyDescent="0.2">
      <c r="A4" s="80" t="s">
        <v>77</v>
      </c>
      <c r="B4" s="81" t="s">
        <v>9</v>
      </c>
      <c r="C4" s="81" t="s">
        <v>78</v>
      </c>
      <c r="D4" s="81" t="s">
        <v>79</v>
      </c>
      <c r="E4" s="81" t="s">
        <v>4</v>
      </c>
      <c r="F4" s="73" t="s">
        <v>280</v>
      </c>
      <c r="G4" s="73" t="s">
        <v>281</v>
      </c>
      <c r="H4" s="73" t="s">
        <v>282</v>
      </c>
      <c r="I4" s="66" t="s">
        <v>283</v>
      </c>
      <c r="J4" s="65" t="s">
        <v>5</v>
      </c>
    </row>
    <row r="5" spans="1:10" ht="90" x14ac:dyDescent="0.25">
      <c r="A5" s="31">
        <v>1</v>
      </c>
      <c r="B5" s="201" t="s">
        <v>861</v>
      </c>
      <c r="C5" s="48" t="s">
        <v>80</v>
      </c>
      <c r="D5" s="203">
        <v>450</v>
      </c>
      <c r="E5" s="38" t="s">
        <v>14</v>
      </c>
      <c r="F5" s="52">
        <v>0</v>
      </c>
      <c r="G5" s="20">
        <v>5</v>
      </c>
      <c r="H5" s="52">
        <f>(F5*G5%)+F5</f>
        <v>0</v>
      </c>
      <c r="I5" s="55">
        <f>(D5*F5)</f>
        <v>0</v>
      </c>
      <c r="J5" s="32">
        <f>(D5*H5)</f>
        <v>0</v>
      </c>
    </row>
    <row r="6" spans="1:10" ht="30" x14ac:dyDescent="0.25">
      <c r="A6" s="31">
        <v>2</v>
      </c>
      <c r="B6" s="201" t="s">
        <v>862</v>
      </c>
      <c r="C6" s="48" t="s">
        <v>80</v>
      </c>
      <c r="D6" s="203">
        <v>20</v>
      </c>
      <c r="E6" s="38" t="s">
        <v>14</v>
      </c>
      <c r="F6" s="52">
        <v>0</v>
      </c>
      <c r="G6" s="20">
        <v>5</v>
      </c>
      <c r="H6" s="52">
        <f t="shared" ref="H6:H32" si="0">(F6*G6%)+F6</f>
        <v>0</v>
      </c>
      <c r="I6" s="55">
        <f t="shared" ref="I6:I32" si="1">(D6*F6)</f>
        <v>0</v>
      </c>
      <c r="J6" s="32">
        <f t="shared" ref="J6:J32" si="2">(D6*H6)</f>
        <v>0</v>
      </c>
    </row>
    <row r="7" spans="1:10" ht="30" x14ac:dyDescent="0.25">
      <c r="A7" s="31">
        <v>3</v>
      </c>
      <c r="B7" s="202" t="s">
        <v>863</v>
      </c>
      <c r="C7" s="48" t="s">
        <v>80</v>
      </c>
      <c r="D7" s="203">
        <v>350</v>
      </c>
      <c r="E7" s="38" t="s">
        <v>14</v>
      </c>
      <c r="F7" s="52">
        <v>0</v>
      </c>
      <c r="G7" s="20">
        <v>5</v>
      </c>
      <c r="H7" s="52">
        <f t="shared" si="0"/>
        <v>0</v>
      </c>
      <c r="I7" s="55">
        <f t="shared" si="1"/>
        <v>0</v>
      </c>
      <c r="J7" s="32">
        <f t="shared" si="2"/>
        <v>0</v>
      </c>
    </row>
    <row r="8" spans="1:10" ht="15" x14ac:dyDescent="0.25">
      <c r="A8" s="31">
        <v>4</v>
      </c>
      <c r="B8" s="201" t="s">
        <v>223</v>
      </c>
      <c r="C8" s="48" t="s">
        <v>80</v>
      </c>
      <c r="D8" s="203">
        <v>70</v>
      </c>
      <c r="E8" s="38" t="s">
        <v>14</v>
      </c>
      <c r="F8" s="52">
        <v>0</v>
      </c>
      <c r="G8" s="20">
        <v>5</v>
      </c>
      <c r="H8" s="52">
        <f t="shared" si="0"/>
        <v>0</v>
      </c>
      <c r="I8" s="55">
        <f t="shared" si="1"/>
        <v>0</v>
      </c>
      <c r="J8" s="32">
        <f t="shared" si="2"/>
        <v>0</v>
      </c>
    </row>
    <row r="9" spans="1:10" ht="15" x14ac:dyDescent="0.25">
      <c r="A9" s="31">
        <v>5</v>
      </c>
      <c r="B9" s="201" t="s">
        <v>224</v>
      </c>
      <c r="C9" s="48" t="s">
        <v>80</v>
      </c>
      <c r="D9" s="203">
        <v>70</v>
      </c>
      <c r="E9" s="38" t="s">
        <v>14</v>
      </c>
      <c r="F9" s="52">
        <v>0</v>
      </c>
      <c r="G9" s="20">
        <v>5</v>
      </c>
      <c r="H9" s="52">
        <f t="shared" si="0"/>
        <v>0</v>
      </c>
      <c r="I9" s="55">
        <f t="shared" si="1"/>
        <v>0</v>
      </c>
      <c r="J9" s="32">
        <f t="shared" si="2"/>
        <v>0</v>
      </c>
    </row>
    <row r="10" spans="1:10" ht="15" x14ac:dyDescent="0.25">
      <c r="A10" s="31">
        <v>6</v>
      </c>
      <c r="B10" s="201" t="s">
        <v>225</v>
      </c>
      <c r="C10" s="48" t="s">
        <v>80</v>
      </c>
      <c r="D10" s="203">
        <v>70</v>
      </c>
      <c r="E10" s="38" t="s">
        <v>14</v>
      </c>
      <c r="F10" s="52">
        <v>0</v>
      </c>
      <c r="G10" s="20">
        <v>5</v>
      </c>
      <c r="H10" s="52">
        <f t="shared" si="0"/>
        <v>0</v>
      </c>
      <c r="I10" s="55">
        <f t="shared" si="1"/>
        <v>0</v>
      </c>
      <c r="J10" s="32">
        <f t="shared" si="2"/>
        <v>0</v>
      </c>
    </row>
    <row r="11" spans="1:10" ht="45" x14ac:dyDescent="0.25">
      <c r="A11" s="31">
        <v>7</v>
      </c>
      <c r="B11" s="201" t="s">
        <v>864</v>
      </c>
      <c r="C11" s="48" t="s">
        <v>80</v>
      </c>
      <c r="D11" s="203">
        <v>350</v>
      </c>
      <c r="E11" s="38" t="s">
        <v>14</v>
      </c>
      <c r="F11" s="52">
        <v>0</v>
      </c>
      <c r="G11" s="20">
        <v>5</v>
      </c>
      <c r="H11" s="52">
        <f t="shared" si="0"/>
        <v>0</v>
      </c>
      <c r="I11" s="55">
        <f t="shared" si="1"/>
        <v>0</v>
      </c>
      <c r="J11" s="32">
        <f t="shared" si="2"/>
        <v>0</v>
      </c>
    </row>
    <row r="12" spans="1:10" ht="15" x14ac:dyDescent="0.25">
      <c r="A12" s="31">
        <v>8</v>
      </c>
      <c r="B12" s="201" t="s">
        <v>81</v>
      </c>
      <c r="C12" s="48" t="s">
        <v>80</v>
      </c>
      <c r="D12" s="203">
        <v>50</v>
      </c>
      <c r="E12" s="38" t="s">
        <v>14</v>
      </c>
      <c r="F12" s="52">
        <v>0</v>
      </c>
      <c r="G12" s="20">
        <v>5</v>
      </c>
      <c r="H12" s="52">
        <f t="shared" si="0"/>
        <v>0</v>
      </c>
      <c r="I12" s="55">
        <f t="shared" si="1"/>
        <v>0</v>
      </c>
      <c r="J12" s="32">
        <f t="shared" si="2"/>
        <v>0</v>
      </c>
    </row>
    <row r="13" spans="1:10" ht="15" x14ac:dyDescent="0.25">
      <c r="A13" s="31">
        <v>9</v>
      </c>
      <c r="B13" s="201" t="s">
        <v>296</v>
      </c>
      <c r="C13" s="48" t="s">
        <v>80</v>
      </c>
      <c r="D13" s="203">
        <v>30</v>
      </c>
      <c r="E13" s="38" t="s">
        <v>14</v>
      </c>
      <c r="F13" s="52">
        <v>0</v>
      </c>
      <c r="G13" s="20">
        <v>5</v>
      </c>
      <c r="H13" s="52">
        <f t="shared" si="0"/>
        <v>0</v>
      </c>
      <c r="I13" s="55">
        <f t="shared" si="1"/>
        <v>0</v>
      </c>
      <c r="J13" s="32">
        <f t="shared" si="2"/>
        <v>0</v>
      </c>
    </row>
    <row r="14" spans="1:10" ht="15" x14ac:dyDescent="0.25">
      <c r="A14" s="31">
        <v>10</v>
      </c>
      <c r="B14" s="201" t="s">
        <v>297</v>
      </c>
      <c r="C14" s="48" t="s">
        <v>80</v>
      </c>
      <c r="D14" s="203">
        <v>90</v>
      </c>
      <c r="E14" s="38" t="s">
        <v>14</v>
      </c>
      <c r="F14" s="52">
        <v>0</v>
      </c>
      <c r="G14" s="20">
        <v>5</v>
      </c>
      <c r="H14" s="52">
        <f t="shared" si="0"/>
        <v>0</v>
      </c>
      <c r="I14" s="55">
        <f t="shared" si="1"/>
        <v>0</v>
      </c>
      <c r="J14" s="32">
        <f t="shared" si="2"/>
        <v>0</v>
      </c>
    </row>
    <row r="15" spans="1:10" ht="15" x14ac:dyDescent="0.25">
      <c r="A15" s="31">
        <v>11</v>
      </c>
      <c r="B15" s="201" t="s">
        <v>298</v>
      </c>
      <c r="C15" s="48" t="s">
        <v>80</v>
      </c>
      <c r="D15" s="203">
        <v>70</v>
      </c>
      <c r="E15" s="38" t="s">
        <v>14</v>
      </c>
      <c r="F15" s="52">
        <v>0</v>
      </c>
      <c r="G15" s="20">
        <v>0</v>
      </c>
      <c r="H15" s="52">
        <f t="shared" si="0"/>
        <v>0</v>
      </c>
      <c r="I15" s="55">
        <f t="shared" si="1"/>
        <v>0</v>
      </c>
      <c r="J15" s="32">
        <f t="shared" si="2"/>
        <v>0</v>
      </c>
    </row>
    <row r="16" spans="1:10" ht="15" x14ac:dyDescent="0.25">
      <c r="A16" s="31">
        <v>12</v>
      </c>
      <c r="B16" s="201" t="s">
        <v>299</v>
      </c>
      <c r="C16" s="48" t="s">
        <v>80</v>
      </c>
      <c r="D16" s="203">
        <v>90</v>
      </c>
      <c r="E16" s="38" t="s">
        <v>14</v>
      </c>
      <c r="F16" s="52">
        <v>0</v>
      </c>
      <c r="G16" s="20">
        <v>5</v>
      </c>
      <c r="H16" s="52">
        <f t="shared" si="0"/>
        <v>0</v>
      </c>
      <c r="I16" s="55">
        <f t="shared" si="1"/>
        <v>0</v>
      </c>
      <c r="J16" s="32">
        <f t="shared" si="2"/>
        <v>0</v>
      </c>
    </row>
    <row r="17" spans="1:10" ht="30" x14ac:dyDescent="0.25">
      <c r="A17" s="31">
        <v>13</v>
      </c>
      <c r="B17" s="201" t="s">
        <v>865</v>
      </c>
      <c r="C17" s="48" t="s">
        <v>80</v>
      </c>
      <c r="D17" s="203">
        <v>50</v>
      </c>
      <c r="E17" s="38" t="s">
        <v>14</v>
      </c>
      <c r="F17" s="52">
        <v>0</v>
      </c>
      <c r="G17" s="20">
        <v>5</v>
      </c>
      <c r="H17" s="52">
        <f t="shared" si="0"/>
        <v>0</v>
      </c>
      <c r="I17" s="55">
        <f t="shared" si="1"/>
        <v>0</v>
      </c>
      <c r="J17" s="32">
        <f t="shared" si="2"/>
        <v>0</v>
      </c>
    </row>
    <row r="18" spans="1:10" ht="15" x14ac:dyDescent="0.25">
      <c r="A18" s="31">
        <v>14</v>
      </c>
      <c r="B18" s="201" t="s">
        <v>300</v>
      </c>
      <c r="C18" s="48" t="s">
        <v>80</v>
      </c>
      <c r="D18" s="203">
        <v>30</v>
      </c>
      <c r="E18" s="38" t="s">
        <v>14</v>
      </c>
      <c r="F18" s="52">
        <v>0</v>
      </c>
      <c r="G18" s="20">
        <v>5</v>
      </c>
      <c r="H18" s="52">
        <f t="shared" si="0"/>
        <v>0</v>
      </c>
      <c r="I18" s="55">
        <f t="shared" si="1"/>
        <v>0</v>
      </c>
      <c r="J18" s="32">
        <f t="shared" si="2"/>
        <v>0</v>
      </c>
    </row>
    <row r="19" spans="1:10" ht="15" x14ac:dyDescent="0.25">
      <c r="A19" s="31">
        <v>15</v>
      </c>
      <c r="B19" s="201" t="s">
        <v>301</v>
      </c>
      <c r="C19" s="48" t="s">
        <v>80</v>
      </c>
      <c r="D19" s="203">
        <v>10</v>
      </c>
      <c r="E19" s="38" t="s">
        <v>14</v>
      </c>
      <c r="F19" s="52">
        <v>0</v>
      </c>
      <c r="G19" s="20">
        <v>5</v>
      </c>
      <c r="H19" s="52">
        <f t="shared" si="0"/>
        <v>0</v>
      </c>
      <c r="I19" s="55">
        <f t="shared" si="1"/>
        <v>0</v>
      </c>
      <c r="J19" s="32">
        <f t="shared" si="2"/>
        <v>0</v>
      </c>
    </row>
    <row r="20" spans="1:10" ht="30" x14ac:dyDescent="0.25">
      <c r="A20" s="31">
        <v>16</v>
      </c>
      <c r="B20" s="201" t="s">
        <v>866</v>
      </c>
      <c r="C20" s="48" t="s">
        <v>80</v>
      </c>
      <c r="D20" s="203">
        <v>100</v>
      </c>
      <c r="E20" s="38" t="s">
        <v>14</v>
      </c>
      <c r="F20" s="52">
        <v>0</v>
      </c>
      <c r="G20" s="20">
        <v>5</v>
      </c>
      <c r="H20" s="52">
        <f t="shared" si="0"/>
        <v>0</v>
      </c>
      <c r="I20" s="55">
        <f t="shared" si="1"/>
        <v>0</v>
      </c>
      <c r="J20" s="32">
        <f t="shared" si="2"/>
        <v>0</v>
      </c>
    </row>
    <row r="21" spans="1:10" ht="15" x14ac:dyDescent="0.25">
      <c r="A21" s="31">
        <v>17</v>
      </c>
      <c r="B21" s="201" t="s">
        <v>402</v>
      </c>
      <c r="C21" s="48" t="s">
        <v>80</v>
      </c>
      <c r="D21" s="203">
        <v>10</v>
      </c>
      <c r="E21" s="38" t="s">
        <v>14</v>
      </c>
      <c r="F21" s="52">
        <v>0</v>
      </c>
      <c r="G21" s="20">
        <v>5</v>
      </c>
      <c r="H21" s="52">
        <f t="shared" si="0"/>
        <v>0</v>
      </c>
      <c r="I21" s="55">
        <f t="shared" si="1"/>
        <v>0</v>
      </c>
      <c r="J21" s="32">
        <f t="shared" si="2"/>
        <v>0</v>
      </c>
    </row>
    <row r="22" spans="1:10" ht="15" x14ac:dyDescent="0.25">
      <c r="A22" s="31">
        <v>18</v>
      </c>
      <c r="B22" s="201" t="s">
        <v>403</v>
      </c>
      <c r="C22" s="48" t="s">
        <v>80</v>
      </c>
      <c r="D22" s="203">
        <v>10</v>
      </c>
      <c r="E22" s="38" t="s">
        <v>14</v>
      </c>
      <c r="F22" s="52">
        <v>0</v>
      </c>
      <c r="G22" s="20">
        <v>5</v>
      </c>
      <c r="H22" s="52">
        <f t="shared" si="0"/>
        <v>0</v>
      </c>
      <c r="I22" s="55">
        <f t="shared" si="1"/>
        <v>0</v>
      </c>
      <c r="J22" s="32">
        <f t="shared" si="2"/>
        <v>0</v>
      </c>
    </row>
    <row r="23" spans="1:10" ht="15" x14ac:dyDescent="0.25">
      <c r="A23" s="31">
        <v>19</v>
      </c>
      <c r="B23" s="201" t="s">
        <v>489</v>
      </c>
      <c r="C23" s="48" t="s">
        <v>80</v>
      </c>
      <c r="D23" s="203">
        <v>10</v>
      </c>
      <c r="E23" s="38" t="s">
        <v>14</v>
      </c>
      <c r="F23" s="52">
        <v>0</v>
      </c>
      <c r="G23" s="20">
        <v>5</v>
      </c>
      <c r="H23" s="52">
        <f t="shared" si="0"/>
        <v>0</v>
      </c>
      <c r="I23" s="55">
        <f t="shared" si="1"/>
        <v>0</v>
      </c>
      <c r="J23" s="32">
        <f t="shared" si="2"/>
        <v>0</v>
      </c>
    </row>
    <row r="24" spans="1:10" ht="15" x14ac:dyDescent="0.25">
      <c r="A24" s="31">
        <v>20</v>
      </c>
      <c r="B24" s="201" t="s">
        <v>490</v>
      </c>
      <c r="C24" s="48" t="s">
        <v>80</v>
      </c>
      <c r="D24" s="203">
        <v>10</v>
      </c>
      <c r="E24" s="38" t="s">
        <v>14</v>
      </c>
      <c r="F24" s="52">
        <v>0</v>
      </c>
      <c r="G24" s="20">
        <v>5</v>
      </c>
      <c r="H24" s="52">
        <f t="shared" si="0"/>
        <v>0</v>
      </c>
      <c r="I24" s="55">
        <f t="shared" si="1"/>
        <v>0</v>
      </c>
      <c r="J24" s="32">
        <f t="shared" si="2"/>
        <v>0</v>
      </c>
    </row>
    <row r="25" spans="1:10" ht="15" x14ac:dyDescent="0.25">
      <c r="A25" s="31">
        <v>21</v>
      </c>
      <c r="B25" s="201" t="s">
        <v>491</v>
      </c>
      <c r="C25" s="48" t="s">
        <v>80</v>
      </c>
      <c r="D25" s="203">
        <v>10</v>
      </c>
      <c r="E25" s="38" t="s">
        <v>14</v>
      </c>
      <c r="F25" s="52">
        <v>0</v>
      </c>
      <c r="G25" s="20">
        <v>5</v>
      </c>
      <c r="H25" s="52">
        <f t="shared" si="0"/>
        <v>0</v>
      </c>
      <c r="I25" s="55">
        <f t="shared" si="1"/>
        <v>0</v>
      </c>
      <c r="J25" s="32">
        <f t="shared" si="2"/>
        <v>0</v>
      </c>
    </row>
    <row r="26" spans="1:10" ht="15" x14ac:dyDescent="0.25">
      <c r="A26" s="31">
        <v>22</v>
      </c>
      <c r="B26" s="201" t="s">
        <v>492</v>
      </c>
      <c r="C26" s="48" t="s">
        <v>80</v>
      </c>
      <c r="D26" s="203">
        <v>10</v>
      </c>
      <c r="E26" s="38" t="s">
        <v>14</v>
      </c>
      <c r="F26" s="52">
        <v>0</v>
      </c>
      <c r="G26" s="20">
        <v>5</v>
      </c>
      <c r="H26" s="52">
        <f t="shared" si="0"/>
        <v>0</v>
      </c>
      <c r="I26" s="55">
        <f t="shared" si="1"/>
        <v>0</v>
      </c>
      <c r="J26" s="32">
        <f t="shared" si="2"/>
        <v>0</v>
      </c>
    </row>
    <row r="27" spans="1:10" ht="15" x14ac:dyDescent="0.25">
      <c r="A27" s="31">
        <v>23</v>
      </c>
      <c r="B27" s="201" t="s">
        <v>493</v>
      </c>
      <c r="C27" s="48" t="s">
        <v>80</v>
      </c>
      <c r="D27" s="203">
        <v>10</v>
      </c>
      <c r="E27" s="38" t="s">
        <v>14</v>
      </c>
      <c r="F27" s="52">
        <v>0</v>
      </c>
      <c r="G27" s="20">
        <v>5</v>
      </c>
      <c r="H27" s="52">
        <f t="shared" si="0"/>
        <v>0</v>
      </c>
      <c r="I27" s="55">
        <f t="shared" si="1"/>
        <v>0</v>
      </c>
      <c r="J27" s="32">
        <f t="shared" si="2"/>
        <v>0</v>
      </c>
    </row>
    <row r="28" spans="1:10" ht="15" x14ac:dyDescent="0.25">
      <c r="A28" s="31">
        <v>24</v>
      </c>
      <c r="B28" s="201" t="s">
        <v>494</v>
      </c>
      <c r="C28" s="48" t="s">
        <v>80</v>
      </c>
      <c r="D28" s="203">
        <v>10</v>
      </c>
      <c r="E28" s="38" t="s">
        <v>14</v>
      </c>
      <c r="F28" s="52">
        <v>0</v>
      </c>
      <c r="G28" s="20">
        <v>5</v>
      </c>
      <c r="H28" s="52">
        <f t="shared" si="0"/>
        <v>0</v>
      </c>
      <c r="I28" s="55">
        <f t="shared" si="1"/>
        <v>0</v>
      </c>
      <c r="J28" s="32">
        <f t="shared" si="2"/>
        <v>0</v>
      </c>
    </row>
    <row r="29" spans="1:10" ht="15" x14ac:dyDescent="0.25">
      <c r="A29" s="31">
        <v>25</v>
      </c>
      <c r="B29" s="201" t="s">
        <v>495</v>
      </c>
      <c r="C29" s="48" t="s">
        <v>80</v>
      </c>
      <c r="D29" s="203">
        <v>10</v>
      </c>
      <c r="E29" s="38" t="s">
        <v>14</v>
      </c>
      <c r="F29" s="52">
        <v>0</v>
      </c>
      <c r="G29" s="20">
        <v>5</v>
      </c>
      <c r="H29" s="52">
        <f t="shared" si="0"/>
        <v>0</v>
      </c>
      <c r="I29" s="55">
        <f t="shared" si="1"/>
        <v>0</v>
      </c>
      <c r="J29" s="32">
        <f t="shared" si="2"/>
        <v>0</v>
      </c>
    </row>
    <row r="30" spans="1:10" ht="15" x14ac:dyDescent="0.25">
      <c r="A30" s="31">
        <v>26</v>
      </c>
      <c r="B30" s="201" t="s">
        <v>496</v>
      </c>
      <c r="C30" s="48" t="s">
        <v>80</v>
      </c>
      <c r="D30" s="203">
        <v>10</v>
      </c>
      <c r="E30" s="38" t="s">
        <v>14</v>
      </c>
      <c r="F30" s="52">
        <v>0</v>
      </c>
      <c r="G30" s="20">
        <v>5</v>
      </c>
      <c r="H30" s="52">
        <f t="shared" si="0"/>
        <v>0</v>
      </c>
      <c r="I30" s="55">
        <f t="shared" si="1"/>
        <v>0</v>
      </c>
      <c r="J30" s="32">
        <f t="shared" si="2"/>
        <v>0</v>
      </c>
    </row>
    <row r="31" spans="1:10" ht="15" x14ac:dyDescent="0.25">
      <c r="A31" s="31">
        <v>27</v>
      </c>
      <c r="B31" s="201" t="s">
        <v>497</v>
      </c>
      <c r="C31" s="48"/>
      <c r="D31" s="203">
        <v>10</v>
      </c>
      <c r="E31" s="38" t="s">
        <v>14</v>
      </c>
      <c r="F31" s="52">
        <v>0</v>
      </c>
      <c r="G31" s="20">
        <v>5</v>
      </c>
      <c r="H31" s="52">
        <f t="shared" si="0"/>
        <v>0</v>
      </c>
      <c r="I31" s="55">
        <f t="shared" si="1"/>
        <v>0</v>
      </c>
      <c r="J31" s="32">
        <f t="shared" si="2"/>
        <v>0</v>
      </c>
    </row>
    <row r="32" spans="1:10" ht="15" x14ac:dyDescent="0.25">
      <c r="A32" s="31">
        <v>28</v>
      </c>
      <c r="B32" s="201" t="s">
        <v>860</v>
      </c>
      <c r="C32" s="48" t="s">
        <v>80</v>
      </c>
      <c r="D32" s="203">
        <v>10</v>
      </c>
      <c r="E32" s="43" t="s">
        <v>14</v>
      </c>
      <c r="F32" s="52">
        <v>0</v>
      </c>
      <c r="G32" s="20">
        <v>5</v>
      </c>
      <c r="H32" s="52">
        <f t="shared" si="0"/>
        <v>0</v>
      </c>
      <c r="I32" s="55">
        <f t="shared" si="1"/>
        <v>0</v>
      </c>
      <c r="J32" s="32">
        <f t="shared" si="2"/>
        <v>0</v>
      </c>
    </row>
    <row r="33" spans="1:10" ht="15" x14ac:dyDescent="0.25">
      <c r="A33" s="36"/>
      <c r="B33" s="6" t="s">
        <v>7</v>
      </c>
      <c r="C33" s="6"/>
      <c r="D33" s="6" t="s">
        <v>8</v>
      </c>
      <c r="E33" s="6" t="s">
        <v>8</v>
      </c>
      <c r="F33" s="6" t="s">
        <v>8</v>
      </c>
      <c r="G33" s="6" t="s">
        <v>8</v>
      </c>
      <c r="H33" s="6" t="s">
        <v>8</v>
      </c>
      <c r="I33" s="32">
        <f>SUM(I5:I32)</f>
        <v>0</v>
      </c>
      <c r="J33" s="32">
        <f>SUM(J5:J32)</f>
        <v>0</v>
      </c>
    </row>
    <row r="34" spans="1:10" x14ac:dyDescent="0.2">
      <c r="A34" s="1"/>
      <c r="B34" s="1"/>
      <c r="C34" s="1"/>
      <c r="D34" s="1"/>
      <c r="E34" s="1"/>
      <c r="F34" s="1"/>
      <c r="G34" s="1"/>
      <c r="H34" s="1"/>
      <c r="I34" s="1"/>
      <c r="J34" s="1"/>
    </row>
    <row r="35" spans="1:10" ht="15.75" x14ac:dyDescent="0.25">
      <c r="A35" s="27" t="s">
        <v>82</v>
      </c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2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2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 x14ac:dyDescent="0.2">
      <c r="A38" s="1"/>
      <c r="B38" s="35" t="s">
        <v>83</v>
      </c>
      <c r="C38" s="1"/>
      <c r="D38" s="1"/>
      <c r="E38" s="1"/>
      <c r="F38" s="1"/>
      <c r="G38" s="1"/>
      <c r="H38" s="1"/>
      <c r="I38" s="1"/>
      <c r="J38" s="1"/>
    </row>
    <row r="39" spans="1:10" x14ac:dyDescent="0.2">
      <c r="A39" s="1"/>
      <c r="B39" s="1" t="s">
        <v>84</v>
      </c>
      <c r="C39" s="1"/>
      <c r="D39" s="1"/>
      <c r="E39" s="1"/>
      <c r="F39" s="1"/>
      <c r="G39" s="1"/>
      <c r="H39" s="1"/>
      <c r="I39" s="1"/>
      <c r="J39" s="1"/>
    </row>
  </sheetData>
  <mergeCells count="1">
    <mergeCell ref="A3:J3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68"/>
  <sheetViews>
    <sheetView topLeftCell="A49" workbookViewId="0">
      <selection activeCell="H72" sqref="H72"/>
    </sheetView>
  </sheetViews>
  <sheetFormatPr defaultRowHeight="12.75" x14ac:dyDescent="0.2"/>
  <cols>
    <col min="1" max="1" width="4.5703125" customWidth="1"/>
    <col min="2" max="2" width="38.28515625" customWidth="1"/>
    <col min="3" max="3" width="18" customWidth="1"/>
    <col min="4" max="4" width="9.140625" customWidth="1"/>
    <col min="5" max="5" width="13.28515625" customWidth="1"/>
    <col min="6" max="6" width="8.140625" customWidth="1"/>
    <col min="7" max="7" width="9.42578125" customWidth="1"/>
    <col min="8" max="8" width="11.140625" customWidth="1"/>
    <col min="9" max="9" width="10.42578125" customWidth="1"/>
    <col min="10" max="10" width="11.140625" customWidth="1"/>
  </cols>
  <sheetData>
    <row r="1" spans="1:10" x14ac:dyDescent="0.2">
      <c r="A1" s="1"/>
      <c r="B1" s="9" t="s">
        <v>0</v>
      </c>
      <c r="C1" s="9"/>
      <c r="D1" s="9"/>
      <c r="E1" s="9" t="s">
        <v>138</v>
      </c>
      <c r="F1" s="9"/>
      <c r="G1" s="9"/>
      <c r="H1" s="9"/>
      <c r="I1" s="9"/>
      <c r="J1" s="1"/>
    </row>
    <row r="2" spans="1:10" x14ac:dyDescent="0.2">
      <c r="A2" s="1"/>
      <c r="B2" s="9"/>
      <c r="C2" s="9"/>
      <c r="D2" s="9"/>
      <c r="E2" s="9"/>
      <c r="F2" s="9"/>
      <c r="G2" s="9"/>
      <c r="H2" s="9"/>
      <c r="I2" s="9"/>
      <c r="J2" s="9"/>
    </row>
    <row r="3" spans="1:10" ht="15" x14ac:dyDescent="0.25">
      <c r="A3" s="303" t="s">
        <v>867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0" ht="63.75" x14ac:dyDescent="0.2">
      <c r="A4" s="24" t="s">
        <v>77</v>
      </c>
      <c r="B4" s="20" t="s">
        <v>85</v>
      </c>
      <c r="C4" s="20" t="s">
        <v>78</v>
      </c>
      <c r="D4" s="53" t="s">
        <v>4</v>
      </c>
      <c r="E4" s="20" t="s">
        <v>3</v>
      </c>
      <c r="F4" s="67" t="s">
        <v>280</v>
      </c>
      <c r="G4" s="67" t="s">
        <v>281</v>
      </c>
      <c r="H4" s="67" t="s">
        <v>282</v>
      </c>
      <c r="I4" s="67" t="s">
        <v>283</v>
      </c>
      <c r="J4" s="67" t="s">
        <v>5</v>
      </c>
    </row>
    <row r="5" spans="1:10" ht="15" x14ac:dyDescent="0.25">
      <c r="A5" s="88">
        <v>1</v>
      </c>
      <c r="B5" s="255" t="s">
        <v>92</v>
      </c>
      <c r="C5" s="48" t="s">
        <v>93</v>
      </c>
      <c r="D5" s="259" t="s">
        <v>14</v>
      </c>
      <c r="E5" s="260">
        <v>500</v>
      </c>
      <c r="F5" s="120">
        <v>0</v>
      </c>
      <c r="G5" s="121">
        <v>5</v>
      </c>
      <c r="H5" s="120">
        <f>(F5*G5%)+F5</f>
        <v>0</v>
      </c>
      <c r="I5" s="62">
        <f>(E5*F5)</f>
        <v>0</v>
      </c>
      <c r="J5" s="92">
        <f>(E5*H5)</f>
        <v>0</v>
      </c>
    </row>
    <row r="6" spans="1:10" ht="19.5" customHeight="1" x14ac:dyDescent="0.25">
      <c r="A6" s="47">
        <v>2</v>
      </c>
      <c r="B6" s="255" t="s">
        <v>94</v>
      </c>
      <c r="C6" s="48" t="s">
        <v>93</v>
      </c>
      <c r="D6" s="259" t="s">
        <v>14</v>
      </c>
      <c r="E6" s="260">
        <v>380</v>
      </c>
      <c r="F6" s="120">
        <v>0</v>
      </c>
      <c r="G6" s="121">
        <v>5</v>
      </c>
      <c r="H6" s="120">
        <f t="shared" ref="H6:H58" si="0">(F6*G6%)+F6</f>
        <v>0</v>
      </c>
      <c r="I6" s="62">
        <f t="shared" ref="I6:I58" si="1">(E6*F6)</f>
        <v>0</v>
      </c>
      <c r="J6" s="92">
        <f t="shared" ref="J6:J58" si="2">(E6*H6)</f>
        <v>0</v>
      </c>
    </row>
    <row r="7" spans="1:10" ht="15" x14ac:dyDescent="0.25">
      <c r="A7" s="47">
        <v>3</v>
      </c>
      <c r="B7" s="255" t="s">
        <v>257</v>
      </c>
      <c r="C7" s="48" t="s">
        <v>93</v>
      </c>
      <c r="D7" s="259" t="s">
        <v>14</v>
      </c>
      <c r="E7" s="260">
        <v>100</v>
      </c>
      <c r="F7" s="120">
        <v>0</v>
      </c>
      <c r="G7" s="121">
        <v>5</v>
      </c>
      <c r="H7" s="120">
        <f t="shared" si="0"/>
        <v>0</v>
      </c>
      <c r="I7" s="62">
        <f t="shared" si="1"/>
        <v>0</v>
      </c>
      <c r="J7" s="92">
        <f t="shared" si="2"/>
        <v>0</v>
      </c>
    </row>
    <row r="8" spans="1:10" ht="15" x14ac:dyDescent="0.25">
      <c r="A8" s="47">
        <v>4</v>
      </c>
      <c r="B8" s="255" t="s">
        <v>258</v>
      </c>
      <c r="C8" s="48" t="s">
        <v>93</v>
      </c>
      <c r="D8" s="259" t="s">
        <v>14</v>
      </c>
      <c r="E8" s="260">
        <v>100</v>
      </c>
      <c r="F8" s="120">
        <v>0</v>
      </c>
      <c r="G8" s="121">
        <v>5</v>
      </c>
      <c r="H8" s="120">
        <f t="shared" si="0"/>
        <v>0</v>
      </c>
      <c r="I8" s="62">
        <f t="shared" si="1"/>
        <v>0</v>
      </c>
      <c r="J8" s="92">
        <f t="shared" si="2"/>
        <v>0</v>
      </c>
    </row>
    <row r="9" spans="1:10" ht="24" x14ac:dyDescent="0.25">
      <c r="A9" s="47">
        <v>5</v>
      </c>
      <c r="B9" s="255" t="s">
        <v>95</v>
      </c>
      <c r="C9" s="48" t="s">
        <v>93</v>
      </c>
      <c r="D9" s="259" t="s">
        <v>14</v>
      </c>
      <c r="E9" s="260">
        <v>180</v>
      </c>
      <c r="F9" s="120">
        <v>0</v>
      </c>
      <c r="G9" s="121">
        <v>5</v>
      </c>
      <c r="H9" s="120">
        <f t="shared" si="0"/>
        <v>0</v>
      </c>
      <c r="I9" s="62">
        <f t="shared" si="1"/>
        <v>0</v>
      </c>
      <c r="J9" s="92">
        <f t="shared" si="2"/>
        <v>0</v>
      </c>
    </row>
    <row r="10" spans="1:10" ht="15" x14ac:dyDescent="0.25">
      <c r="A10" s="47">
        <v>6</v>
      </c>
      <c r="B10" s="255" t="s">
        <v>96</v>
      </c>
      <c r="C10" s="48" t="s">
        <v>93</v>
      </c>
      <c r="D10" s="259" t="s">
        <v>14</v>
      </c>
      <c r="E10" s="260">
        <v>380</v>
      </c>
      <c r="F10" s="120">
        <v>0</v>
      </c>
      <c r="G10" s="121">
        <v>5</v>
      </c>
      <c r="H10" s="120">
        <f t="shared" si="0"/>
        <v>0</v>
      </c>
      <c r="I10" s="62">
        <f t="shared" si="1"/>
        <v>0</v>
      </c>
      <c r="J10" s="92">
        <f t="shared" si="2"/>
        <v>0</v>
      </c>
    </row>
    <row r="11" spans="1:10" ht="15" x14ac:dyDescent="0.25">
      <c r="A11" s="88">
        <v>7</v>
      </c>
      <c r="B11" s="256" t="s">
        <v>139</v>
      </c>
      <c r="C11" s="48" t="s">
        <v>93</v>
      </c>
      <c r="D11" s="259" t="s">
        <v>14</v>
      </c>
      <c r="E11" s="261">
        <v>20</v>
      </c>
      <c r="F11" s="120">
        <v>0</v>
      </c>
      <c r="G11" s="121">
        <v>5</v>
      </c>
      <c r="H11" s="120">
        <f t="shared" si="0"/>
        <v>0</v>
      </c>
      <c r="I11" s="62">
        <f t="shared" si="1"/>
        <v>0</v>
      </c>
      <c r="J11" s="92">
        <f t="shared" si="2"/>
        <v>0</v>
      </c>
    </row>
    <row r="12" spans="1:10" ht="24" x14ac:dyDescent="0.25">
      <c r="A12" s="47">
        <v>8</v>
      </c>
      <c r="B12" s="255" t="s">
        <v>259</v>
      </c>
      <c r="C12" s="48" t="s">
        <v>93</v>
      </c>
      <c r="D12" s="259" t="s">
        <v>14</v>
      </c>
      <c r="E12" s="261">
        <v>100</v>
      </c>
      <c r="F12" s="120">
        <v>0</v>
      </c>
      <c r="G12" s="121">
        <v>5</v>
      </c>
      <c r="H12" s="120">
        <f t="shared" si="0"/>
        <v>0</v>
      </c>
      <c r="I12" s="62">
        <f t="shared" si="1"/>
        <v>0</v>
      </c>
      <c r="J12" s="92">
        <f t="shared" si="2"/>
        <v>0</v>
      </c>
    </row>
    <row r="13" spans="1:10" ht="24" x14ac:dyDescent="0.25">
      <c r="A13" s="47">
        <v>9</v>
      </c>
      <c r="B13" s="255" t="s">
        <v>260</v>
      </c>
      <c r="C13" s="48" t="s">
        <v>93</v>
      </c>
      <c r="D13" s="259" t="s">
        <v>14</v>
      </c>
      <c r="E13" s="261">
        <v>350</v>
      </c>
      <c r="F13" s="120">
        <v>0</v>
      </c>
      <c r="G13" s="121">
        <v>5</v>
      </c>
      <c r="H13" s="120">
        <f t="shared" si="0"/>
        <v>0</v>
      </c>
      <c r="I13" s="62">
        <f t="shared" si="1"/>
        <v>0</v>
      </c>
      <c r="J13" s="92">
        <f t="shared" si="2"/>
        <v>0</v>
      </c>
    </row>
    <row r="14" spans="1:10" ht="15" x14ac:dyDescent="0.25">
      <c r="A14" s="88">
        <v>10</v>
      </c>
      <c r="B14" s="256" t="s">
        <v>261</v>
      </c>
      <c r="C14" s="48" t="s">
        <v>93</v>
      </c>
      <c r="D14" s="259" t="s">
        <v>14</v>
      </c>
      <c r="E14" s="261">
        <v>80</v>
      </c>
      <c r="F14" s="120">
        <v>0</v>
      </c>
      <c r="G14" s="121">
        <v>5</v>
      </c>
      <c r="H14" s="120">
        <f t="shared" si="0"/>
        <v>0</v>
      </c>
      <c r="I14" s="62">
        <f t="shared" si="1"/>
        <v>0</v>
      </c>
      <c r="J14" s="92">
        <f t="shared" si="2"/>
        <v>0</v>
      </c>
    </row>
    <row r="15" spans="1:10" ht="15" x14ac:dyDescent="0.25">
      <c r="A15" s="47">
        <v>11</v>
      </c>
      <c r="B15" s="256" t="s">
        <v>262</v>
      </c>
      <c r="C15" s="48" t="s">
        <v>93</v>
      </c>
      <c r="D15" s="259" t="s">
        <v>14</v>
      </c>
      <c r="E15" s="261">
        <v>40</v>
      </c>
      <c r="F15" s="120">
        <v>0</v>
      </c>
      <c r="G15" s="121">
        <v>5</v>
      </c>
      <c r="H15" s="120">
        <f t="shared" si="0"/>
        <v>0</v>
      </c>
      <c r="I15" s="62">
        <f t="shared" si="1"/>
        <v>0</v>
      </c>
      <c r="J15" s="92">
        <f t="shared" si="2"/>
        <v>0</v>
      </c>
    </row>
    <row r="16" spans="1:10" ht="15" x14ac:dyDescent="0.25">
      <c r="A16" s="47">
        <v>12</v>
      </c>
      <c r="B16" s="256" t="s">
        <v>263</v>
      </c>
      <c r="C16" s="48" t="s">
        <v>93</v>
      </c>
      <c r="D16" s="259" t="s">
        <v>14</v>
      </c>
      <c r="E16" s="261">
        <v>50</v>
      </c>
      <c r="F16" s="120">
        <v>0</v>
      </c>
      <c r="G16" s="121">
        <v>5</v>
      </c>
      <c r="H16" s="120">
        <f t="shared" si="0"/>
        <v>0</v>
      </c>
      <c r="I16" s="62">
        <f t="shared" si="1"/>
        <v>0</v>
      </c>
      <c r="J16" s="92">
        <f t="shared" si="2"/>
        <v>0</v>
      </c>
    </row>
    <row r="17" spans="1:10" ht="15" x14ac:dyDescent="0.25">
      <c r="A17" s="47">
        <v>13</v>
      </c>
      <c r="B17" s="256" t="s">
        <v>264</v>
      </c>
      <c r="C17" s="48" t="s">
        <v>93</v>
      </c>
      <c r="D17" s="259" t="s">
        <v>14</v>
      </c>
      <c r="E17" s="261">
        <v>80</v>
      </c>
      <c r="F17" s="120">
        <v>0</v>
      </c>
      <c r="G17" s="121">
        <v>5</v>
      </c>
      <c r="H17" s="120">
        <f t="shared" si="0"/>
        <v>0</v>
      </c>
      <c r="I17" s="62">
        <f t="shared" si="1"/>
        <v>0</v>
      </c>
      <c r="J17" s="92">
        <f t="shared" si="2"/>
        <v>0</v>
      </c>
    </row>
    <row r="18" spans="1:10" ht="15" x14ac:dyDescent="0.25">
      <c r="A18" s="47">
        <v>14</v>
      </c>
      <c r="B18" s="256" t="s">
        <v>265</v>
      </c>
      <c r="C18" s="48" t="s">
        <v>93</v>
      </c>
      <c r="D18" s="259" t="s">
        <v>14</v>
      </c>
      <c r="E18" s="261">
        <v>100</v>
      </c>
      <c r="F18" s="120">
        <v>0</v>
      </c>
      <c r="G18" s="121">
        <v>5</v>
      </c>
      <c r="H18" s="120">
        <f t="shared" si="0"/>
        <v>0</v>
      </c>
      <c r="I18" s="62">
        <f t="shared" si="1"/>
        <v>0</v>
      </c>
      <c r="J18" s="92">
        <f t="shared" si="2"/>
        <v>0</v>
      </c>
    </row>
    <row r="19" spans="1:10" ht="15" x14ac:dyDescent="0.25">
      <c r="A19" s="47">
        <v>15</v>
      </c>
      <c r="B19" s="256" t="s">
        <v>325</v>
      </c>
      <c r="C19" s="48" t="s">
        <v>93</v>
      </c>
      <c r="D19" s="259" t="s">
        <v>14</v>
      </c>
      <c r="E19" s="261">
        <v>50</v>
      </c>
      <c r="F19" s="120">
        <v>0</v>
      </c>
      <c r="G19" s="121">
        <v>5</v>
      </c>
      <c r="H19" s="120">
        <f t="shared" si="0"/>
        <v>0</v>
      </c>
      <c r="I19" s="62">
        <f t="shared" si="1"/>
        <v>0</v>
      </c>
      <c r="J19" s="92">
        <f t="shared" si="2"/>
        <v>0</v>
      </c>
    </row>
    <row r="20" spans="1:10" ht="15" x14ac:dyDescent="0.25">
      <c r="A20" s="88">
        <v>16</v>
      </c>
      <c r="B20" s="256" t="s">
        <v>326</v>
      </c>
      <c r="C20" s="48" t="s">
        <v>93</v>
      </c>
      <c r="D20" s="259" t="s">
        <v>14</v>
      </c>
      <c r="E20" s="261">
        <v>10</v>
      </c>
      <c r="F20" s="120">
        <v>0</v>
      </c>
      <c r="G20" s="121">
        <v>5</v>
      </c>
      <c r="H20" s="120">
        <f t="shared" si="0"/>
        <v>0</v>
      </c>
      <c r="I20" s="62">
        <f t="shared" si="1"/>
        <v>0</v>
      </c>
      <c r="J20" s="92">
        <f t="shared" si="2"/>
        <v>0</v>
      </c>
    </row>
    <row r="21" spans="1:10" ht="15" x14ac:dyDescent="0.25">
      <c r="A21" s="47">
        <v>17</v>
      </c>
      <c r="B21" s="256" t="s">
        <v>327</v>
      </c>
      <c r="C21" s="48" t="s">
        <v>93</v>
      </c>
      <c r="D21" s="259" t="s">
        <v>14</v>
      </c>
      <c r="E21" s="261">
        <v>10</v>
      </c>
      <c r="F21" s="120">
        <v>0</v>
      </c>
      <c r="G21" s="121">
        <v>5</v>
      </c>
      <c r="H21" s="120">
        <f t="shared" si="0"/>
        <v>0</v>
      </c>
      <c r="I21" s="62">
        <f t="shared" si="1"/>
        <v>0</v>
      </c>
      <c r="J21" s="92">
        <f t="shared" si="2"/>
        <v>0</v>
      </c>
    </row>
    <row r="22" spans="1:10" ht="15" x14ac:dyDescent="0.25">
      <c r="A22" s="47">
        <v>18</v>
      </c>
      <c r="B22" s="256" t="s">
        <v>868</v>
      </c>
      <c r="C22" s="48" t="s">
        <v>93</v>
      </c>
      <c r="D22" s="259" t="s">
        <v>14</v>
      </c>
      <c r="E22" s="261">
        <v>50</v>
      </c>
      <c r="F22" s="120">
        <v>0</v>
      </c>
      <c r="G22" s="121">
        <v>5</v>
      </c>
      <c r="H22" s="120">
        <f t="shared" si="0"/>
        <v>0</v>
      </c>
      <c r="I22" s="62">
        <f t="shared" si="1"/>
        <v>0</v>
      </c>
      <c r="J22" s="92">
        <f t="shared" si="2"/>
        <v>0</v>
      </c>
    </row>
    <row r="23" spans="1:10" ht="15" x14ac:dyDescent="0.25">
      <c r="A23" s="88">
        <v>19</v>
      </c>
      <c r="B23" s="256" t="s">
        <v>869</v>
      </c>
      <c r="C23" s="48" t="s">
        <v>93</v>
      </c>
      <c r="D23" s="259" t="s">
        <v>14</v>
      </c>
      <c r="E23" s="261">
        <v>50</v>
      </c>
      <c r="F23" s="120">
        <v>0</v>
      </c>
      <c r="G23" s="121">
        <v>5</v>
      </c>
      <c r="H23" s="120">
        <f t="shared" si="0"/>
        <v>0</v>
      </c>
      <c r="I23" s="62">
        <f t="shared" si="1"/>
        <v>0</v>
      </c>
      <c r="J23" s="92">
        <f t="shared" si="2"/>
        <v>0</v>
      </c>
    </row>
    <row r="24" spans="1:10" ht="24" x14ac:dyDescent="0.25">
      <c r="A24" s="47">
        <v>20</v>
      </c>
      <c r="B24" s="257" t="s">
        <v>266</v>
      </c>
      <c r="C24" s="48" t="s">
        <v>93</v>
      </c>
      <c r="D24" s="259" t="s">
        <v>14</v>
      </c>
      <c r="E24" s="262">
        <v>35</v>
      </c>
      <c r="F24" s="120">
        <v>0</v>
      </c>
      <c r="G24" s="121">
        <v>5</v>
      </c>
      <c r="H24" s="120">
        <f t="shared" si="0"/>
        <v>0</v>
      </c>
      <c r="I24" s="62">
        <f t="shared" si="1"/>
        <v>0</v>
      </c>
      <c r="J24" s="92">
        <f t="shared" si="2"/>
        <v>0</v>
      </c>
    </row>
    <row r="25" spans="1:10" ht="24" x14ac:dyDescent="0.25">
      <c r="A25" s="47">
        <v>21</v>
      </c>
      <c r="B25" s="257" t="s">
        <v>97</v>
      </c>
      <c r="C25" s="48" t="s">
        <v>93</v>
      </c>
      <c r="D25" s="263" t="s">
        <v>14</v>
      </c>
      <c r="E25" s="264">
        <v>65</v>
      </c>
      <c r="F25" s="120">
        <v>0</v>
      </c>
      <c r="G25" s="121">
        <v>5</v>
      </c>
      <c r="H25" s="120">
        <f t="shared" si="0"/>
        <v>0</v>
      </c>
      <c r="I25" s="62">
        <f t="shared" si="1"/>
        <v>0</v>
      </c>
      <c r="J25" s="92">
        <f t="shared" si="2"/>
        <v>0</v>
      </c>
    </row>
    <row r="26" spans="1:10" ht="36" x14ac:dyDescent="0.25">
      <c r="A26" s="47">
        <v>22</v>
      </c>
      <c r="B26" s="257" t="s">
        <v>98</v>
      </c>
      <c r="C26" s="48" t="s">
        <v>93</v>
      </c>
      <c r="D26" s="263" t="s">
        <v>14</v>
      </c>
      <c r="E26" s="262">
        <v>60</v>
      </c>
      <c r="F26" s="120">
        <v>0</v>
      </c>
      <c r="G26" s="121">
        <v>5</v>
      </c>
      <c r="H26" s="120">
        <f t="shared" si="0"/>
        <v>0</v>
      </c>
      <c r="I26" s="62">
        <f t="shared" si="1"/>
        <v>0</v>
      </c>
      <c r="J26" s="92">
        <f t="shared" si="2"/>
        <v>0</v>
      </c>
    </row>
    <row r="27" spans="1:10" ht="15" x14ac:dyDescent="0.25">
      <c r="A27" s="47">
        <v>23</v>
      </c>
      <c r="B27" s="257" t="s">
        <v>267</v>
      </c>
      <c r="C27" s="48" t="s">
        <v>93</v>
      </c>
      <c r="D27" s="263" t="s">
        <v>14</v>
      </c>
      <c r="E27" s="262">
        <v>45</v>
      </c>
      <c r="F27" s="120">
        <v>0</v>
      </c>
      <c r="G27" s="121">
        <v>5</v>
      </c>
      <c r="H27" s="120">
        <f t="shared" si="0"/>
        <v>0</v>
      </c>
      <c r="I27" s="62">
        <f t="shared" si="1"/>
        <v>0</v>
      </c>
      <c r="J27" s="92">
        <f t="shared" si="2"/>
        <v>0</v>
      </c>
    </row>
    <row r="28" spans="1:10" ht="36" x14ac:dyDescent="0.25">
      <c r="A28" s="47">
        <v>24</v>
      </c>
      <c r="B28" s="257" t="s">
        <v>99</v>
      </c>
      <c r="C28" s="48" t="s">
        <v>93</v>
      </c>
      <c r="D28" s="263" t="s">
        <v>14</v>
      </c>
      <c r="E28" s="264">
        <v>40</v>
      </c>
      <c r="F28" s="120">
        <v>0</v>
      </c>
      <c r="G28" s="121">
        <v>5</v>
      </c>
      <c r="H28" s="120">
        <f t="shared" si="0"/>
        <v>0</v>
      </c>
      <c r="I28" s="62">
        <f t="shared" si="1"/>
        <v>0</v>
      </c>
      <c r="J28" s="92">
        <f t="shared" si="2"/>
        <v>0</v>
      </c>
    </row>
    <row r="29" spans="1:10" ht="36" x14ac:dyDescent="0.25">
      <c r="A29" s="88">
        <v>25</v>
      </c>
      <c r="B29" s="255" t="s">
        <v>268</v>
      </c>
      <c r="C29" s="48" t="s">
        <v>93</v>
      </c>
      <c r="D29" s="263" t="s">
        <v>14</v>
      </c>
      <c r="E29" s="262">
        <v>200</v>
      </c>
      <c r="F29" s="120">
        <v>0</v>
      </c>
      <c r="G29" s="121">
        <v>5</v>
      </c>
      <c r="H29" s="120">
        <f t="shared" si="0"/>
        <v>0</v>
      </c>
      <c r="I29" s="62">
        <f t="shared" si="1"/>
        <v>0</v>
      </c>
      <c r="J29" s="92">
        <f t="shared" si="2"/>
        <v>0</v>
      </c>
    </row>
    <row r="30" spans="1:10" ht="15" x14ac:dyDescent="0.25">
      <c r="A30" s="47">
        <v>26</v>
      </c>
      <c r="B30" s="257" t="s">
        <v>269</v>
      </c>
      <c r="C30" s="48" t="s">
        <v>93</v>
      </c>
      <c r="D30" s="263" t="s">
        <v>14</v>
      </c>
      <c r="E30" s="262">
        <v>80</v>
      </c>
      <c r="F30" s="120">
        <v>0</v>
      </c>
      <c r="G30" s="121">
        <v>5</v>
      </c>
      <c r="H30" s="120">
        <f t="shared" si="0"/>
        <v>0</v>
      </c>
      <c r="I30" s="62">
        <f t="shared" si="1"/>
        <v>0</v>
      </c>
      <c r="J30" s="92">
        <f t="shared" si="2"/>
        <v>0</v>
      </c>
    </row>
    <row r="31" spans="1:10" ht="15" x14ac:dyDescent="0.25">
      <c r="A31" s="47">
        <v>27</v>
      </c>
      <c r="B31" s="257" t="s">
        <v>270</v>
      </c>
      <c r="C31" s="48" t="s">
        <v>93</v>
      </c>
      <c r="D31" s="263" t="s">
        <v>14</v>
      </c>
      <c r="E31" s="262">
        <v>50</v>
      </c>
      <c r="F31" s="120">
        <v>0</v>
      </c>
      <c r="G31" s="121">
        <v>5</v>
      </c>
      <c r="H31" s="120">
        <f t="shared" si="0"/>
        <v>0</v>
      </c>
      <c r="I31" s="62">
        <f t="shared" si="1"/>
        <v>0</v>
      </c>
      <c r="J31" s="92">
        <f t="shared" si="2"/>
        <v>0</v>
      </c>
    </row>
    <row r="32" spans="1:10" ht="15" x14ac:dyDescent="0.25">
      <c r="A32" s="88">
        <v>28</v>
      </c>
      <c r="B32" s="258" t="s">
        <v>271</v>
      </c>
      <c r="C32" s="48" t="s">
        <v>93</v>
      </c>
      <c r="D32" s="259" t="s">
        <v>14</v>
      </c>
      <c r="E32" s="264">
        <v>1</v>
      </c>
      <c r="F32" s="120">
        <v>0</v>
      </c>
      <c r="G32" s="121">
        <v>5</v>
      </c>
      <c r="H32" s="120">
        <f t="shared" si="0"/>
        <v>0</v>
      </c>
      <c r="I32" s="62">
        <f t="shared" si="1"/>
        <v>0</v>
      </c>
      <c r="J32" s="92">
        <f t="shared" si="2"/>
        <v>0</v>
      </c>
    </row>
    <row r="33" spans="1:10" ht="15" x14ac:dyDescent="0.25">
      <c r="A33" s="47">
        <v>29</v>
      </c>
      <c r="B33" s="258" t="s">
        <v>272</v>
      </c>
      <c r="C33" s="48" t="s">
        <v>93</v>
      </c>
      <c r="D33" s="263" t="s">
        <v>14</v>
      </c>
      <c r="E33" s="264">
        <v>5</v>
      </c>
      <c r="F33" s="120">
        <v>0</v>
      </c>
      <c r="G33" s="121">
        <v>5</v>
      </c>
      <c r="H33" s="120">
        <f t="shared" si="0"/>
        <v>0</v>
      </c>
      <c r="I33" s="62">
        <f t="shared" si="1"/>
        <v>0</v>
      </c>
      <c r="J33" s="92">
        <f t="shared" si="2"/>
        <v>0</v>
      </c>
    </row>
    <row r="34" spans="1:10" ht="15" x14ac:dyDescent="0.25">
      <c r="A34" s="47">
        <v>30</v>
      </c>
      <c r="B34" s="258" t="s">
        <v>273</v>
      </c>
      <c r="C34" s="48" t="s">
        <v>93</v>
      </c>
      <c r="D34" s="263" t="s">
        <v>14</v>
      </c>
      <c r="E34" s="264">
        <v>55</v>
      </c>
      <c r="F34" s="120">
        <v>0</v>
      </c>
      <c r="G34" s="121">
        <v>5</v>
      </c>
      <c r="H34" s="120">
        <f t="shared" si="0"/>
        <v>0</v>
      </c>
      <c r="I34" s="62">
        <f t="shared" si="1"/>
        <v>0</v>
      </c>
      <c r="J34" s="92">
        <f t="shared" si="2"/>
        <v>0</v>
      </c>
    </row>
    <row r="35" spans="1:10" ht="15" x14ac:dyDescent="0.25">
      <c r="A35" s="47">
        <v>31</v>
      </c>
      <c r="B35" s="258" t="s">
        <v>498</v>
      </c>
      <c r="C35" s="48" t="s">
        <v>93</v>
      </c>
      <c r="D35" s="263" t="s">
        <v>14</v>
      </c>
      <c r="E35" s="264">
        <v>60</v>
      </c>
      <c r="F35" s="120">
        <v>0</v>
      </c>
      <c r="G35" s="121">
        <v>5</v>
      </c>
      <c r="H35" s="120">
        <f t="shared" si="0"/>
        <v>0</v>
      </c>
      <c r="I35" s="62">
        <f t="shared" si="1"/>
        <v>0</v>
      </c>
      <c r="J35" s="92">
        <f t="shared" si="2"/>
        <v>0</v>
      </c>
    </row>
    <row r="36" spans="1:10" ht="15" x14ac:dyDescent="0.25">
      <c r="A36" s="47">
        <v>32</v>
      </c>
      <c r="B36" s="258" t="s">
        <v>274</v>
      </c>
      <c r="C36" s="48" t="s">
        <v>93</v>
      </c>
      <c r="D36" s="263" t="s">
        <v>14</v>
      </c>
      <c r="E36" s="264">
        <v>60</v>
      </c>
      <c r="F36" s="120">
        <v>0</v>
      </c>
      <c r="G36" s="121">
        <v>5</v>
      </c>
      <c r="H36" s="120">
        <f t="shared" si="0"/>
        <v>0</v>
      </c>
      <c r="I36" s="62">
        <f t="shared" si="1"/>
        <v>0</v>
      </c>
      <c r="J36" s="92">
        <f t="shared" si="2"/>
        <v>0</v>
      </c>
    </row>
    <row r="37" spans="1:10" ht="15" x14ac:dyDescent="0.25">
      <c r="A37" s="47">
        <v>33</v>
      </c>
      <c r="B37" s="258" t="s">
        <v>275</v>
      </c>
      <c r="C37" s="48" t="s">
        <v>93</v>
      </c>
      <c r="D37" s="263" t="s">
        <v>14</v>
      </c>
      <c r="E37" s="264">
        <v>60</v>
      </c>
      <c r="F37" s="120">
        <v>0</v>
      </c>
      <c r="G37" s="121">
        <v>5</v>
      </c>
      <c r="H37" s="120">
        <f t="shared" si="0"/>
        <v>0</v>
      </c>
      <c r="I37" s="62">
        <f t="shared" si="1"/>
        <v>0</v>
      </c>
      <c r="J37" s="92">
        <f t="shared" si="2"/>
        <v>0</v>
      </c>
    </row>
    <row r="38" spans="1:10" ht="15" x14ac:dyDescent="0.25">
      <c r="A38" s="88">
        <v>34</v>
      </c>
      <c r="B38" s="258" t="s">
        <v>276</v>
      </c>
      <c r="C38" s="48" t="s">
        <v>93</v>
      </c>
      <c r="D38" s="263" t="s">
        <v>14</v>
      </c>
      <c r="E38" s="264">
        <v>90</v>
      </c>
      <c r="F38" s="120">
        <v>0</v>
      </c>
      <c r="G38" s="121">
        <v>5</v>
      </c>
      <c r="H38" s="120">
        <f t="shared" si="0"/>
        <v>0</v>
      </c>
      <c r="I38" s="62">
        <f t="shared" si="1"/>
        <v>0</v>
      </c>
      <c r="J38" s="92">
        <f t="shared" si="2"/>
        <v>0</v>
      </c>
    </row>
    <row r="39" spans="1:10" ht="15" x14ac:dyDescent="0.25">
      <c r="A39" s="47">
        <v>35</v>
      </c>
      <c r="B39" s="258" t="s">
        <v>277</v>
      </c>
      <c r="C39" s="48" t="s">
        <v>93</v>
      </c>
      <c r="D39" s="263" t="s">
        <v>14</v>
      </c>
      <c r="E39" s="264">
        <v>50</v>
      </c>
      <c r="F39" s="120">
        <v>0</v>
      </c>
      <c r="G39" s="121">
        <v>5</v>
      </c>
      <c r="H39" s="120">
        <f t="shared" si="0"/>
        <v>0</v>
      </c>
      <c r="I39" s="62">
        <f t="shared" si="1"/>
        <v>0</v>
      </c>
      <c r="J39" s="92">
        <f t="shared" si="2"/>
        <v>0</v>
      </c>
    </row>
    <row r="40" spans="1:10" ht="15" x14ac:dyDescent="0.25">
      <c r="A40" s="47">
        <v>36</v>
      </c>
      <c r="B40" s="258" t="s">
        <v>278</v>
      </c>
      <c r="C40" s="48" t="s">
        <v>93</v>
      </c>
      <c r="D40" s="263" t="s">
        <v>14</v>
      </c>
      <c r="E40" s="264">
        <v>80</v>
      </c>
      <c r="F40" s="120">
        <v>0</v>
      </c>
      <c r="G40" s="121">
        <v>5</v>
      </c>
      <c r="H40" s="120">
        <f t="shared" si="0"/>
        <v>0</v>
      </c>
      <c r="I40" s="62">
        <f t="shared" si="1"/>
        <v>0</v>
      </c>
      <c r="J40" s="92">
        <f t="shared" si="2"/>
        <v>0</v>
      </c>
    </row>
    <row r="41" spans="1:10" ht="15" x14ac:dyDescent="0.25">
      <c r="A41" s="88">
        <v>37</v>
      </c>
      <c r="B41" s="258" t="s">
        <v>328</v>
      </c>
      <c r="C41" s="48" t="s">
        <v>93</v>
      </c>
      <c r="D41" s="263" t="s">
        <v>14</v>
      </c>
      <c r="E41" s="264">
        <v>80</v>
      </c>
      <c r="F41" s="120">
        <v>0</v>
      </c>
      <c r="G41" s="121">
        <v>5</v>
      </c>
      <c r="H41" s="120">
        <f t="shared" si="0"/>
        <v>0</v>
      </c>
      <c r="I41" s="62">
        <f t="shared" si="1"/>
        <v>0</v>
      </c>
      <c r="J41" s="92">
        <f t="shared" si="2"/>
        <v>0</v>
      </c>
    </row>
    <row r="42" spans="1:10" ht="15" x14ac:dyDescent="0.25">
      <c r="A42" s="47">
        <v>38</v>
      </c>
      <c r="B42" s="258" t="s">
        <v>329</v>
      </c>
      <c r="C42" s="48" t="s">
        <v>93</v>
      </c>
      <c r="D42" s="263" t="s">
        <v>14</v>
      </c>
      <c r="E42" s="264">
        <v>80</v>
      </c>
      <c r="F42" s="120">
        <v>0</v>
      </c>
      <c r="G42" s="121">
        <v>5</v>
      </c>
      <c r="H42" s="120">
        <f t="shared" si="0"/>
        <v>0</v>
      </c>
      <c r="I42" s="62">
        <f t="shared" si="1"/>
        <v>0</v>
      </c>
      <c r="J42" s="92">
        <f t="shared" si="2"/>
        <v>0</v>
      </c>
    </row>
    <row r="43" spans="1:10" ht="15" x14ac:dyDescent="0.25">
      <c r="A43" s="47">
        <v>39</v>
      </c>
      <c r="B43" s="258" t="s">
        <v>330</v>
      </c>
      <c r="C43" s="48" t="s">
        <v>93</v>
      </c>
      <c r="D43" s="263" t="s">
        <v>14</v>
      </c>
      <c r="E43" s="264">
        <v>30</v>
      </c>
      <c r="F43" s="120">
        <v>0</v>
      </c>
      <c r="G43" s="121">
        <v>5</v>
      </c>
      <c r="H43" s="120">
        <f t="shared" si="0"/>
        <v>0</v>
      </c>
      <c r="I43" s="62">
        <f t="shared" si="1"/>
        <v>0</v>
      </c>
      <c r="J43" s="92">
        <f t="shared" si="2"/>
        <v>0</v>
      </c>
    </row>
    <row r="44" spans="1:10" ht="15" x14ac:dyDescent="0.25">
      <c r="A44" s="47">
        <v>40</v>
      </c>
      <c r="B44" s="258" t="s">
        <v>331</v>
      </c>
      <c r="C44" s="48" t="s">
        <v>93</v>
      </c>
      <c r="D44" s="263" t="s">
        <v>14</v>
      </c>
      <c r="E44" s="264">
        <v>30</v>
      </c>
      <c r="F44" s="120">
        <v>0</v>
      </c>
      <c r="G44" s="121">
        <v>5</v>
      </c>
      <c r="H44" s="120">
        <f t="shared" si="0"/>
        <v>0</v>
      </c>
      <c r="I44" s="62">
        <f t="shared" si="1"/>
        <v>0</v>
      </c>
      <c r="J44" s="92">
        <f t="shared" si="2"/>
        <v>0</v>
      </c>
    </row>
    <row r="45" spans="1:10" ht="15" x14ac:dyDescent="0.25">
      <c r="A45" s="47">
        <v>41</v>
      </c>
      <c r="B45" s="258" t="s">
        <v>332</v>
      </c>
      <c r="C45" s="48" t="s">
        <v>93</v>
      </c>
      <c r="D45" s="263" t="s">
        <v>14</v>
      </c>
      <c r="E45" s="264">
        <v>30</v>
      </c>
      <c r="F45" s="120">
        <v>0</v>
      </c>
      <c r="G45" s="121">
        <v>5</v>
      </c>
      <c r="H45" s="120">
        <f t="shared" si="0"/>
        <v>0</v>
      </c>
      <c r="I45" s="62">
        <f t="shared" si="1"/>
        <v>0</v>
      </c>
      <c r="J45" s="92">
        <f t="shared" si="2"/>
        <v>0</v>
      </c>
    </row>
    <row r="46" spans="1:10" ht="15" x14ac:dyDescent="0.25">
      <c r="A46" s="47">
        <v>42</v>
      </c>
      <c r="B46" s="258" t="s">
        <v>333</v>
      </c>
      <c r="C46" s="48" t="s">
        <v>93</v>
      </c>
      <c r="D46" s="263" t="s">
        <v>14</v>
      </c>
      <c r="E46" s="264">
        <v>30</v>
      </c>
      <c r="F46" s="120">
        <v>0</v>
      </c>
      <c r="G46" s="121">
        <v>5</v>
      </c>
      <c r="H46" s="120">
        <f t="shared" si="0"/>
        <v>0</v>
      </c>
      <c r="I46" s="62">
        <f t="shared" si="1"/>
        <v>0</v>
      </c>
      <c r="J46" s="92">
        <f t="shared" si="2"/>
        <v>0</v>
      </c>
    </row>
    <row r="47" spans="1:10" ht="15" x14ac:dyDescent="0.25">
      <c r="A47" s="88">
        <v>43</v>
      </c>
      <c r="B47" s="258" t="s">
        <v>334</v>
      </c>
      <c r="C47" s="48" t="s">
        <v>93</v>
      </c>
      <c r="D47" s="263" t="s">
        <v>14</v>
      </c>
      <c r="E47" s="264">
        <v>30</v>
      </c>
      <c r="F47" s="120">
        <v>0</v>
      </c>
      <c r="G47" s="121">
        <v>5</v>
      </c>
      <c r="H47" s="120">
        <f t="shared" si="0"/>
        <v>0</v>
      </c>
      <c r="I47" s="62">
        <f t="shared" si="1"/>
        <v>0</v>
      </c>
      <c r="J47" s="92">
        <f t="shared" si="2"/>
        <v>0</v>
      </c>
    </row>
    <row r="48" spans="1:10" ht="15" x14ac:dyDescent="0.25">
      <c r="A48" s="47">
        <v>44</v>
      </c>
      <c r="B48" s="258" t="s">
        <v>335</v>
      </c>
      <c r="C48" s="48" t="s">
        <v>93</v>
      </c>
      <c r="D48" s="263" t="s">
        <v>14</v>
      </c>
      <c r="E48" s="264">
        <v>30</v>
      </c>
      <c r="F48" s="120">
        <v>0</v>
      </c>
      <c r="G48" s="121">
        <v>5</v>
      </c>
      <c r="H48" s="120">
        <f t="shared" si="0"/>
        <v>0</v>
      </c>
      <c r="I48" s="62">
        <f t="shared" si="1"/>
        <v>0</v>
      </c>
      <c r="J48" s="92">
        <f t="shared" si="2"/>
        <v>0</v>
      </c>
    </row>
    <row r="49" spans="1:10" ht="15" x14ac:dyDescent="0.25">
      <c r="A49" s="47">
        <v>45</v>
      </c>
      <c r="B49" s="258" t="s">
        <v>279</v>
      </c>
      <c r="C49" s="48" t="s">
        <v>93</v>
      </c>
      <c r="D49" s="263" t="s">
        <v>14</v>
      </c>
      <c r="E49" s="264">
        <v>1</v>
      </c>
      <c r="F49" s="120">
        <v>0</v>
      </c>
      <c r="G49" s="121">
        <v>5</v>
      </c>
      <c r="H49" s="120">
        <f t="shared" si="0"/>
        <v>0</v>
      </c>
      <c r="I49" s="62">
        <f t="shared" si="1"/>
        <v>0</v>
      </c>
      <c r="J49" s="92">
        <f t="shared" si="2"/>
        <v>0</v>
      </c>
    </row>
    <row r="50" spans="1:10" ht="15" x14ac:dyDescent="0.25">
      <c r="A50" s="88">
        <v>46</v>
      </c>
      <c r="B50" s="258" t="s">
        <v>408</v>
      </c>
      <c r="C50" s="48" t="s">
        <v>93</v>
      </c>
      <c r="D50" s="263" t="s">
        <v>14</v>
      </c>
      <c r="E50" s="264">
        <v>5</v>
      </c>
      <c r="F50" s="120">
        <v>0</v>
      </c>
      <c r="G50" s="121">
        <v>5</v>
      </c>
      <c r="H50" s="120">
        <f t="shared" si="0"/>
        <v>0</v>
      </c>
      <c r="I50" s="62">
        <f t="shared" si="1"/>
        <v>0</v>
      </c>
      <c r="J50" s="92">
        <f t="shared" si="2"/>
        <v>0</v>
      </c>
    </row>
    <row r="51" spans="1:10" ht="15" x14ac:dyDescent="0.25">
      <c r="A51" s="47">
        <v>47</v>
      </c>
      <c r="B51" s="258" t="s">
        <v>409</v>
      </c>
      <c r="C51" s="48" t="s">
        <v>93</v>
      </c>
      <c r="D51" s="263" t="s">
        <v>14</v>
      </c>
      <c r="E51" s="264">
        <v>5</v>
      </c>
      <c r="F51" s="120">
        <v>0</v>
      </c>
      <c r="G51" s="121">
        <v>5</v>
      </c>
      <c r="H51" s="120">
        <f t="shared" si="0"/>
        <v>0</v>
      </c>
      <c r="I51" s="62">
        <f t="shared" si="1"/>
        <v>0</v>
      </c>
      <c r="J51" s="92">
        <f t="shared" si="2"/>
        <v>0</v>
      </c>
    </row>
    <row r="52" spans="1:10" ht="15" x14ac:dyDescent="0.25">
      <c r="A52" s="47">
        <v>48</v>
      </c>
      <c r="B52" s="258" t="s">
        <v>499</v>
      </c>
      <c r="C52" s="48" t="s">
        <v>93</v>
      </c>
      <c r="D52" s="263" t="s">
        <v>14</v>
      </c>
      <c r="E52" s="264">
        <v>60</v>
      </c>
      <c r="F52" s="120">
        <v>0</v>
      </c>
      <c r="G52" s="121">
        <v>5</v>
      </c>
      <c r="H52" s="120">
        <f t="shared" si="0"/>
        <v>0</v>
      </c>
      <c r="I52" s="62">
        <f t="shared" si="1"/>
        <v>0</v>
      </c>
      <c r="J52" s="92">
        <f t="shared" si="2"/>
        <v>0</v>
      </c>
    </row>
    <row r="53" spans="1:10" ht="15" x14ac:dyDescent="0.25">
      <c r="A53" s="47">
        <v>49</v>
      </c>
      <c r="B53" s="258" t="s">
        <v>500</v>
      </c>
      <c r="C53" s="48" t="s">
        <v>93</v>
      </c>
      <c r="D53" s="263" t="s">
        <v>14</v>
      </c>
      <c r="E53" s="264">
        <v>10</v>
      </c>
      <c r="F53" s="120">
        <v>0</v>
      </c>
      <c r="G53" s="121">
        <v>5</v>
      </c>
      <c r="H53" s="120">
        <f t="shared" si="0"/>
        <v>0</v>
      </c>
      <c r="I53" s="62">
        <f t="shared" si="1"/>
        <v>0</v>
      </c>
      <c r="J53" s="92">
        <f t="shared" si="2"/>
        <v>0</v>
      </c>
    </row>
    <row r="54" spans="1:10" ht="15" x14ac:dyDescent="0.25">
      <c r="A54" s="47">
        <v>50</v>
      </c>
      <c r="B54" s="258" t="s">
        <v>501</v>
      </c>
      <c r="C54" s="48" t="s">
        <v>93</v>
      </c>
      <c r="D54" s="263" t="s">
        <v>14</v>
      </c>
      <c r="E54" s="264">
        <v>60</v>
      </c>
      <c r="F54" s="120">
        <v>0</v>
      </c>
      <c r="G54" s="121">
        <v>5</v>
      </c>
      <c r="H54" s="120">
        <f t="shared" si="0"/>
        <v>0</v>
      </c>
      <c r="I54" s="62">
        <f t="shared" si="1"/>
        <v>0</v>
      </c>
      <c r="J54" s="92">
        <f t="shared" si="2"/>
        <v>0</v>
      </c>
    </row>
    <row r="55" spans="1:10" ht="15" x14ac:dyDescent="0.25">
      <c r="A55" s="47">
        <v>51</v>
      </c>
      <c r="B55" s="258" t="s">
        <v>502</v>
      </c>
      <c r="C55" s="48" t="s">
        <v>93</v>
      </c>
      <c r="D55" s="263" t="s">
        <v>14</v>
      </c>
      <c r="E55" s="264">
        <v>10</v>
      </c>
      <c r="F55" s="120">
        <v>0</v>
      </c>
      <c r="G55" s="121">
        <v>5</v>
      </c>
      <c r="H55" s="120">
        <f t="shared" si="0"/>
        <v>0</v>
      </c>
      <c r="I55" s="62">
        <f t="shared" si="1"/>
        <v>0</v>
      </c>
      <c r="J55" s="92">
        <f t="shared" si="2"/>
        <v>0</v>
      </c>
    </row>
    <row r="56" spans="1:10" ht="15" x14ac:dyDescent="0.25">
      <c r="A56" s="47">
        <v>52</v>
      </c>
      <c r="B56" s="258" t="s">
        <v>870</v>
      </c>
      <c r="C56" s="48" t="s">
        <v>93</v>
      </c>
      <c r="D56" s="263" t="s">
        <v>14</v>
      </c>
      <c r="E56" s="264">
        <v>5</v>
      </c>
      <c r="F56" s="120">
        <v>0</v>
      </c>
      <c r="G56" s="121">
        <v>5</v>
      </c>
      <c r="H56" s="120">
        <f t="shared" si="0"/>
        <v>0</v>
      </c>
      <c r="I56" s="62">
        <f t="shared" si="1"/>
        <v>0</v>
      </c>
      <c r="J56" s="92">
        <f t="shared" si="2"/>
        <v>0</v>
      </c>
    </row>
    <row r="57" spans="1:10" ht="15" x14ac:dyDescent="0.25">
      <c r="A57" s="47">
        <v>53</v>
      </c>
      <c r="B57" s="258" t="s">
        <v>871</v>
      </c>
      <c r="C57" s="48" t="s">
        <v>93</v>
      </c>
      <c r="D57" s="263" t="s">
        <v>14</v>
      </c>
      <c r="E57" s="264">
        <v>5</v>
      </c>
      <c r="F57" s="120">
        <v>0</v>
      </c>
      <c r="G57" s="121">
        <v>5</v>
      </c>
      <c r="H57" s="120">
        <f t="shared" si="0"/>
        <v>0</v>
      </c>
      <c r="I57" s="62">
        <f t="shared" si="1"/>
        <v>0</v>
      </c>
      <c r="J57" s="92">
        <f t="shared" si="2"/>
        <v>0</v>
      </c>
    </row>
    <row r="58" spans="1:10" ht="15" x14ac:dyDescent="0.25">
      <c r="A58" s="47">
        <v>54</v>
      </c>
      <c r="B58" s="258" t="s">
        <v>503</v>
      </c>
      <c r="C58" s="48" t="s">
        <v>93</v>
      </c>
      <c r="D58" s="263" t="s">
        <v>872</v>
      </c>
      <c r="E58" s="264">
        <v>5</v>
      </c>
      <c r="F58" s="120">
        <v>0</v>
      </c>
      <c r="G58" s="121">
        <v>5</v>
      </c>
      <c r="H58" s="120">
        <f t="shared" si="0"/>
        <v>0</v>
      </c>
      <c r="I58" s="62">
        <f t="shared" si="1"/>
        <v>0</v>
      </c>
      <c r="J58" s="92">
        <f t="shared" si="2"/>
        <v>0</v>
      </c>
    </row>
    <row r="59" spans="1:10" ht="15" x14ac:dyDescent="0.25">
      <c r="A59" s="36"/>
      <c r="B59" s="6" t="s">
        <v>7</v>
      </c>
      <c r="C59" s="49"/>
      <c r="D59" s="6" t="s">
        <v>75</v>
      </c>
      <c r="E59" s="6" t="s">
        <v>75</v>
      </c>
      <c r="F59" s="6" t="s">
        <v>75</v>
      </c>
      <c r="G59" s="6" t="s">
        <v>75</v>
      </c>
      <c r="H59" s="6" t="s">
        <v>75</v>
      </c>
      <c r="I59" s="32">
        <f>SUM(I5:I58)</f>
        <v>0</v>
      </c>
      <c r="J59" s="33">
        <f>SUM(J5:J58)</f>
        <v>0</v>
      </c>
    </row>
    <row r="60" spans="1:10" x14ac:dyDescent="0.2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5" x14ac:dyDescent="0.25">
      <c r="A61" s="2"/>
      <c r="B61" s="29" t="s">
        <v>100</v>
      </c>
      <c r="C61" s="28"/>
      <c r="D61" s="28"/>
      <c r="E61" s="28"/>
      <c r="F61" s="28"/>
      <c r="G61" s="28"/>
      <c r="H61" s="28"/>
      <c r="I61" s="2"/>
      <c r="J61" s="2"/>
    </row>
    <row r="62" spans="1:10" ht="15" x14ac:dyDescent="0.25">
      <c r="A62" s="2"/>
      <c r="B62" s="28" t="s">
        <v>101</v>
      </c>
      <c r="C62" s="28"/>
      <c r="D62" s="28"/>
      <c r="E62" s="28"/>
      <c r="F62" s="28"/>
      <c r="G62" s="28"/>
      <c r="H62" s="28"/>
      <c r="I62" s="2"/>
      <c r="J62" s="2"/>
    </row>
    <row r="63" spans="1:10" ht="15" x14ac:dyDescent="0.25">
      <c r="B63" s="29" t="s">
        <v>102</v>
      </c>
      <c r="C63" s="28"/>
      <c r="D63" s="28"/>
      <c r="E63" s="28"/>
      <c r="F63" s="28"/>
      <c r="G63" s="28"/>
      <c r="H63" s="28"/>
      <c r="I63" s="2"/>
      <c r="J63" s="2"/>
    </row>
    <row r="64" spans="1:10" ht="15" x14ac:dyDescent="0.2">
      <c r="B64" s="301" t="s">
        <v>1004</v>
      </c>
      <c r="C64" s="301"/>
      <c r="D64" s="301"/>
      <c r="E64" s="301"/>
      <c r="F64" s="301"/>
      <c r="G64" s="301"/>
      <c r="H64" s="301"/>
    </row>
    <row r="65" spans="2:8" ht="15" x14ac:dyDescent="0.25">
      <c r="B65" s="28" t="s">
        <v>1005</v>
      </c>
      <c r="C65" s="28"/>
      <c r="D65" s="28"/>
      <c r="E65" s="28"/>
      <c r="F65" s="28"/>
      <c r="G65" s="28"/>
      <c r="H65" s="28"/>
    </row>
    <row r="66" spans="2:8" ht="15" x14ac:dyDescent="0.25">
      <c r="B66" s="28" t="s">
        <v>1006</v>
      </c>
      <c r="C66" s="28"/>
      <c r="D66" s="28"/>
      <c r="E66" s="28"/>
      <c r="F66" s="28"/>
      <c r="G66" s="28"/>
      <c r="H66" s="28"/>
    </row>
    <row r="68" spans="2:8" ht="15.75" x14ac:dyDescent="0.25">
      <c r="B68" s="27" t="s">
        <v>82</v>
      </c>
    </row>
  </sheetData>
  <mergeCells count="2">
    <mergeCell ref="A3:J3"/>
    <mergeCell ref="B64:H64"/>
  </mergeCells>
  <pageMargins left="0.7" right="0.7" top="0.75" bottom="0.75" header="0.3" footer="0.3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K144"/>
  <sheetViews>
    <sheetView topLeftCell="A130" workbookViewId="0">
      <selection activeCell="C147" sqref="C147"/>
    </sheetView>
  </sheetViews>
  <sheetFormatPr defaultRowHeight="12.75" x14ac:dyDescent="0.2"/>
  <cols>
    <col min="1" max="1" width="7.42578125" customWidth="1"/>
    <col min="2" max="2" width="45" customWidth="1"/>
    <col min="3" max="3" width="30.28515625" customWidth="1"/>
    <col min="4" max="4" width="13.85546875" customWidth="1"/>
    <col min="5" max="5" width="9.28515625" customWidth="1"/>
    <col min="6" max="6" width="10.140625" customWidth="1"/>
    <col min="7" max="7" width="8.85546875" customWidth="1"/>
    <col min="8" max="8" width="12.7109375" customWidth="1"/>
    <col min="9" max="9" width="13.28515625" customWidth="1"/>
    <col min="10" max="10" width="9" customWidth="1"/>
    <col min="11" max="11" width="8.7109375" customWidth="1"/>
  </cols>
  <sheetData>
    <row r="1" spans="1:11" x14ac:dyDescent="0.2">
      <c r="A1" s="1"/>
      <c r="B1" s="9" t="s">
        <v>0</v>
      </c>
      <c r="C1" s="9"/>
      <c r="D1" s="9" t="s">
        <v>138</v>
      </c>
      <c r="E1" s="9"/>
      <c r="F1" s="1"/>
      <c r="G1" s="1"/>
      <c r="H1" s="1"/>
      <c r="I1" s="1"/>
      <c r="J1" s="1"/>
      <c r="K1" s="1"/>
    </row>
    <row r="2" spans="1:1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5" x14ac:dyDescent="0.25">
      <c r="A3" s="325" t="s">
        <v>873</v>
      </c>
      <c r="B3" s="326"/>
      <c r="C3" s="326"/>
      <c r="D3" s="326"/>
      <c r="E3" s="326"/>
      <c r="F3" s="326"/>
      <c r="G3" s="326"/>
      <c r="H3" s="326"/>
      <c r="I3" s="326"/>
      <c r="J3" s="326"/>
      <c r="K3" s="327"/>
    </row>
    <row r="4" spans="1:11" ht="75" x14ac:dyDescent="0.2">
      <c r="A4" s="19" t="s">
        <v>106</v>
      </c>
      <c r="B4" s="24" t="s">
        <v>107</v>
      </c>
      <c r="C4" s="20" t="s">
        <v>86</v>
      </c>
      <c r="D4" s="24" t="s">
        <v>108</v>
      </c>
      <c r="E4" s="24" t="s">
        <v>109</v>
      </c>
      <c r="F4" s="24" t="s">
        <v>11</v>
      </c>
      <c r="G4" s="20" t="s">
        <v>280</v>
      </c>
      <c r="H4" s="296" t="s">
        <v>1090</v>
      </c>
      <c r="I4" s="20" t="s">
        <v>282</v>
      </c>
      <c r="J4" s="20" t="s">
        <v>283</v>
      </c>
      <c r="K4" s="20" t="s">
        <v>5</v>
      </c>
    </row>
    <row r="5" spans="1:11" ht="15" x14ac:dyDescent="0.25">
      <c r="A5" s="24">
        <v>1</v>
      </c>
      <c r="B5" s="201" t="s">
        <v>881</v>
      </c>
      <c r="C5" s="51" t="s">
        <v>110</v>
      </c>
      <c r="D5" s="208" t="s">
        <v>112</v>
      </c>
      <c r="E5" s="208" t="s">
        <v>6</v>
      </c>
      <c r="F5" s="204">
        <v>50</v>
      </c>
      <c r="G5" s="52">
        <v>0</v>
      </c>
      <c r="H5" s="296">
        <v>23</v>
      </c>
      <c r="I5" s="120">
        <f>(G5*H5%)+G5</f>
        <v>0</v>
      </c>
      <c r="J5" s="52">
        <f>(F5*G5)</f>
        <v>0</v>
      </c>
      <c r="K5" s="52">
        <f>(F5*I5)</f>
        <v>0</v>
      </c>
    </row>
    <row r="6" spans="1:11" ht="15" x14ac:dyDescent="0.25">
      <c r="A6" s="24">
        <v>2</v>
      </c>
      <c r="B6" s="201" t="s">
        <v>882</v>
      </c>
      <c r="C6" s="51" t="s">
        <v>110</v>
      </c>
      <c r="D6" s="208" t="s">
        <v>133</v>
      </c>
      <c r="E6" s="208" t="s">
        <v>6</v>
      </c>
      <c r="F6" s="204">
        <v>50</v>
      </c>
      <c r="G6" s="52">
        <v>0</v>
      </c>
      <c r="H6" s="296">
        <v>23</v>
      </c>
      <c r="I6" s="120">
        <f t="shared" ref="I6:I69" si="0">(G6*H6%)+G6</f>
        <v>0</v>
      </c>
      <c r="J6" s="52">
        <f t="shared" ref="J6:J75" si="1">(F6*G6)</f>
        <v>0</v>
      </c>
      <c r="K6" s="52">
        <f t="shared" ref="K6:K75" si="2">(F6*I6)</f>
        <v>0</v>
      </c>
    </row>
    <row r="7" spans="1:11" ht="15" x14ac:dyDescent="0.25">
      <c r="A7" s="24">
        <v>3</v>
      </c>
      <c r="B7" s="201" t="s">
        <v>883</v>
      </c>
      <c r="C7" s="51" t="s">
        <v>110</v>
      </c>
      <c r="D7" s="208" t="s">
        <v>111</v>
      </c>
      <c r="E7" s="208" t="s">
        <v>6</v>
      </c>
      <c r="F7" s="204">
        <v>10</v>
      </c>
      <c r="G7" s="52">
        <v>0</v>
      </c>
      <c r="H7" s="296">
        <v>8</v>
      </c>
      <c r="I7" s="120">
        <f t="shared" si="0"/>
        <v>0</v>
      </c>
      <c r="J7" s="52">
        <f t="shared" si="1"/>
        <v>0</v>
      </c>
      <c r="K7" s="52">
        <f t="shared" si="2"/>
        <v>0</v>
      </c>
    </row>
    <row r="8" spans="1:11" ht="30" x14ac:dyDescent="0.25">
      <c r="A8" s="24">
        <v>4</v>
      </c>
      <c r="B8" s="201" t="s">
        <v>884</v>
      </c>
      <c r="C8" s="51" t="s">
        <v>110</v>
      </c>
      <c r="D8" s="208" t="s">
        <v>112</v>
      </c>
      <c r="E8" s="208" t="s">
        <v>6</v>
      </c>
      <c r="F8" s="204">
        <v>50</v>
      </c>
      <c r="G8" s="52">
        <v>0</v>
      </c>
      <c r="H8" s="296">
        <v>23</v>
      </c>
      <c r="I8" s="120">
        <f t="shared" si="0"/>
        <v>0</v>
      </c>
      <c r="J8" s="52">
        <f t="shared" si="1"/>
        <v>0</v>
      </c>
      <c r="K8" s="52">
        <f t="shared" si="2"/>
        <v>0</v>
      </c>
    </row>
    <row r="9" spans="1:11" ht="15" x14ac:dyDescent="0.25">
      <c r="A9" s="24">
        <v>5</v>
      </c>
      <c r="B9" s="201" t="s">
        <v>885</v>
      </c>
      <c r="C9" s="51" t="s">
        <v>110</v>
      </c>
      <c r="D9" s="208" t="s">
        <v>117</v>
      </c>
      <c r="E9" s="208" t="s">
        <v>6</v>
      </c>
      <c r="F9" s="204">
        <v>50</v>
      </c>
      <c r="G9" s="52">
        <v>0</v>
      </c>
      <c r="H9" s="296">
        <v>23</v>
      </c>
      <c r="I9" s="120">
        <f t="shared" si="0"/>
        <v>0</v>
      </c>
      <c r="J9" s="52">
        <f t="shared" si="1"/>
        <v>0</v>
      </c>
      <c r="K9" s="52">
        <f t="shared" si="2"/>
        <v>0</v>
      </c>
    </row>
    <row r="10" spans="1:11" ht="15" x14ac:dyDescent="0.25">
      <c r="A10" s="24">
        <v>6</v>
      </c>
      <c r="B10" s="201" t="s">
        <v>147</v>
      </c>
      <c r="C10" s="51" t="s">
        <v>110</v>
      </c>
      <c r="D10" s="208" t="s">
        <v>112</v>
      </c>
      <c r="E10" s="208" t="s">
        <v>6</v>
      </c>
      <c r="F10" s="204">
        <v>50</v>
      </c>
      <c r="G10" s="52">
        <v>0</v>
      </c>
      <c r="H10" s="296">
        <v>23</v>
      </c>
      <c r="I10" s="120">
        <f t="shared" si="0"/>
        <v>0</v>
      </c>
      <c r="J10" s="52">
        <f t="shared" si="1"/>
        <v>0</v>
      </c>
      <c r="K10" s="52">
        <f t="shared" si="2"/>
        <v>0</v>
      </c>
    </row>
    <row r="11" spans="1:11" ht="15" x14ac:dyDescent="0.25">
      <c r="A11" s="24">
        <v>7</v>
      </c>
      <c r="B11" s="205" t="s">
        <v>148</v>
      </c>
      <c r="C11" s="51" t="s">
        <v>110</v>
      </c>
      <c r="D11" s="208" t="s">
        <v>117</v>
      </c>
      <c r="E11" s="208" t="s">
        <v>149</v>
      </c>
      <c r="F11" s="204">
        <v>50</v>
      </c>
      <c r="G11" s="52">
        <v>0</v>
      </c>
      <c r="H11" s="296">
        <v>5</v>
      </c>
      <c r="I11" s="120">
        <f t="shared" si="0"/>
        <v>0</v>
      </c>
      <c r="J11" s="52">
        <f t="shared" si="1"/>
        <v>0</v>
      </c>
      <c r="K11" s="52">
        <f t="shared" si="2"/>
        <v>0</v>
      </c>
    </row>
    <row r="12" spans="1:11" ht="15" x14ac:dyDescent="0.25">
      <c r="A12" s="24">
        <v>8</v>
      </c>
      <c r="B12" s="201" t="s">
        <v>874</v>
      </c>
      <c r="C12" s="51" t="s">
        <v>110</v>
      </c>
      <c r="D12" s="208" t="s">
        <v>135</v>
      </c>
      <c r="E12" s="208" t="s">
        <v>6</v>
      </c>
      <c r="F12" s="209">
        <v>50</v>
      </c>
      <c r="G12" s="52">
        <v>0</v>
      </c>
      <c r="H12" s="296">
        <v>5</v>
      </c>
      <c r="I12" s="120">
        <f t="shared" si="0"/>
        <v>0</v>
      </c>
      <c r="J12" s="52">
        <f t="shared" si="1"/>
        <v>0</v>
      </c>
      <c r="K12" s="52">
        <f t="shared" si="2"/>
        <v>0</v>
      </c>
    </row>
    <row r="13" spans="1:11" ht="15" x14ac:dyDescent="0.25">
      <c r="A13" s="24">
        <v>9</v>
      </c>
      <c r="B13" s="201" t="s">
        <v>875</v>
      </c>
      <c r="C13" s="51" t="s">
        <v>110</v>
      </c>
      <c r="D13" s="208" t="s">
        <v>135</v>
      </c>
      <c r="E13" s="208" t="s">
        <v>6</v>
      </c>
      <c r="F13" s="209">
        <v>100</v>
      </c>
      <c r="G13" s="52">
        <v>0</v>
      </c>
      <c r="H13" s="296">
        <v>5</v>
      </c>
      <c r="I13" s="120">
        <f t="shared" si="0"/>
        <v>0</v>
      </c>
      <c r="J13" s="52">
        <f t="shared" si="1"/>
        <v>0</v>
      </c>
      <c r="K13" s="52">
        <f t="shared" si="2"/>
        <v>0</v>
      </c>
    </row>
    <row r="14" spans="1:11" ht="15" x14ac:dyDescent="0.25">
      <c r="A14" s="24">
        <v>10</v>
      </c>
      <c r="B14" s="201" t="s">
        <v>114</v>
      </c>
      <c r="C14" s="51" t="s">
        <v>110</v>
      </c>
      <c r="D14" s="208" t="s">
        <v>150</v>
      </c>
      <c r="E14" s="208" t="s">
        <v>149</v>
      </c>
      <c r="F14" s="204">
        <v>40</v>
      </c>
      <c r="G14" s="52">
        <v>0</v>
      </c>
      <c r="H14" s="296">
        <v>5</v>
      </c>
      <c r="I14" s="120">
        <f t="shared" si="0"/>
        <v>0</v>
      </c>
      <c r="J14" s="52">
        <f t="shared" si="1"/>
        <v>0</v>
      </c>
      <c r="K14" s="52">
        <f t="shared" si="2"/>
        <v>0</v>
      </c>
    </row>
    <row r="15" spans="1:11" ht="15" x14ac:dyDescent="0.25">
      <c r="A15" s="24">
        <v>11</v>
      </c>
      <c r="B15" s="201" t="s">
        <v>876</v>
      </c>
      <c r="C15" s="51" t="s">
        <v>110</v>
      </c>
      <c r="D15" s="208" t="s">
        <v>135</v>
      </c>
      <c r="E15" s="208" t="s">
        <v>115</v>
      </c>
      <c r="F15" s="209">
        <v>300</v>
      </c>
      <c r="G15" s="52">
        <v>0</v>
      </c>
      <c r="H15" s="296">
        <v>5</v>
      </c>
      <c r="I15" s="120">
        <f t="shared" si="0"/>
        <v>0</v>
      </c>
      <c r="J15" s="52">
        <f t="shared" si="1"/>
        <v>0</v>
      </c>
      <c r="K15" s="52">
        <f t="shared" si="2"/>
        <v>0</v>
      </c>
    </row>
    <row r="16" spans="1:11" ht="15" x14ac:dyDescent="0.25">
      <c r="A16" s="24">
        <v>12</v>
      </c>
      <c r="B16" s="201" t="s">
        <v>151</v>
      </c>
      <c r="C16" s="51" t="s">
        <v>110</v>
      </c>
      <c r="D16" s="208" t="s">
        <v>115</v>
      </c>
      <c r="E16" s="208" t="s">
        <v>149</v>
      </c>
      <c r="F16" s="209">
        <v>200</v>
      </c>
      <c r="G16" s="52">
        <v>0</v>
      </c>
      <c r="H16" s="296">
        <v>8</v>
      </c>
      <c r="I16" s="120">
        <f t="shared" si="0"/>
        <v>0</v>
      </c>
      <c r="J16" s="52">
        <f t="shared" si="1"/>
        <v>0</v>
      </c>
      <c r="K16" s="52">
        <f t="shared" si="2"/>
        <v>0</v>
      </c>
    </row>
    <row r="17" spans="1:11" ht="15" x14ac:dyDescent="0.25">
      <c r="A17" s="24">
        <v>13</v>
      </c>
      <c r="B17" s="201" t="s">
        <v>152</v>
      </c>
      <c r="C17" s="51" t="s">
        <v>110</v>
      </c>
      <c r="D17" s="208" t="s">
        <v>153</v>
      </c>
      <c r="E17" s="208" t="s">
        <v>6</v>
      </c>
      <c r="F17" s="204">
        <v>50</v>
      </c>
      <c r="G17" s="52">
        <v>0</v>
      </c>
      <c r="H17" s="296">
        <v>8</v>
      </c>
      <c r="I17" s="120">
        <f t="shared" si="0"/>
        <v>0</v>
      </c>
      <c r="J17" s="52">
        <f t="shared" si="1"/>
        <v>0</v>
      </c>
      <c r="K17" s="52">
        <f t="shared" si="2"/>
        <v>0</v>
      </c>
    </row>
    <row r="18" spans="1:11" ht="15" x14ac:dyDescent="0.25">
      <c r="A18" s="24">
        <v>14</v>
      </c>
      <c r="B18" s="201" t="s">
        <v>116</v>
      </c>
      <c r="C18" s="51" t="s">
        <v>110</v>
      </c>
      <c r="D18" s="208" t="s">
        <v>126</v>
      </c>
      <c r="E18" s="208" t="s">
        <v>115</v>
      </c>
      <c r="F18" s="204">
        <v>10</v>
      </c>
      <c r="G18" s="52">
        <v>0</v>
      </c>
      <c r="H18" s="296">
        <v>8</v>
      </c>
      <c r="I18" s="120">
        <f t="shared" si="0"/>
        <v>0</v>
      </c>
      <c r="J18" s="52">
        <f t="shared" si="1"/>
        <v>0</v>
      </c>
      <c r="K18" s="52">
        <f t="shared" si="2"/>
        <v>0</v>
      </c>
    </row>
    <row r="19" spans="1:11" ht="30" x14ac:dyDescent="0.25">
      <c r="A19" s="24">
        <v>15</v>
      </c>
      <c r="B19" s="206" t="s">
        <v>154</v>
      </c>
      <c r="C19" s="51" t="s">
        <v>110</v>
      </c>
      <c r="D19" s="208" t="s">
        <v>135</v>
      </c>
      <c r="E19" s="208" t="s">
        <v>6</v>
      </c>
      <c r="F19" s="204">
        <v>50</v>
      </c>
      <c r="G19" s="52">
        <v>0</v>
      </c>
      <c r="H19" s="296">
        <v>23</v>
      </c>
      <c r="I19" s="120">
        <f t="shared" si="0"/>
        <v>0</v>
      </c>
      <c r="J19" s="52">
        <f t="shared" si="1"/>
        <v>0</v>
      </c>
      <c r="K19" s="52">
        <f t="shared" si="2"/>
        <v>0</v>
      </c>
    </row>
    <row r="20" spans="1:11" ht="15" x14ac:dyDescent="0.25">
      <c r="A20" s="24">
        <v>16</v>
      </c>
      <c r="B20" s="201" t="s">
        <v>118</v>
      </c>
      <c r="C20" s="51" t="s">
        <v>110</v>
      </c>
      <c r="D20" s="208" t="s">
        <v>135</v>
      </c>
      <c r="E20" s="208" t="s">
        <v>115</v>
      </c>
      <c r="F20" s="204">
        <v>50</v>
      </c>
      <c r="G20" s="52">
        <v>0</v>
      </c>
      <c r="H20" s="296">
        <v>5</v>
      </c>
      <c r="I20" s="120">
        <f t="shared" si="0"/>
        <v>0</v>
      </c>
      <c r="J20" s="52">
        <f t="shared" si="1"/>
        <v>0</v>
      </c>
      <c r="K20" s="52">
        <f t="shared" si="2"/>
        <v>0</v>
      </c>
    </row>
    <row r="21" spans="1:11" ht="15" x14ac:dyDescent="0.25">
      <c r="A21" s="24">
        <v>17</v>
      </c>
      <c r="B21" s="201" t="s">
        <v>119</v>
      </c>
      <c r="C21" s="51" t="s">
        <v>110</v>
      </c>
      <c r="D21" s="208" t="s">
        <v>115</v>
      </c>
      <c r="E21" s="208" t="s">
        <v>149</v>
      </c>
      <c r="F21" s="204">
        <v>20</v>
      </c>
      <c r="G21" s="52">
        <v>0</v>
      </c>
      <c r="H21" s="296">
        <v>5</v>
      </c>
      <c r="I21" s="120">
        <f t="shared" si="0"/>
        <v>0</v>
      </c>
      <c r="J21" s="52">
        <f t="shared" si="1"/>
        <v>0</v>
      </c>
      <c r="K21" s="52">
        <f t="shared" si="2"/>
        <v>0</v>
      </c>
    </row>
    <row r="22" spans="1:11" ht="15" x14ac:dyDescent="0.25">
      <c r="A22" s="24">
        <v>18</v>
      </c>
      <c r="B22" s="201" t="s">
        <v>120</v>
      </c>
      <c r="C22" s="51" t="s">
        <v>110</v>
      </c>
      <c r="D22" s="208" t="s">
        <v>115</v>
      </c>
      <c r="E22" s="208" t="s">
        <v>149</v>
      </c>
      <c r="F22" s="209">
        <v>50</v>
      </c>
      <c r="G22" s="52">
        <v>0</v>
      </c>
      <c r="H22" s="296">
        <v>5</v>
      </c>
      <c r="I22" s="120">
        <f t="shared" si="0"/>
        <v>0</v>
      </c>
      <c r="J22" s="52">
        <f t="shared" si="1"/>
        <v>0</v>
      </c>
      <c r="K22" s="52">
        <f t="shared" si="2"/>
        <v>0</v>
      </c>
    </row>
    <row r="23" spans="1:11" ht="15" x14ac:dyDescent="0.25">
      <c r="A23" s="24">
        <v>19</v>
      </c>
      <c r="B23" s="201" t="s">
        <v>155</v>
      </c>
      <c r="C23" s="51" t="s">
        <v>110</v>
      </c>
      <c r="D23" s="208" t="s">
        <v>115</v>
      </c>
      <c r="E23" s="208" t="s">
        <v>149</v>
      </c>
      <c r="F23" s="209">
        <v>50</v>
      </c>
      <c r="G23" s="52">
        <v>0</v>
      </c>
      <c r="H23" s="296">
        <v>5</v>
      </c>
      <c r="I23" s="120">
        <f t="shared" si="0"/>
        <v>0</v>
      </c>
      <c r="J23" s="52">
        <f t="shared" si="1"/>
        <v>0</v>
      </c>
      <c r="K23" s="52">
        <f t="shared" si="2"/>
        <v>0</v>
      </c>
    </row>
    <row r="24" spans="1:11" ht="15" x14ac:dyDescent="0.25">
      <c r="A24" s="24">
        <v>20</v>
      </c>
      <c r="B24" s="201" t="s">
        <v>156</v>
      </c>
      <c r="C24" s="51" t="s">
        <v>110</v>
      </c>
      <c r="D24" s="208" t="s">
        <v>115</v>
      </c>
      <c r="E24" s="208" t="s">
        <v>149</v>
      </c>
      <c r="F24" s="209">
        <v>20</v>
      </c>
      <c r="G24" s="52">
        <v>0</v>
      </c>
      <c r="H24" s="296">
        <v>5</v>
      </c>
      <c r="I24" s="120">
        <f t="shared" si="0"/>
        <v>0</v>
      </c>
      <c r="J24" s="52">
        <f t="shared" si="1"/>
        <v>0</v>
      </c>
      <c r="K24" s="52">
        <f t="shared" si="2"/>
        <v>0</v>
      </c>
    </row>
    <row r="25" spans="1:11" ht="15" x14ac:dyDescent="0.25">
      <c r="A25" s="24">
        <v>21</v>
      </c>
      <c r="B25" s="201" t="s">
        <v>157</v>
      </c>
      <c r="C25" s="51" t="s">
        <v>110</v>
      </c>
      <c r="D25" s="208" t="s">
        <v>115</v>
      </c>
      <c r="E25" s="208" t="s">
        <v>149</v>
      </c>
      <c r="F25" s="209">
        <v>300</v>
      </c>
      <c r="G25" s="52">
        <v>0</v>
      </c>
      <c r="H25" s="296">
        <v>5</v>
      </c>
      <c r="I25" s="120">
        <f t="shared" si="0"/>
        <v>0</v>
      </c>
      <c r="J25" s="52">
        <f t="shared" si="1"/>
        <v>0</v>
      </c>
      <c r="K25" s="52">
        <f t="shared" si="2"/>
        <v>0</v>
      </c>
    </row>
    <row r="26" spans="1:11" ht="15" x14ac:dyDescent="0.25">
      <c r="A26" s="24">
        <v>22</v>
      </c>
      <c r="B26" s="207" t="s">
        <v>158</v>
      </c>
      <c r="C26" s="51" t="s">
        <v>110</v>
      </c>
      <c r="D26" s="208" t="s">
        <v>159</v>
      </c>
      <c r="E26" s="208" t="s">
        <v>6</v>
      </c>
      <c r="F26" s="204">
        <v>1</v>
      </c>
      <c r="G26" s="52">
        <v>0</v>
      </c>
      <c r="H26" s="296">
        <v>23</v>
      </c>
      <c r="I26" s="120">
        <f t="shared" si="0"/>
        <v>0</v>
      </c>
      <c r="J26" s="52">
        <f t="shared" si="1"/>
        <v>0</v>
      </c>
      <c r="K26" s="52">
        <f t="shared" si="2"/>
        <v>0</v>
      </c>
    </row>
    <row r="27" spans="1:11" ht="15" x14ac:dyDescent="0.25">
      <c r="A27" s="24">
        <v>23</v>
      </c>
      <c r="B27" s="207" t="s">
        <v>886</v>
      </c>
      <c r="C27" s="51" t="s">
        <v>110</v>
      </c>
      <c r="D27" s="208" t="s">
        <v>121</v>
      </c>
      <c r="E27" s="208" t="s">
        <v>6</v>
      </c>
      <c r="F27" s="204">
        <v>150</v>
      </c>
      <c r="G27" s="52">
        <v>0</v>
      </c>
      <c r="H27" s="296">
        <v>5</v>
      </c>
      <c r="I27" s="120">
        <f t="shared" si="0"/>
        <v>0</v>
      </c>
      <c r="J27" s="52">
        <f t="shared" si="1"/>
        <v>0</v>
      </c>
      <c r="K27" s="52">
        <f t="shared" si="2"/>
        <v>0</v>
      </c>
    </row>
    <row r="28" spans="1:11" ht="15" x14ac:dyDescent="0.25">
      <c r="A28" s="24">
        <v>24</v>
      </c>
      <c r="B28" s="207" t="s">
        <v>160</v>
      </c>
      <c r="C28" s="51" t="s">
        <v>110</v>
      </c>
      <c r="D28" s="208" t="s">
        <v>161</v>
      </c>
      <c r="E28" s="208" t="s">
        <v>6</v>
      </c>
      <c r="F28" s="204">
        <v>10</v>
      </c>
      <c r="G28" s="52">
        <v>0</v>
      </c>
      <c r="H28" s="296">
        <v>5</v>
      </c>
      <c r="I28" s="120">
        <f t="shared" si="0"/>
        <v>0</v>
      </c>
      <c r="J28" s="52">
        <f t="shared" si="1"/>
        <v>0</v>
      </c>
      <c r="K28" s="52">
        <f t="shared" si="2"/>
        <v>0</v>
      </c>
    </row>
    <row r="29" spans="1:11" ht="15" x14ac:dyDescent="0.25">
      <c r="A29" s="24">
        <v>25</v>
      </c>
      <c r="B29" s="207" t="s">
        <v>887</v>
      </c>
      <c r="C29" s="51" t="s">
        <v>110</v>
      </c>
      <c r="D29" s="208" t="s">
        <v>129</v>
      </c>
      <c r="E29" s="208" t="s">
        <v>115</v>
      </c>
      <c r="F29" s="204">
        <v>1</v>
      </c>
      <c r="G29" s="52">
        <v>0</v>
      </c>
      <c r="H29" s="296">
        <v>5</v>
      </c>
      <c r="I29" s="120">
        <f t="shared" si="0"/>
        <v>0</v>
      </c>
      <c r="J29" s="52">
        <f t="shared" si="1"/>
        <v>0</v>
      </c>
      <c r="K29" s="52">
        <f t="shared" si="2"/>
        <v>0</v>
      </c>
    </row>
    <row r="30" spans="1:11" ht="15" x14ac:dyDescent="0.25">
      <c r="A30" s="24">
        <v>26</v>
      </c>
      <c r="B30" s="207" t="s">
        <v>162</v>
      </c>
      <c r="C30" s="51" t="s">
        <v>110</v>
      </c>
      <c r="D30" s="208" t="s">
        <v>122</v>
      </c>
      <c r="E30" s="208" t="s">
        <v>6</v>
      </c>
      <c r="F30" s="204">
        <v>10</v>
      </c>
      <c r="G30" s="52">
        <v>0</v>
      </c>
      <c r="H30" s="296">
        <v>23</v>
      </c>
      <c r="I30" s="120">
        <f t="shared" si="0"/>
        <v>0</v>
      </c>
      <c r="J30" s="52">
        <f t="shared" si="1"/>
        <v>0</v>
      </c>
      <c r="K30" s="52">
        <f t="shared" si="2"/>
        <v>0</v>
      </c>
    </row>
    <row r="31" spans="1:11" ht="15" x14ac:dyDescent="0.25">
      <c r="A31" s="24">
        <v>27</v>
      </c>
      <c r="B31" s="201" t="s">
        <v>163</v>
      </c>
      <c r="C31" s="51" t="s">
        <v>110</v>
      </c>
      <c r="D31" s="208" t="s">
        <v>164</v>
      </c>
      <c r="E31" s="208" t="s">
        <v>6</v>
      </c>
      <c r="F31" s="209">
        <v>50</v>
      </c>
      <c r="G31" s="52">
        <v>0</v>
      </c>
      <c r="H31" s="296">
        <v>5</v>
      </c>
      <c r="I31" s="120">
        <f t="shared" si="0"/>
        <v>0</v>
      </c>
      <c r="J31" s="52">
        <f t="shared" si="1"/>
        <v>0</v>
      </c>
      <c r="K31" s="52">
        <f t="shared" si="2"/>
        <v>0</v>
      </c>
    </row>
    <row r="32" spans="1:11" ht="30" customHeight="1" x14ac:dyDescent="0.25">
      <c r="A32" s="24">
        <v>28</v>
      </c>
      <c r="B32" s="207" t="s">
        <v>165</v>
      </c>
      <c r="C32" s="51" t="s">
        <v>110</v>
      </c>
      <c r="D32" s="208" t="s">
        <v>164</v>
      </c>
      <c r="E32" s="208" t="s">
        <v>6</v>
      </c>
      <c r="F32" s="209">
        <v>180</v>
      </c>
      <c r="G32" s="52">
        <v>0</v>
      </c>
      <c r="H32" s="296">
        <v>5</v>
      </c>
      <c r="I32" s="120">
        <f t="shared" si="0"/>
        <v>0</v>
      </c>
      <c r="J32" s="52">
        <f t="shared" si="1"/>
        <v>0</v>
      </c>
      <c r="K32" s="52">
        <f t="shared" si="2"/>
        <v>0</v>
      </c>
    </row>
    <row r="33" spans="1:11" ht="15" x14ac:dyDescent="0.25">
      <c r="A33" s="24">
        <v>29</v>
      </c>
      <c r="B33" s="207" t="s">
        <v>166</v>
      </c>
      <c r="C33" s="51" t="s">
        <v>110</v>
      </c>
      <c r="D33" s="208" t="s">
        <v>14</v>
      </c>
      <c r="E33" s="208" t="s">
        <v>14</v>
      </c>
      <c r="F33" s="209">
        <v>15</v>
      </c>
      <c r="G33" s="52">
        <v>0</v>
      </c>
      <c r="H33" s="296">
        <v>5</v>
      </c>
      <c r="I33" s="120">
        <f t="shared" si="0"/>
        <v>0</v>
      </c>
      <c r="J33" s="52">
        <f t="shared" si="1"/>
        <v>0</v>
      </c>
      <c r="K33" s="52">
        <f t="shared" si="2"/>
        <v>0</v>
      </c>
    </row>
    <row r="34" spans="1:11" ht="15" x14ac:dyDescent="0.25">
      <c r="A34" s="24">
        <v>30</v>
      </c>
      <c r="B34" s="207" t="s">
        <v>167</v>
      </c>
      <c r="C34" s="51" t="s">
        <v>110</v>
      </c>
      <c r="D34" s="208" t="s">
        <v>14</v>
      </c>
      <c r="E34" s="208" t="s">
        <v>6</v>
      </c>
      <c r="F34" s="209">
        <v>25</v>
      </c>
      <c r="G34" s="52">
        <v>0</v>
      </c>
      <c r="H34" s="296">
        <v>5</v>
      </c>
      <c r="I34" s="120">
        <f t="shared" si="0"/>
        <v>0</v>
      </c>
      <c r="J34" s="52">
        <f t="shared" si="1"/>
        <v>0</v>
      </c>
      <c r="K34" s="52">
        <f t="shared" si="2"/>
        <v>0</v>
      </c>
    </row>
    <row r="35" spans="1:11" ht="15" x14ac:dyDescent="0.25">
      <c r="A35" s="24">
        <v>31</v>
      </c>
      <c r="B35" s="207" t="s">
        <v>168</v>
      </c>
      <c r="C35" s="51" t="s">
        <v>110</v>
      </c>
      <c r="D35" s="208" t="s">
        <v>123</v>
      </c>
      <c r="E35" s="208" t="s">
        <v>6</v>
      </c>
      <c r="F35" s="204">
        <v>200</v>
      </c>
      <c r="G35" s="52">
        <v>0</v>
      </c>
      <c r="H35" s="296">
        <v>5</v>
      </c>
      <c r="I35" s="120">
        <f t="shared" si="0"/>
        <v>0</v>
      </c>
      <c r="J35" s="52">
        <f t="shared" si="1"/>
        <v>0</v>
      </c>
      <c r="K35" s="52">
        <f t="shared" si="2"/>
        <v>0</v>
      </c>
    </row>
    <row r="36" spans="1:11" ht="15" x14ac:dyDescent="0.25">
      <c r="A36" s="24">
        <v>32</v>
      </c>
      <c r="B36" s="207" t="s">
        <v>169</v>
      </c>
      <c r="C36" s="51" t="s">
        <v>110</v>
      </c>
      <c r="D36" s="208" t="s">
        <v>170</v>
      </c>
      <c r="E36" s="208" t="s">
        <v>6</v>
      </c>
      <c r="F36" s="204">
        <v>50</v>
      </c>
      <c r="G36" s="52">
        <v>0</v>
      </c>
      <c r="H36" s="296">
        <v>5</v>
      </c>
      <c r="I36" s="120">
        <f t="shared" si="0"/>
        <v>0</v>
      </c>
      <c r="J36" s="52">
        <f t="shared" si="1"/>
        <v>0</v>
      </c>
      <c r="K36" s="52">
        <f t="shared" si="2"/>
        <v>0</v>
      </c>
    </row>
    <row r="37" spans="1:11" ht="15" x14ac:dyDescent="0.25">
      <c r="A37" s="24">
        <v>33</v>
      </c>
      <c r="B37" s="207" t="s">
        <v>171</v>
      </c>
      <c r="C37" s="51" t="s">
        <v>110</v>
      </c>
      <c r="D37" s="208" t="s">
        <v>172</v>
      </c>
      <c r="E37" s="208" t="s">
        <v>6</v>
      </c>
      <c r="F37" s="204">
        <v>60</v>
      </c>
      <c r="G37" s="52">
        <v>0</v>
      </c>
      <c r="H37" s="296">
        <v>8</v>
      </c>
      <c r="I37" s="120">
        <f t="shared" si="0"/>
        <v>0</v>
      </c>
      <c r="J37" s="52">
        <f t="shared" si="1"/>
        <v>0</v>
      </c>
      <c r="K37" s="52">
        <f t="shared" si="2"/>
        <v>0</v>
      </c>
    </row>
    <row r="38" spans="1:11" ht="15" x14ac:dyDescent="0.25">
      <c r="A38" s="24">
        <v>34</v>
      </c>
      <c r="B38" s="207" t="s">
        <v>173</v>
      </c>
      <c r="C38" s="51" t="s">
        <v>110</v>
      </c>
      <c r="D38" s="208" t="s">
        <v>174</v>
      </c>
      <c r="E38" s="208" t="s">
        <v>6</v>
      </c>
      <c r="F38" s="204">
        <v>200</v>
      </c>
      <c r="G38" s="52">
        <v>0</v>
      </c>
      <c r="H38" s="296">
        <v>8</v>
      </c>
      <c r="I38" s="120">
        <f t="shared" si="0"/>
        <v>0</v>
      </c>
      <c r="J38" s="52">
        <f t="shared" si="1"/>
        <v>0</v>
      </c>
      <c r="K38" s="52">
        <f t="shared" si="2"/>
        <v>0</v>
      </c>
    </row>
    <row r="39" spans="1:11" ht="15" x14ac:dyDescent="0.25">
      <c r="A39" s="24">
        <v>35</v>
      </c>
      <c r="B39" s="207" t="s">
        <v>175</v>
      </c>
      <c r="C39" s="51" t="s">
        <v>110</v>
      </c>
      <c r="D39" s="208" t="s">
        <v>117</v>
      </c>
      <c r="E39" s="208" t="s">
        <v>6</v>
      </c>
      <c r="F39" s="204">
        <v>80</v>
      </c>
      <c r="G39" s="52">
        <v>0</v>
      </c>
      <c r="H39" s="296">
        <v>5</v>
      </c>
      <c r="I39" s="120">
        <f t="shared" si="0"/>
        <v>0</v>
      </c>
      <c r="J39" s="52">
        <f t="shared" si="1"/>
        <v>0</v>
      </c>
      <c r="K39" s="52">
        <f t="shared" si="2"/>
        <v>0</v>
      </c>
    </row>
    <row r="40" spans="1:11" ht="15" x14ac:dyDescent="0.25">
      <c r="A40" s="24">
        <v>36</v>
      </c>
      <c r="B40" s="207" t="s">
        <v>136</v>
      </c>
      <c r="C40" s="51" t="s">
        <v>110</v>
      </c>
      <c r="D40" s="208" t="s">
        <v>124</v>
      </c>
      <c r="E40" s="208" t="s">
        <v>6</v>
      </c>
      <c r="F40" s="204">
        <v>100</v>
      </c>
      <c r="G40" s="52">
        <v>0</v>
      </c>
      <c r="H40" s="296">
        <v>5</v>
      </c>
      <c r="I40" s="120">
        <f t="shared" si="0"/>
        <v>0</v>
      </c>
      <c r="J40" s="52">
        <f t="shared" si="1"/>
        <v>0</v>
      </c>
      <c r="K40" s="52">
        <f t="shared" si="2"/>
        <v>0</v>
      </c>
    </row>
    <row r="41" spans="1:11" ht="15" x14ac:dyDescent="0.25">
      <c r="A41" s="24">
        <v>37</v>
      </c>
      <c r="B41" s="207" t="s">
        <v>125</v>
      </c>
      <c r="C41" s="51" t="s">
        <v>110</v>
      </c>
      <c r="D41" s="208" t="s">
        <v>126</v>
      </c>
      <c r="E41" s="208" t="s">
        <v>6</v>
      </c>
      <c r="F41" s="204">
        <v>25</v>
      </c>
      <c r="G41" s="52">
        <v>0</v>
      </c>
      <c r="H41" s="296">
        <v>5</v>
      </c>
      <c r="I41" s="120">
        <f t="shared" si="0"/>
        <v>0</v>
      </c>
      <c r="J41" s="52">
        <f t="shared" si="1"/>
        <v>0</v>
      </c>
      <c r="K41" s="52">
        <f t="shared" si="2"/>
        <v>0</v>
      </c>
    </row>
    <row r="42" spans="1:11" ht="15" x14ac:dyDescent="0.25">
      <c r="A42" s="24">
        <v>38</v>
      </c>
      <c r="B42" s="207" t="s">
        <v>127</v>
      </c>
      <c r="C42" s="51" t="s">
        <v>110</v>
      </c>
      <c r="D42" s="208" t="s">
        <v>126</v>
      </c>
      <c r="E42" s="208" t="s">
        <v>6</v>
      </c>
      <c r="F42" s="204">
        <v>45</v>
      </c>
      <c r="G42" s="52">
        <v>0</v>
      </c>
      <c r="H42" s="296">
        <v>5</v>
      </c>
      <c r="I42" s="120">
        <f t="shared" si="0"/>
        <v>0</v>
      </c>
      <c r="J42" s="52">
        <f t="shared" si="1"/>
        <v>0</v>
      </c>
      <c r="K42" s="52">
        <f t="shared" si="2"/>
        <v>0</v>
      </c>
    </row>
    <row r="43" spans="1:11" ht="15" x14ac:dyDescent="0.25">
      <c r="A43" s="24">
        <v>39</v>
      </c>
      <c r="B43" s="207" t="s">
        <v>176</v>
      </c>
      <c r="C43" s="51" t="s">
        <v>110</v>
      </c>
      <c r="D43" s="208" t="s">
        <v>177</v>
      </c>
      <c r="E43" s="208" t="s">
        <v>6</v>
      </c>
      <c r="F43" s="204">
        <v>100</v>
      </c>
      <c r="G43" s="52">
        <v>0</v>
      </c>
      <c r="H43" s="296">
        <v>5</v>
      </c>
      <c r="I43" s="120">
        <f t="shared" si="0"/>
        <v>0</v>
      </c>
      <c r="J43" s="52">
        <f t="shared" si="1"/>
        <v>0</v>
      </c>
      <c r="K43" s="52">
        <f t="shared" si="2"/>
        <v>0</v>
      </c>
    </row>
    <row r="44" spans="1:11" ht="15" x14ac:dyDescent="0.25">
      <c r="A44" s="24">
        <v>40</v>
      </c>
      <c r="B44" s="207" t="s">
        <v>178</v>
      </c>
      <c r="C44" s="51" t="s">
        <v>110</v>
      </c>
      <c r="D44" s="208" t="s">
        <v>179</v>
      </c>
      <c r="E44" s="208" t="s">
        <v>6</v>
      </c>
      <c r="F44" s="204">
        <v>10</v>
      </c>
      <c r="G44" s="52">
        <v>0</v>
      </c>
      <c r="H44" s="296">
        <v>5</v>
      </c>
      <c r="I44" s="120">
        <f t="shared" si="0"/>
        <v>0</v>
      </c>
      <c r="J44" s="52">
        <f t="shared" si="1"/>
        <v>0</v>
      </c>
      <c r="K44" s="52">
        <f t="shared" si="2"/>
        <v>0</v>
      </c>
    </row>
    <row r="45" spans="1:11" ht="15" x14ac:dyDescent="0.25">
      <c r="A45" s="24">
        <v>41</v>
      </c>
      <c r="B45" s="207" t="s">
        <v>180</v>
      </c>
      <c r="C45" s="51" t="s">
        <v>110</v>
      </c>
      <c r="D45" s="208" t="s">
        <v>181</v>
      </c>
      <c r="E45" s="208" t="s">
        <v>6</v>
      </c>
      <c r="F45" s="204">
        <v>35</v>
      </c>
      <c r="G45" s="52">
        <v>0</v>
      </c>
      <c r="H45" s="296">
        <v>5</v>
      </c>
      <c r="I45" s="120">
        <f t="shared" si="0"/>
        <v>0</v>
      </c>
      <c r="J45" s="52">
        <f t="shared" si="1"/>
        <v>0</v>
      </c>
      <c r="K45" s="52">
        <f t="shared" si="2"/>
        <v>0</v>
      </c>
    </row>
    <row r="46" spans="1:11" ht="15" x14ac:dyDescent="0.25">
      <c r="A46" s="24">
        <v>42</v>
      </c>
      <c r="B46" s="207" t="s">
        <v>182</v>
      </c>
      <c r="C46" s="51" t="s">
        <v>110</v>
      </c>
      <c r="D46" s="208" t="s">
        <v>183</v>
      </c>
      <c r="E46" s="208" t="s">
        <v>6</v>
      </c>
      <c r="F46" s="204">
        <v>15</v>
      </c>
      <c r="G46" s="52">
        <v>0</v>
      </c>
      <c r="H46" s="296">
        <v>5</v>
      </c>
      <c r="I46" s="120">
        <f t="shared" si="0"/>
        <v>0</v>
      </c>
      <c r="J46" s="52">
        <f t="shared" si="1"/>
        <v>0</v>
      </c>
      <c r="K46" s="52">
        <f t="shared" si="2"/>
        <v>0</v>
      </c>
    </row>
    <row r="47" spans="1:11" ht="15" x14ac:dyDescent="0.25">
      <c r="A47" s="24">
        <v>43</v>
      </c>
      <c r="B47" s="207" t="s">
        <v>184</v>
      </c>
      <c r="C47" s="51" t="s">
        <v>110</v>
      </c>
      <c r="D47" s="208" t="s">
        <v>185</v>
      </c>
      <c r="E47" s="208" t="s">
        <v>6</v>
      </c>
      <c r="F47" s="204">
        <v>20</v>
      </c>
      <c r="G47" s="52">
        <v>0</v>
      </c>
      <c r="H47" s="296">
        <v>5</v>
      </c>
      <c r="I47" s="120">
        <f t="shared" si="0"/>
        <v>0</v>
      </c>
      <c r="J47" s="52">
        <f t="shared" si="1"/>
        <v>0</v>
      </c>
      <c r="K47" s="52">
        <f t="shared" si="2"/>
        <v>0</v>
      </c>
    </row>
    <row r="48" spans="1:11" ht="15" x14ac:dyDescent="0.25">
      <c r="A48" s="24">
        <v>44</v>
      </c>
      <c r="B48" s="207" t="s">
        <v>186</v>
      </c>
      <c r="C48" s="51" t="s">
        <v>110</v>
      </c>
      <c r="D48" s="208" t="s">
        <v>185</v>
      </c>
      <c r="E48" s="208" t="s">
        <v>6</v>
      </c>
      <c r="F48" s="204">
        <v>20</v>
      </c>
      <c r="G48" s="52">
        <v>0</v>
      </c>
      <c r="H48" s="296">
        <v>5</v>
      </c>
      <c r="I48" s="120">
        <f t="shared" si="0"/>
        <v>0</v>
      </c>
      <c r="J48" s="52">
        <f t="shared" si="1"/>
        <v>0</v>
      </c>
      <c r="K48" s="52">
        <f t="shared" si="2"/>
        <v>0</v>
      </c>
    </row>
    <row r="49" spans="1:11" ht="15" x14ac:dyDescent="0.25">
      <c r="A49" s="24">
        <v>45</v>
      </c>
      <c r="B49" s="207" t="s">
        <v>187</v>
      </c>
      <c r="C49" s="51" t="s">
        <v>110</v>
      </c>
      <c r="D49" s="208" t="s">
        <v>188</v>
      </c>
      <c r="E49" s="208" t="s">
        <v>6</v>
      </c>
      <c r="F49" s="204">
        <v>2</v>
      </c>
      <c r="G49" s="52">
        <v>0</v>
      </c>
      <c r="H49" s="296">
        <v>5</v>
      </c>
      <c r="I49" s="120">
        <f t="shared" si="0"/>
        <v>0</v>
      </c>
      <c r="J49" s="52">
        <f t="shared" si="1"/>
        <v>0</v>
      </c>
      <c r="K49" s="52">
        <f t="shared" si="2"/>
        <v>0</v>
      </c>
    </row>
    <row r="50" spans="1:11" ht="15" x14ac:dyDescent="0.25">
      <c r="A50" s="24">
        <v>46</v>
      </c>
      <c r="B50" s="207" t="s">
        <v>189</v>
      </c>
      <c r="C50" s="51" t="s">
        <v>110</v>
      </c>
      <c r="D50" s="208" t="s">
        <v>190</v>
      </c>
      <c r="E50" s="208" t="s">
        <v>6</v>
      </c>
      <c r="F50" s="204">
        <v>10</v>
      </c>
      <c r="G50" s="52">
        <v>0</v>
      </c>
      <c r="H50" s="296">
        <v>5</v>
      </c>
      <c r="I50" s="120">
        <f t="shared" si="0"/>
        <v>0</v>
      </c>
      <c r="J50" s="52">
        <f t="shared" si="1"/>
        <v>0</v>
      </c>
      <c r="K50" s="52">
        <f t="shared" si="2"/>
        <v>0</v>
      </c>
    </row>
    <row r="51" spans="1:11" ht="15" x14ac:dyDescent="0.25">
      <c r="A51" s="24">
        <v>47</v>
      </c>
      <c r="B51" s="207" t="s">
        <v>191</v>
      </c>
      <c r="C51" s="51" t="s">
        <v>110</v>
      </c>
      <c r="D51" s="208" t="s">
        <v>112</v>
      </c>
      <c r="E51" s="208" t="s">
        <v>6</v>
      </c>
      <c r="F51" s="204">
        <v>40</v>
      </c>
      <c r="G51" s="52">
        <v>0</v>
      </c>
      <c r="H51" s="296">
        <v>5</v>
      </c>
      <c r="I51" s="120">
        <f t="shared" si="0"/>
        <v>0</v>
      </c>
      <c r="J51" s="52">
        <f t="shared" si="1"/>
        <v>0</v>
      </c>
      <c r="K51" s="52">
        <f t="shared" si="2"/>
        <v>0</v>
      </c>
    </row>
    <row r="52" spans="1:11" ht="15" x14ac:dyDescent="0.25">
      <c r="A52" s="24">
        <v>48</v>
      </c>
      <c r="B52" s="201" t="s">
        <v>192</v>
      </c>
      <c r="C52" s="51" t="s">
        <v>110</v>
      </c>
      <c r="D52" s="208" t="s">
        <v>159</v>
      </c>
      <c r="E52" s="208" t="s">
        <v>6</v>
      </c>
      <c r="F52" s="204">
        <v>5</v>
      </c>
      <c r="G52" s="52">
        <v>0</v>
      </c>
      <c r="H52" s="296">
        <v>5</v>
      </c>
      <c r="I52" s="120">
        <f t="shared" si="0"/>
        <v>0</v>
      </c>
      <c r="J52" s="52">
        <f t="shared" si="1"/>
        <v>0</v>
      </c>
      <c r="K52" s="52">
        <f t="shared" si="2"/>
        <v>0</v>
      </c>
    </row>
    <row r="53" spans="1:11" ht="15" x14ac:dyDescent="0.25">
      <c r="A53" s="24">
        <v>49</v>
      </c>
      <c r="B53" s="201" t="s">
        <v>193</v>
      </c>
      <c r="C53" s="51" t="s">
        <v>110</v>
      </c>
      <c r="D53" s="208" t="s">
        <v>135</v>
      </c>
      <c r="E53" s="208" t="s">
        <v>6</v>
      </c>
      <c r="F53" s="204">
        <v>20</v>
      </c>
      <c r="G53" s="52">
        <v>0</v>
      </c>
      <c r="H53" s="296">
        <v>5</v>
      </c>
      <c r="I53" s="120">
        <f t="shared" si="0"/>
        <v>0</v>
      </c>
      <c r="J53" s="52">
        <f t="shared" si="1"/>
        <v>0</v>
      </c>
      <c r="K53" s="52">
        <f t="shared" si="2"/>
        <v>0</v>
      </c>
    </row>
    <row r="54" spans="1:11" ht="15" x14ac:dyDescent="0.25">
      <c r="A54" s="24">
        <v>50</v>
      </c>
      <c r="B54" s="201" t="s">
        <v>194</v>
      </c>
      <c r="C54" s="51" t="s">
        <v>110</v>
      </c>
      <c r="D54" s="208" t="s">
        <v>135</v>
      </c>
      <c r="E54" s="208" t="s">
        <v>6</v>
      </c>
      <c r="F54" s="204">
        <v>30</v>
      </c>
      <c r="G54" s="52">
        <v>0</v>
      </c>
      <c r="H54" s="296">
        <v>5</v>
      </c>
      <c r="I54" s="120">
        <f t="shared" si="0"/>
        <v>0</v>
      </c>
      <c r="J54" s="52">
        <f t="shared" si="1"/>
        <v>0</v>
      </c>
      <c r="K54" s="52">
        <f t="shared" si="2"/>
        <v>0</v>
      </c>
    </row>
    <row r="55" spans="1:11" ht="15" x14ac:dyDescent="0.25">
      <c r="A55" s="24">
        <v>51</v>
      </c>
      <c r="B55" s="201" t="s">
        <v>195</v>
      </c>
      <c r="C55" s="51" t="s">
        <v>110</v>
      </c>
      <c r="D55" s="208" t="s">
        <v>135</v>
      </c>
      <c r="E55" s="208" t="s">
        <v>6</v>
      </c>
      <c r="F55" s="204">
        <v>100</v>
      </c>
      <c r="G55" s="52">
        <v>0</v>
      </c>
      <c r="H55" s="296">
        <v>5</v>
      </c>
      <c r="I55" s="120">
        <f t="shared" si="0"/>
        <v>0</v>
      </c>
      <c r="J55" s="52">
        <f t="shared" si="1"/>
        <v>0</v>
      </c>
      <c r="K55" s="52">
        <f t="shared" si="2"/>
        <v>0</v>
      </c>
    </row>
    <row r="56" spans="1:11" ht="15" x14ac:dyDescent="0.25">
      <c r="A56" s="24">
        <v>52</v>
      </c>
      <c r="B56" s="201" t="s">
        <v>196</v>
      </c>
      <c r="C56" s="51" t="s">
        <v>110</v>
      </c>
      <c r="D56" s="208" t="s">
        <v>137</v>
      </c>
      <c r="E56" s="208" t="s">
        <v>6</v>
      </c>
      <c r="F56" s="204">
        <v>20</v>
      </c>
      <c r="G56" s="52">
        <v>0</v>
      </c>
      <c r="H56" s="296">
        <v>5</v>
      </c>
      <c r="I56" s="120">
        <f t="shared" si="0"/>
        <v>0</v>
      </c>
      <c r="J56" s="52">
        <f t="shared" si="1"/>
        <v>0</v>
      </c>
      <c r="K56" s="52">
        <f t="shared" si="2"/>
        <v>0</v>
      </c>
    </row>
    <row r="57" spans="1:11" ht="15" x14ac:dyDescent="0.25">
      <c r="A57" s="24">
        <v>53</v>
      </c>
      <c r="B57" s="201" t="s">
        <v>197</v>
      </c>
      <c r="C57" s="51" t="s">
        <v>110</v>
      </c>
      <c r="D57" s="208" t="s">
        <v>137</v>
      </c>
      <c r="E57" s="208" t="s">
        <v>6</v>
      </c>
      <c r="F57" s="204">
        <v>40</v>
      </c>
      <c r="G57" s="52">
        <v>0</v>
      </c>
      <c r="H57" s="296">
        <v>5</v>
      </c>
      <c r="I57" s="120">
        <f t="shared" si="0"/>
        <v>0</v>
      </c>
      <c r="J57" s="52">
        <f t="shared" si="1"/>
        <v>0</v>
      </c>
      <c r="K57" s="52">
        <f t="shared" si="2"/>
        <v>0</v>
      </c>
    </row>
    <row r="58" spans="1:11" ht="15" x14ac:dyDescent="0.25">
      <c r="A58" s="24">
        <v>54</v>
      </c>
      <c r="B58" s="201" t="s">
        <v>198</v>
      </c>
      <c r="C58" s="51" t="s">
        <v>110</v>
      </c>
      <c r="D58" s="208" t="s">
        <v>14</v>
      </c>
      <c r="E58" s="208" t="s">
        <v>6</v>
      </c>
      <c r="F58" s="204">
        <v>30</v>
      </c>
      <c r="G58" s="52">
        <v>0</v>
      </c>
      <c r="H58" s="296">
        <v>8</v>
      </c>
      <c r="I58" s="120">
        <f t="shared" si="0"/>
        <v>0</v>
      </c>
      <c r="J58" s="52">
        <f t="shared" si="1"/>
        <v>0</v>
      </c>
      <c r="K58" s="52">
        <f t="shared" si="2"/>
        <v>0</v>
      </c>
    </row>
    <row r="59" spans="1:11" ht="15" x14ac:dyDescent="0.25">
      <c r="A59" s="24">
        <v>55</v>
      </c>
      <c r="B59" s="201" t="s">
        <v>199</v>
      </c>
      <c r="C59" s="51" t="s">
        <v>110</v>
      </c>
      <c r="D59" s="208" t="s">
        <v>130</v>
      </c>
      <c r="E59" s="208" t="s">
        <v>6</v>
      </c>
      <c r="F59" s="204">
        <v>10</v>
      </c>
      <c r="G59" s="52">
        <v>0</v>
      </c>
      <c r="H59" s="296">
        <v>8</v>
      </c>
      <c r="I59" s="120">
        <f t="shared" si="0"/>
        <v>0</v>
      </c>
      <c r="J59" s="52">
        <f t="shared" si="1"/>
        <v>0</v>
      </c>
      <c r="K59" s="52">
        <f t="shared" si="2"/>
        <v>0</v>
      </c>
    </row>
    <row r="60" spans="1:11" ht="15" x14ac:dyDescent="0.25">
      <c r="A60" s="24">
        <v>56</v>
      </c>
      <c r="B60" s="201" t="s">
        <v>200</v>
      </c>
      <c r="C60" s="51" t="s">
        <v>110</v>
      </c>
      <c r="D60" s="208" t="s">
        <v>130</v>
      </c>
      <c r="E60" s="208" t="s">
        <v>6</v>
      </c>
      <c r="F60" s="204">
        <v>5</v>
      </c>
      <c r="G60" s="52">
        <v>0</v>
      </c>
      <c r="H60" s="296">
        <v>8</v>
      </c>
      <c r="I60" s="120">
        <f t="shared" si="0"/>
        <v>0</v>
      </c>
      <c r="J60" s="52">
        <f t="shared" si="1"/>
        <v>0</v>
      </c>
      <c r="K60" s="52">
        <f t="shared" si="2"/>
        <v>0</v>
      </c>
    </row>
    <row r="61" spans="1:11" ht="15" x14ac:dyDescent="0.25">
      <c r="A61" s="24">
        <v>57</v>
      </c>
      <c r="B61" s="201" t="s">
        <v>201</v>
      </c>
      <c r="C61" s="51" t="s">
        <v>110</v>
      </c>
      <c r="D61" s="208" t="s">
        <v>130</v>
      </c>
      <c r="E61" s="208" t="s">
        <v>6</v>
      </c>
      <c r="F61" s="204">
        <v>5</v>
      </c>
      <c r="G61" s="52">
        <v>0</v>
      </c>
      <c r="H61" s="296">
        <v>8</v>
      </c>
      <c r="I61" s="120">
        <f t="shared" si="0"/>
        <v>0</v>
      </c>
      <c r="J61" s="52">
        <f t="shared" si="1"/>
        <v>0</v>
      </c>
      <c r="K61" s="52">
        <f t="shared" si="2"/>
        <v>0</v>
      </c>
    </row>
    <row r="62" spans="1:11" ht="15" x14ac:dyDescent="0.25">
      <c r="A62" s="24">
        <v>58</v>
      </c>
      <c r="B62" s="201" t="s">
        <v>144</v>
      </c>
      <c r="C62" s="51" t="s">
        <v>110</v>
      </c>
      <c r="D62" s="208" t="s">
        <v>130</v>
      </c>
      <c r="E62" s="208" t="s">
        <v>6</v>
      </c>
      <c r="F62" s="204">
        <v>5</v>
      </c>
      <c r="G62" s="52">
        <v>0</v>
      </c>
      <c r="H62" s="296">
        <v>8</v>
      </c>
      <c r="I62" s="120">
        <f t="shared" si="0"/>
        <v>0</v>
      </c>
      <c r="J62" s="52">
        <f t="shared" si="1"/>
        <v>0</v>
      </c>
      <c r="K62" s="52">
        <f t="shared" si="2"/>
        <v>0</v>
      </c>
    </row>
    <row r="63" spans="1:11" ht="15" x14ac:dyDescent="0.25">
      <c r="A63" s="24">
        <v>59</v>
      </c>
      <c r="B63" s="201" t="s">
        <v>336</v>
      </c>
      <c r="C63" s="51" t="s">
        <v>110</v>
      </c>
      <c r="D63" s="208" t="s">
        <v>337</v>
      </c>
      <c r="E63" s="208" t="s">
        <v>6</v>
      </c>
      <c r="F63" s="204">
        <v>10</v>
      </c>
      <c r="G63" s="52">
        <v>0</v>
      </c>
      <c r="H63" s="296">
        <v>5</v>
      </c>
      <c r="I63" s="120">
        <f t="shared" si="0"/>
        <v>0</v>
      </c>
      <c r="J63" s="52">
        <f t="shared" si="1"/>
        <v>0</v>
      </c>
      <c r="K63" s="52">
        <f t="shared" si="2"/>
        <v>0</v>
      </c>
    </row>
    <row r="64" spans="1:11" ht="15" x14ac:dyDescent="0.25">
      <c r="A64" s="24">
        <v>60</v>
      </c>
      <c r="B64" s="201" t="s">
        <v>338</v>
      </c>
      <c r="C64" s="51" t="s">
        <v>110</v>
      </c>
      <c r="D64" s="208" t="s">
        <v>339</v>
      </c>
      <c r="E64" s="208" t="s">
        <v>6</v>
      </c>
      <c r="F64" s="204">
        <v>20</v>
      </c>
      <c r="G64" s="52">
        <v>0</v>
      </c>
      <c r="H64" s="296">
        <v>5</v>
      </c>
      <c r="I64" s="120">
        <f t="shared" si="0"/>
        <v>0</v>
      </c>
      <c r="J64" s="52">
        <f t="shared" si="1"/>
        <v>0</v>
      </c>
      <c r="K64" s="52">
        <f t="shared" si="2"/>
        <v>0</v>
      </c>
    </row>
    <row r="65" spans="1:11" ht="15" x14ac:dyDescent="0.25">
      <c r="A65" s="24">
        <v>61</v>
      </c>
      <c r="B65" s="201" t="s">
        <v>340</v>
      </c>
      <c r="C65" s="51" t="s">
        <v>110</v>
      </c>
      <c r="D65" s="208" t="s">
        <v>339</v>
      </c>
      <c r="E65" s="208" t="s">
        <v>6</v>
      </c>
      <c r="F65" s="204">
        <v>50</v>
      </c>
      <c r="G65" s="52">
        <v>0</v>
      </c>
      <c r="H65" s="296">
        <v>5</v>
      </c>
      <c r="I65" s="120">
        <f t="shared" si="0"/>
        <v>0</v>
      </c>
      <c r="J65" s="52">
        <f t="shared" si="1"/>
        <v>0</v>
      </c>
      <c r="K65" s="52">
        <f t="shared" si="2"/>
        <v>0</v>
      </c>
    </row>
    <row r="66" spans="1:11" ht="15" x14ac:dyDescent="0.25">
      <c r="A66" s="24">
        <v>62</v>
      </c>
      <c r="B66" s="201" t="s">
        <v>341</v>
      </c>
      <c r="C66" s="51" t="s">
        <v>110</v>
      </c>
      <c r="D66" s="208" t="s">
        <v>339</v>
      </c>
      <c r="E66" s="208" t="s">
        <v>6</v>
      </c>
      <c r="F66" s="204">
        <v>50</v>
      </c>
      <c r="G66" s="52">
        <v>0</v>
      </c>
      <c r="H66" s="296">
        <v>5</v>
      </c>
      <c r="I66" s="120">
        <f t="shared" si="0"/>
        <v>0</v>
      </c>
      <c r="J66" s="52">
        <f t="shared" si="1"/>
        <v>0</v>
      </c>
      <c r="K66" s="52">
        <f t="shared" si="2"/>
        <v>0</v>
      </c>
    </row>
    <row r="67" spans="1:11" ht="15" x14ac:dyDescent="0.25">
      <c r="A67" s="24">
        <v>63</v>
      </c>
      <c r="B67" s="201" t="s">
        <v>410</v>
      </c>
      <c r="C67" s="51" t="s">
        <v>110</v>
      </c>
      <c r="D67" s="208" t="s">
        <v>339</v>
      </c>
      <c r="E67" s="208" t="s">
        <v>6</v>
      </c>
      <c r="F67" s="204">
        <v>30</v>
      </c>
      <c r="G67" s="52">
        <v>0</v>
      </c>
      <c r="H67" s="296">
        <v>5</v>
      </c>
      <c r="I67" s="120">
        <f t="shared" si="0"/>
        <v>0</v>
      </c>
      <c r="J67" s="52">
        <f t="shared" si="1"/>
        <v>0</v>
      </c>
      <c r="K67" s="52">
        <f t="shared" si="2"/>
        <v>0</v>
      </c>
    </row>
    <row r="68" spans="1:11" ht="15" x14ac:dyDescent="0.25">
      <c r="A68" s="24">
        <v>64</v>
      </c>
      <c r="B68" s="201" t="s">
        <v>411</v>
      </c>
      <c r="C68" s="51" t="s">
        <v>110</v>
      </c>
      <c r="D68" s="208" t="s">
        <v>412</v>
      </c>
      <c r="E68" s="208" t="s">
        <v>6</v>
      </c>
      <c r="F68" s="204">
        <v>10</v>
      </c>
      <c r="G68" s="52">
        <v>0</v>
      </c>
      <c r="H68" s="296">
        <v>5</v>
      </c>
      <c r="I68" s="120">
        <f t="shared" si="0"/>
        <v>0</v>
      </c>
      <c r="J68" s="52">
        <f t="shared" si="1"/>
        <v>0</v>
      </c>
      <c r="K68" s="52">
        <f t="shared" si="2"/>
        <v>0</v>
      </c>
    </row>
    <row r="69" spans="1:11" ht="15" x14ac:dyDescent="0.25">
      <c r="A69" s="24">
        <v>65</v>
      </c>
      <c r="B69" s="201" t="s">
        <v>504</v>
      </c>
      <c r="C69" s="51" t="s">
        <v>110</v>
      </c>
      <c r="D69" s="208" t="s">
        <v>134</v>
      </c>
      <c r="E69" s="208" t="s">
        <v>6</v>
      </c>
      <c r="F69" s="204">
        <v>20</v>
      </c>
      <c r="G69" s="52">
        <v>0</v>
      </c>
      <c r="H69" s="296">
        <v>5</v>
      </c>
      <c r="I69" s="120">
        <f t="shared" si="0"/>
        <v>0</v>
      </c>
      <c r="J69" s="52">
        <f t="shared" si="1"/>
        <v>0</v>
      </c>
      <c r="K69" s="52">
        <f t="shared" si="2"/>
        <v>0</v>
      </c>
    </row>
    <row r="70" spans="1:11" ht="15" x14ac:dyDescent="0.25">
      <c r="A70" s="24">
        <v>66</v>
      </c>
      <c r="B70" s="201" t="s">
        <v>505</v>
      </c>
      <c r="C70" s="51" t="s">
        <v>110</v>
      </c>
      <c r="D70" s="208" t="s">
        <v>339</v>
      </c>
      <c r="E70" s="208" t="s">
        <v>6</v>
      </c>
      <c r="F70" s="204">
        <v>20</v>
      </c>
      <c r="G70" s="52">
        <v>0</v>
      </c>
      <c r="H70" s="296">
        <v>5</v>
      </c>
      <c r="I70" s="120">
        <f t="shared" ref="I70:I133" si="3">(G70*H70%)+G70</f>
        <v>0</v>
      </c>
      <c r="J70" s="52">
        <f t="shared" si="1"/>
        <v>0</v>
      </c>
      <c r="K70" s="52">
        <f t="shared" si="2"/>
        <v>0</v>
      </c>
    </row>
    <row r="71" spans="1:11" ht="15" x14ac:dyDescent="0.25">
      <c r="A71" s="24">
        <v>67</v>
      </c>
      <c r="B71" s="201" t="s">
        <v>506</v>
      </c>
      <c r="C71" s="51" t="s">
        <v>110</v>
      </c>
      <c r="D71" s="208" t="s">
        <v>132</v>
      </c>
      <c r="E71" s="208" t="s">
        <v>6</v>
      </c>
      <c r="F71" s="204">
        <v>20</v>
      </c>
      <c r="G71" s="52">
        <v>0</v>
      </c>
      <c r="H71" s="296">
        <v>5</v>
      </c>
      <c r="I71" s="120">
        <f t="shared" si="3"/>
        <v>0</v>
      </c>
      <c r="J71" s="52">
        <f t="shared" si="1"/>
        <v>0</v>
      </c>
      <c r="K71" s="52">
        <f t="shared" si="2"/>
        <v>0</v>
      </c>
    </row>
    <row r="72" spans="1:11" ht="15" x14ac:dyDescent="0.25">
      <c r="A72" s="24">
        <v>68</v>
      </c>
      <c r="B72" s="201" t="s">
        <v>507</v>
      </c>
      <c r="C72" s="51" t="s">
        <v>110</v>
      </c>
      <c r="D72" s="208" t="s">
        <v>130</v>
      </c>
      <c r="E72" s="208" t="s">
        <v>6</v>
      </c>
      <c r="F72" s="204">
        <v>10</v>
      </c>
      <c r="G72" s="52">
        <v>0</v>
      </c>
      <c r="H72" s="296">
        <v>8</v>
      </c>
      <c r="I72" s="120">
        <f t="shared" si="3"/>
        <v>0</v>
      </c>
      <c r="J72" s="52">
        <f t="shared" si="1"/>
        <v>0</v>
      </c>
      <c r="K72" s="52">
        <f t="shared" si="2"/>
        <v>0</v>
      </c>
    </row>
    <row r="73" spans="1:11" ht="15" x14ac:dyDescent="0.25">
      <c r="A73" s="24">
        <v>69</v>
      </c>
      <c r="B73" s="201" t="s">
        <v>508</v>
      </c>
      <c r="C73" s="51" t="s">
        <v>110</v>
      </c>
      <c r="D73" s="208" t="s">
        <v>515</v>
      </c>
      <c r="E73" s="208" t="s">
        <v>6</v>
      </c>
      <c r="F73" s="204">
        <v>20</v>
      </c>
      <c r="G73" s="52">
        <v>0</v>
      </c>
      <c r="H73" s="296">
        <v>5</v>
      </c>
      <c r="I73" s="120">
        <f t="shared" si="3"/>
        <v>0</v>
      </c>
      <c r="J73" s="52">
        <f t="shared" si="1"/>
        <v>0</v>
      </c>
      <c r="K73" s="52">
        <f t="shared" si="2"/>
        <v>0</v>
      </c>
    </row>
    <row r="74" spans="1:11" ht="15" x14ac:dyDescent="0.25">
      <c r="A74" s="24">
        <v>70</v>
      </c>
      <c r="B74" s="201" t="s">
        <v>509</v>
      </c>
      <c r="C74" s="51" t="s">
        <v>110</v>
      </c>
      <c r="D74" s="208" t="s">
        <v>515</v>
      </c>
      <c r="E74" s="208" t="s">
        <v>6</v>
      </c>
      <c r="F74" s="204">
        <v>10</v>
      </c>
      <c r="G74" s="52">
        <v>0</v>
      </c>
      <c r="H74" s="296">
        <v>23</v>
      </c>
      <c r="I74" s="120">
        <f t="shared" si="3"/>
        <v>0</v>
      </c>
      <c r="J74" s="52">
        <f t="shared" si="1"/>
        <v>0</v>
      </c>
      <c r="K74" s="52">
        <f t="shared" si="2"/>
        <v>0</v>
      </c>
    </row>
    <row r="75" spans="1:11" ht="30" x14ac:dyDescent="0.25">
      <c r="A75" s="24">
        <v>71</v>
      </c>
      <c r="B75" s="201" t="s">
        <v>888</v>
      </c>
      <c r="C75" s="51" t="s">
        <v>110</v>
      </c>
      <c r="D75" s="208" t="s">
        <v>117</v>
      </c>
      <c r="E75" s="208" t="s">
        <v>128</v>
      </c>
      <c r="F75" s="204">
        <v>50</v>
      </c>
      <c r="G75" s="52">
        <v>0</v>
      </c>
      <c r="H75" s="296">
        <v>5</v>
      </c>
      <c r="I75" s="120">
        <f t="shared" si="3"/>
        <v>0</v>
      </c>
      <c r="J75" s="52">
        <f t="shared" si="1"/>
        <v>0</v>
      </c>
      <c r="K75" s="52">
        <f t="shared" si="2"/>
        <v>0</v>
      </c>
    </row>
    <row r="76" spans="1:11" ht="30" x14ac:dyDescent="0.25">
      <c r="A76" s="24">
        <v>72</v>
      </c>
      <c r="B76" s="201" t="s">
        <v>889</v>
      </c>
      <c r="C76" s="51" t="s">
        <v>110</v>
      </c>
      <c r="D76" s="208" t="s">
        <v>117</v>
      </c>
      <c r="E76" s="208" t="s">
        <v>128</v>
      </c>
      <c r="F76" s="204">
        <v>20</v>
      </c>
      <c r="G76" s="52">
        <v>0</v>
      </c>
      <c r="H76" s="296">
        <v>5</v>
      </c>
      <c r="I76" s="120">
        <f t="shared" si="3"/>
        <v>0</v>
      </c>
      <c r="J76" s="52">
        <f t="shared" ref="J76:J142" si="4">(F76*G76)</f>
        <v>0</v>
      </c>
      <c r="K76" s="52">
        <f t="shared" ref="K76:K142" si="5">(F76*I76)</f>
        <v>0</v>
      </c>
    </row>
    <row r="77" spans="1:11" ht="30" x14ac:dyDescent="0.25">
      <c r="A77" s="24">
        <v>73</v>
      </c>
      <c r="B77" s="201" t="s">
        <v>890</v>
      </c>
      <c r="C77" s="51" t="s">
        <v>110</v>
      </c>
      <c r="D77" s="208" t="s">
        <v>134</v>
      </c>
      <c r="E77" s="208" t="s">
        <v>128</v>
      </c>
      <c r="F77" s="204">
        <v>150</v>
      </c>
      <c r="G77" s="52">
        <v>0</v>
      </c>
      <c r="H77" s="296">
        <v>5</v>
      </c>
      <c r="I77" s="120">
        <f t="shared" si="3"/>
        <v>0</v>
      </c>
      <c r="J77" s="52">
        <f t="shared" si="4"/>
        <v>0</v>
      </c>
      <c r="K77" s="52">
        <f t="shared" si="5"/>
        <v>0</v>
      </c>
    </row>
    <row r="78" spans="1:11" ht="30" x14ac:dyDescent="0.25">
      <c r="A78" s="24">
        <v>74</v>
      </c>
      <c r="B78" s="201" t="s">
        <v>891</v>
      </c>
      <c r="C78" s="51" t="s">
        <v>110</v>
      </c>
      <c r="D78" s="208" t="s">
        <v>135</v>
      </c>
      <c r="E78" s="208" t="s">
        <v>14</v>
      </c>
      <c r="F78" s="204">
        <v>150</v>
      </c>
      <c r="G78" s="52">
        <v>0</v>
      </c>
      <c r="H78" s="296">
        <v>5</v>
      </c>
      <c r="I78" s="120">
        <f t="shared" si="3"/>
        <v>0</v>
      </c>
      <c r="J78" s="52">
        <f t="shared" si="4"/>
        <v>0</v>
      </c>
      <c r="K78" s="52">
        <f t="shared" si="5"/>
        <v>0</v>
      </c>
    </row>
    <row r="79" spans="1:11" ht="15" x14ac:dyDescent="0.25">
      <c r="A79" s="24">
        <v>75</v>
      </c>
      <c r="B79" s="201" t="s">
        <v>892</v>
      </c>
      <c r="C79" s="51" t="s">
        <v>110</v>
      </c>
      <c r="D79" s="208" t="s">
        <v>135</v>
      </c>
      <c r="E79" s="208" t="s">
        <v>14</v>
      </c>
      <c r="F79" s="204">
        <v>50</v>
      </c>
      <c r="G79" s="52">
        <v>0</v>
      </c>
      <c r="H79" s="296">
        <v>5</v>
      </c>
      <c r="I79" s="120">
        <f t="shared" si="3"/>
        <v>0</v>
      </c>
      <c r="J79" s="52">
        <f t="shared" si="4"/>
        <v>0</v>
      </c>
      <c r="K79" s="52">
        <f t="shared" si="5"/>
        <v>0</v>
      </c>
    </row>
    <row r="80" spans="1:11" ht="30" x14ac:dyDescent="0.25">
      <c r="A80" s="24">
        <v>76</v>
      </c>
      <c r="B80" s="201" t="s">
        <v>893</v>
      </c>
      <c r="C80" s="51" t="s">
        <v>110</v>
      </c>
      <c r="D80" s="208" t="s">
        <v>126</v>
      </c>
      <c r="E80" s="208" t="s">
        <v>128</v>
      </c>
      <c r="F80" s="204">
        <v>40</v>
      </c>
      <c r="G80" s="52">
        <v>0</v>
      </c>
      <c r="H80" s="296">
        <v>5</v>
      </c>
      <c r="I80" s="120">
        <f t="shared" si="3"/>
        <v>0</v>
      </c>
      <c r="J80" s="52">
        <f t="shared" si="4"/>
        <v>0</v>
      </c>
      <c r="K80" s="52">
        <f t="shared" si="5"/>
        <v>0</v>
      </c>
    </row>
    <row r="81" spans="1:11" ht="30" x14ac:dyDescent="0.25">
      <c r="A81" s="24">
        <v>77</v>
      </c>
      <c r="B81" s="201" t="s">
        <v>894</v>
      </c>
      <c r="C81" s="51" t="s">
        <v>110</v>
      </c>
      <c r="D81" s="208" t="s">
        <v>117</v>
      </c>
      <c r="E81" s="208" t="s">
        <v>128</v>
      </c>
      <c r="F81" s="204">
        <v>50</v>
      </c>
      <c r="G81" s="52">
        <v>0</v>
      </c>
      <c r="H81" s="296">
        <v>5</v>
      </c>
      <c r="I81" s="120">
        <f t="shared" si="3"/>
        <v>0</v>
      </c>
      <c r="J81" s="52">
        <f t="shared" si="4"/>
        <v>0</v>
      </c>
      <c r="K81" s="52">
        <f t="shared" si="5"/>
        <v>0</v>
      </c>
    </row>
    <row r="82" spans="1:11" ht="30" x14ac:dyDescent="0.25">
      <c r="A82" s="24">
        <v>78</v>
      </c>
      <c r="B82" s="201" t="s">
        <v>895</v>
      </c>
      <c r="C82" s="51" t="s">
        <v>110</v>
      </c>
      <c r="D82" s="208" t="s">
        <v>129</v>
      </c>
      <c r="E82" s="208" t="s">
        <v>128</v>
      </c>
      <c r="F82" s="204">
        <v>30</v>
      </c>
      <c r="G82" s="52">
        <v>0</v>
      </c>
      <c r="H82" s="296">
        <v>5</v>
      </c>
      <c r="I82" s="120">
        <f t="shared" si="3"/>
        <v>0</v>
      </c>
      <c r="J82" s="52">
        <f t="shared" si="4"/>
        <v>0</v>
      </c>
      <c r="K82" s="52">
        <f t="shared" si="5"/>
        <v>0</v>
      </c>
    </row>
    <row r="83" spans="1:11" ht="15" x14ac:dyDescent="0.25">
      <c r="A83" s="24">
        <v>79</v>
      </c>
      <c r="B83" s="201" t="s">
        <v>510</v>
      </c>
      <c r="C83" s="51" t="s">
        <v>110</v>
      </c>
      <c r="D83" s="208" t="s">
        <v>252</v>
      </c>
      <c r="E83" s="208" t="s">
        <v>131</v>
      </c>
      <c r="F83" s="204">
        <v>500</v>
      </c>
      <c r="G83" s="52">
        <v>0</v>
      </c>
      <c r="H83" s="296">
        <v>23</v>
      </c>
      <c r="I83" s="120">
        <f t="shared" si="3"/>
        <v>0</v>
      </c>
      <c r="J83" s="52">
        <f t="shared" si="4"/>
        <v>0</v>
      </c>
      <c r="K83" s="52">
        <f t="shared" si="5"/>
        <v>0</v>
      </c>
    </row>
    <row r="84" spans="1:11" ht="15" x14ac:dyDescent="0.25">
      <c r="A84" s="24">
        <v>80</v>
      </c>
      <c r="B84" s="201" t="s">
        <v>511</v>
      </c>
      <c r="C84" s="51" t="s">
        <v>110</v>
      </c>
      <c r="D84" s="208" t="s">
        <v>253</v>
      </c>
      <c r="E84" s="208" t="s">
        <v>131</v>
      </c>
      <c r="F84" s="204">
        <v>700</v>
      </c>
      <c r="G84" s="52">
        <v>0</v>
      </c>
      <c r="H84" s="296">
        <v>23</v>
      </c>
      <c r="I84" s="120">
        <f t="shared" si="3"/>
        <v>0</v>
      </c>
      <c r="J84" s="52">
        <f t="shared" si="4"/>
        <v>0</v>
      </c>
      <c r="K84" s="52">
        <f t="shared" si="5"/>
        <v>0</v>
      </c>
    </row>
    <row r="85" spans="1:11" ht="15" x14ac:dyDescent="0.25">
      <c r="A85" s="24">
        <v>81</v>
      </c>
      <c r="B85" s="201" t="s">
        <v>512</v>
      </c>
      <c r="C85" s="51" t="s">
        <v>110</v>
      </c>
      <c r="D85" s="208" t="s">
        <v>253</v>
      </c>
      <c r="E85" s="208" t="s">
        <v>131</v>
      </c>
      <c r="F85" s="204">
        <v>500</v>
      </c>
      <c r="G85" s="52">
        <v>0</v>
      </c>
      <c r="H85" s="296">
        <v>23</v>
      </c>
      <c r="I85" s="120">
        <f t="shared" si="3"/>
        <v>0</v>
      </c>
      <c r="J85" s="52">
        <f t="shared" si="4"/>
        <v>0</v>
      </c>
      <c r="K85" s="52">
        <f t="shared" si="5"/>
        <v>0</v>
      </c>
    </row>
    <row r="86" spans="1:11" ht="30" x14ac:dyDescent="0.25">
      <c r="A86" s="24">
        <v>82</v>
      </c>
      <c r="B86" s="201" t="s">
        <v>896</v>
      </c>
      <c r="C86" s="51" t="s">
        <v>110</v>
      </c>
      <c r="D86" s="208" t="s">
        <v>254</v>
      </c>
      <c r="E86" s="208" t="s">
        <v>131</v>
      </c>
      <c r="F86" s="204">
        <v>500</v>
      </c>
      <c r="G86" s="52">
        <v>0</v>
      </c>
      <c r="H86" s="296">
        <v>5</v>
      </c>
      <c r="I86" s="120">
        <f t="shared" si="3"/>
        <v>0</v>
      </c>
      <c r="J86" s="52">
        <f t="shared" si="4"/>
        <v>0</v>
      </c>
      <c r="K86" s="52">
        <f t="shared" si="5"/>
        <v>0</v>
      </c>
    </row>
    <row r="87" spans="1:11" ht="15" x14ac:dyDescent="0.25">
      <c r="A87" s="24">
        <v>83</v>
      </c>
      <c r="B87" s="201" t="s">
        <v>897</v>
      </c>
      <c r="C87" s="51" t="s">
        <v>110</v>
      </c>
      <c r="D87" s="208" t="s">
        <v>113</v>
      </c>
      <c r="E87" s="208" t="s">
        <v>131</v>
      </c>
      <c r="F87" s="204">
        <v>50</v>
      </c>
      <c r="G87" s="52">
        <v>0</v>
      </c>
      <c r="H87" s="296">
        <v>5</v>
      </c>
      <c r="I87" s="120">
        <f t="shared" si="3"/>
        <v>0</v>
      </c>
      <c r="J87" s="52">
        <f t="shared" si="4"/>
        <v>0</v>
      </c>
      <c r="K87" s="52">
        <f t="shared" si="5"/>
        <v>0</v>
      </c>
    </row>
    <row r="88" spans="1:11" ht="15" x14ac:dyDescent="0.25">
      <c r="A88" s="24">
        <v>84</v>
      </c>
      <c r="B88" s="201" t="s">
        <v>309</v>
      </c>
      <c r="C88" s="51" t="s">
        <v>110</v>
      </c>
      <c r="D88" s="208">
        <v>0.25</v>
      </c>
      <c r="E88" s="208" t="s">
        <v>251</v>
      </c>
      <c r="F88" s="204">
        <v>1</v>
      </c>
      <c r="G88" s="52">
        <v>0</v>
      </c>
      <c r="H88" s="296">
        <v>8</v>
      </c>
      <c r="I88" s="120">
        <f t="shared" si="3"/>
        <v>0</v>
      </c>
      <c r="J88" s="52">
        <f t="shared" si="4"/>
        <v>0</v>
      </c>
      <c r="K88" s="52">
        <f t="shared" si="5"/>
        <v>0</v>
      </c>
    </row>
    <row r="89" spans="1:11" ht="15" x14ac:dyDescent="0.25">
      <c r="A89" s="24">
        <v>85</v>
      </c>
      <c r="B89" s="201" t="s">
        <v>310</v>
      </c>
      <c r="C89" s="51" t="s">
        <v>110</v>
      </c>
      <c r="D89" s="208" t="s">
        <v>249</v>
      </c>
      <c r="E89" s="208" t="s">
        <v>131</v>
      </c>
      <c r="F89" s="204">
        <v>2</v>
      </c>
      <c r="G89" s="52">
        <v>0</v>
      </c>
      <c r="H89" s="296">
        <v>8</v>
      </c>
      <c r="I89" s="120">
        <f t="shared" si="3"/>
        <v>0</v>
      </c>
      <c r="J89" s="52">
        <f t="shared" si="4"/>
        <v>0</v>
      </c>
      <c r="K89" s="52">
        <f t="shared" si="5"/>
        <v>0</v>
      </c>
    </row>
    <row r="90" spans="1:11" ht="15" x14ac:dyDescent="0.25">
      <c r="A90" s="24">
        <v>86</v>
      </c>
      <c r="B90" s="201" t="s">
        <v>311</v>
      </c>
      <c r="C90" s="51" t="s">
        <v>110</v>
      </c>
      <c r="D90" s="208" t="s">
        <v>255</v>
      </c>
      <c r="E90" s="208" t="s">
        <v>131</v>
      </c>
      <c r="F90" s="204">
        <v>80</v>
      </c>
      <c r="G90" s="52">
        <v>0</v>
      </c>
      <c r="H90" s="296">
        <v>8</v>
      </c>
      <c r="I90" s="120">
        <f t="shared" si="3"/>
        <v>0</v>
      </c>
      <c r="J90" s="52">
        <f t="shared" si="4"/>
        <v>0</v>
      </c>
      <c r="K90" s="52">
        <f t="shared" si="5"/>
        <v>0</v>
      </c>
    </row>
    <row r="91" spans="1:11" ht="15" x14ac:dyDescent="0.25">
      <c r="A91" s="24">
        <v>87</v>
      </c>
      <c r="B91" s="201" t="s">
        <v>898</v>
      </c>
      <c r="C91" s="51" t="s">
        <v>110</v>
      </c>
      <c r="D91" s="208" t="s">
        <v>135</v>
      </c>
      <c r="E91" s="208" t="s">
        <v>131</v>
      </c>
      <c r="F91" s="204">
        <v>150</v>
      </c>
      <c r="G91" s="52">
        <v>0</v>
      </c>
      <c r="H91" s="296">
        <v>5</v>
      </c>
      <c r="I91" s="120">
        <f t="shared" si="3"/>
        <v>0</v>
      </c>
      <c r="J91" s="52">
        <f t="shared" si="4"/>
        <v>0</v>
      </c>
      <c r="K91" s="52">
        <f t="shared" si="5"/>
        <v>0</v>
      </c>
    </row>
    <row r="92" spans="1:11" ht="15" x14ac:dyDescent="0.25">
      <c r="A92" s="24">
        <v>88</v>
      </c>
      <c r="B92" s="201" t="s">
        <v>899</v>
      </c>
      <c r="C92" s="51" t="s">
        <v>110</v>
      </c>
      <c r="D92" s="208" t="s">
        <v>135</v>
      </c>
      <c r="E92" s="208" t="s">
        <v>131</v>
      </c>
      <c r="F92" s="204">
        <v>150</v>
      </c>
      <c r="G92" s="52">
        <v>0</v>
      </c>
      <c r="H92" s="296">
        <v>5</v>
      </c>
      <c r="I92" s="120">
        <f t="shared" si="3"/>
        <v>0</v>
      </c>
      <c r="J92" s="52">
        <f t="shared" si="4"/>
        <v>0</v>
      </c>
      <c r="K92" s="52">
        <f t="shared" si="5"/>
        <v>0</v>
      </c>
    </row>
    <row r="93" spans="1:11" ht="15" x14ac:dyDescent="0.25">
      <c r="A93" s="24">
        <v>89</v>
      </c>
      <c r="B93" s="201" t="s">
        <v>900</v>
      </c>
      <c r="C93" s="51" t="s">
        <v>110</v>
      </c>
      <c r="D93" s="208" t="s">
        <v>135</v>
      </c>
      <c r="E93" s="208" t="s">
        <v>131</v>
      </c>
      <c r="F93" s="204">
        <v>150</v>
      </c>
      <c r="G93" s="52">
        <v>0</v>
      </c>
      <c r="H93" s="296">
        <v>5</v>
      </c>
      <c r="I93" s="120">
        <f t="shared" si="3"/>
        <v>0</v>
      </c>
      <c r="J93" s="52">
        <f t="shared" si="4"/>
        <v>0</v>
      </c>
      <c r="K93" s="52">
        <f t="shared" si="5"/>
        <v>0</v>
      </c>
    </row>
    <row r="94" spans="1:11" ht="15" x14ac:dyDescent="0.25">
      <c r="A94" s="24">
        <v>90</v>
      </c>
      <c r="B94" s="201" t="s">
        <v>901</v>
      </c>
      <c r="C94" s="51" t="s">
        <v>110</v>
      </c>
      <c r="D94" s="208" t="s">
        <v>135</v>
      </c>
      <c r="E94" s="208" t="s">
        <v>131</v>
      </c>
      <c r="F94" s="204">
        <v>150</v>
      </c>
      <c r="G94" s="52">
        <v>0</v>
      </c>
      <c r="H94" s="296">
        <v>5</v>
      </c>
      <c r="I94" s="120">
        <f t="shared" si="3"/>
        <v>0</v>
      </c>
      <c r="J94" s="52">
        <f t="shared" si="4"/>
        <v>0</v>
      </c>
      <c r="K94" s="52">
        <f t="shared" si="5"/>
        <v>0</v>
      </c>
    </row>
    <row r="95" spans="1:11" ht="15" x14ac:dyDescent="0.25">
      <c r="A95" s="24">
        <v>91</v>
      </c>
      <c r="B95" s="201" t="s">
        <v>312</v>
      </c>
      <c r="C95" s="51" t="s">
        <v>110</v>
      </c>
      <c r="D95" s="208" t="s">
        <v>115</v>
      </c>
      <c r="E95" s="208" t="s">
        <v>115</v>
      </c>
      <c r="F95" s="204">
        <v>10</v>
      </c>
      <c r="G95" s="52">
        <v>0</v>
      </c>
      <c r="H95" s="296">
        <v>5</v>
      </c>
      <c r="I95" s="120">
        <f t="shared" si="3"/>
        <v>0</v>
      </c>
      <c r="J95" s="52">
        <f t="shared" si="4"/>
        <v>0</v>
      </c>
      <c r="K95" s="52">
        <f t="shared" si="5"/>
        <v>0</v>
      </c>
    </row>
    <row r="96" spans="1:11" ht="15" x14ac:dyDescent="0.25">
      <c r="A96" s="24">
        <v>92</v>
      </c>
      <c r="B96" s="201" t="s">
        <v>313</v>
      </c>
      <c r="C96" s="51" t="s">
        <v>110</v>
      </c>
      <c r="D96" s="208" t="s">
        <v>132</v>
      </c>
      <c r="E96" s="208" t="s">
        <v>131</v>
      </c>
      <c r="F96" s="204">
        <v>100</v>
      </c>
      <c r="G96" s="52">
        <v>0</v>
      </c>
      <c r="H96" s="296">
        <v>23</v>
      </c>
      <c r="I96" s="120">
        <f t="shared" si="3"/>
        <v>0</v>
      </c>
      <c r="J96" s="52">
        <f t="shared" si="4"/>
        <v>0</v>
      </c>
      <c r="K96" s="52">
        <f t="shared" si="5"/>
        <v>0</v>
      </c>
    </row>
    <row r="97" spans="1:11" ht="15" x14ac:dyDescent="0.25">
      <c r="A97" s="24">
        <v>93</v>
      </c>
      <c r="B97" s="201" t="s">
        <v>314</v>
      </c>
      <c r="C97" s="51" t="s">
        <v>110</v>
      </c>
      <c r="D97" s="208" t="s">
        <v>132</v>
      </c>
      <c r="E97" s="208" t="s">
        <v>131</v>
      </c>
      <c r="F97" s="204">
        <v>100</v>
      </c>
      <c r="G97" s="52">
        <v>0</v>
      </c>
      <c r="H97" s="296">
        <v>23</v>
      </c>
      <c r="I97" s="120">
        <f t="shared" si="3"/>
        <v>0</v>
      </c>
      <c r="J97" s="52">
        <f t="shared" si="4"/>
        <v>0</v>
      </c>
      <c r="K97" s="52">
        <f t="shared" si="5"/>
        <v>0</v>
      </c>
    </row>
    <row r="98" spans="1:11" ht="15" x14ac:dyDescent="0.25">
      <c r="A98" s="24">
        <v>94</v>
      </c>
      <c r="B98" s="201" t="s">
        <v>315</v>
      </c>
      <c r="C98" s="51" t="s">
        <v>110</v>
      </c>
      <c r="D98" s="208" t="s">
        <v>115</v>
      </c>
      <c r="E98" s="208" t="s">
        <v>14</v>
      </c>
      <c r="F98" s="204">
        <v>10</v>
      </c>
      <c r="G98" s="52">
        <v>0</v>
      </c>
      <c r="H98" s="296">
        <v>5</v>
      </c>
      <c r="I98" s="120">
        <f t="shared" si="3"/>
        <v>0</v>
      </c>
      <c r="J98" s="52">
        <f t="shared" si="4"/>
        <v>0</v>
      </c>
      <c r="K98" s="52">
        <f t="shared" si="5"/>
        <v>0</v>
      </c>
    </row>
    <row r="99" spans="1:11" ht="15" x14ac:dyDescent="0.25">
      <c r="A99" s="24">
        <v>95</v>
      </c>
      <c r="B99" s="201" t="s">
        <v>316</v>
      </c>
      <c r="C99" s="51" t="s">
        <v>110</v>
      </c>
      <c r="D99" s="208" t="s">
        <v>133</v>
      </c>
      <c r="E99" s="208" t="s">
        <v>131</v>
      </c>
      <c r="F99" s="204">
        <v>10</v>
      </c>
      <c r="G99" s="52">
        <v>0</v>
      </c>
      <c r="H99" s="296">
        <v>5</v>
      </c>
      <c r="I99" s="120">
        <f t="shared" si="3"/>
        <v>0</v>
      </c>
      <c r="J99" s="52">
        <f t="shared" si="4"/>
        <v>0</v>
      </c>
      <c r="K99" s="52">
        <f t="shared" si="5"/>
        <v>0</v>
      </c>
    </row>
    <row r="100" spans="1:11" ht="15" x14ac:dyDescent="0.25">
      <c r="A100" s="24">
        <v>96</v>
      </c>
      <c r="B100" s="201" t="s">
        <v>317</v>
      </c>
      <c r="C100" s="51" t="s">
        <v>110</v>
      </c>
      <c r="D100" s="208" t="s">
        <v>135</v>
      </c>
      <c r="E100" s="208" t="s">
        <v>131</v>
      </c>
      <c r="F100" s="204">
        <v>1</v>
      </c>
      <c r="G100" s="52">
        <v>0</v>
      </c>
      <c r="H100" s="296">
        <v>5</v>
      </c>
      <c r="I100" s="120">
        <f t="shared" si="3"/>
        <v>0</v>
      </c>
      <c r="J100" s="52">
        <f t="shared" si="4"/>
        <v>0</v>
      </c>
      <c r="K100" s="52">
        <f t="shared" si="5"/>
        <v>0</v>
      </c>
    </row>
    <row r="101" spans="1:11" ht="15" x14ac:dyDescent="0.25">
      <c r="A101" s="24">
        <v>97</v>
      </c>
      <c r="B101" s="201" t="s">
        <v>318</v>
      </c>
      <c r="C101" s="51" t="s">
        <v>110</v>
      </c>
      <c r="D101" s="208" t="s">
        <v>132</v>
      </c>
      <c r="E101" s="208" t="s">
        <v>131</v>
      </c>
      <c r="F101" s="204">
        <v>20</v>
      </c>
      <c r="G101" s="52">
        <v>0</v>
      </c>
      <c r="H101" s="296">
        <v>5</v>
      </c>
      <c r="I101" s="120">
        <f t="shared" si="3"/>
        <v>0</v>
      </c>
      <c r="J101" s="52">
        <f t="shared" si="4"/>
        <v>0</v>
      </c>
      <c r="K101" s="52">
        <f t="shared" si="5"/>
        <v>0</v>
      </c>
    </row>
    <row r="102" spans="1:11" ht="15" x14ac:dyDescent="0.25">
      <c r="A102" s="24">
        <v>98</v>
      </c>
      <c r="B102" s="201" t="s">
        <v>319</v>
      </c>
      <c r="C102" s="51" t="s">
        <v>110</v>
      </c>
      <c r="D102" s="208" t="s">
        <v>14</v>
      </c>
      <c r="E102" s="208" t="s">
        <v>131</v>
      </c>
      <c r="F102" s="204">
        <v>3</v>
      </c>
      <c r="G102" s="52">
        <v>0</v>
      </c>
      <c r="H102" s="296">
        <v>5</v>
      </c>
      <c r="I102" s="120">
        <f t="shared" si="3"/>
        <v>0</v>
      </c>
      <c r="J102" s="52">
        <f t="shared" si="4"/>
        <v>0</v>
      </c>
      <c r="K102" s="52">
        <f t="shared" si="5"/>
        <v>0</v>
      </c>
    </row>
    <row r="103" spans="1:11" ht="15" x14ac:dyDescent="0.25">
      <c r="A103" s="24">
        <v>99</v>
      </c>
      <c r="B103" s="201" t="s">
        <v>320</v>
      </c>
      <c r="C103" s="51" t="s">
        <v>110</v>
      </c>
      <c r="D103" s="208" t="s">
        <v>132</v>
      </c>
      <c r="E103" s="208" t="s">
        <v>131</v>
      </c>
      <c r="F103" s="204">
        <v>5</v>
      </c>
      <c r="G103" s="52">
        <v>0</v>
      </c>
      <c r="H103" s="296">
        <v>5</v>
      </c>
      <c r="I103" s="120">
        <f t="shared" si="3"/>
        <v>0</v>
      </c>
      <c r="J103" s="52">
        <f t="shared" si="4"/>
        <v>0</v>
      </c>
      <c r="K103" s="52">
        <f t="shared" si="5"/>
        <v>0</v>
      </c>
    </row>
    <row r="104" spans="1:11" ht="15" x14ac:dyDescent="0.25">
      <c r="A104" s="24">
        <v>100</v>
      </c>
      <c r="B104" s="201" t="s">
        <v>321</v>
      </c>
      <c r="C104" s="51" t="s">
        <v>110</v>
      </c>
      <c r="D104" s="208" t="s">
        <v>256</v>
      </c>
      <c r="E104" s="208" t="s">
        <v>131</v>
      </c>
      <c r="F104" s="204">
        <v>40</v>
      </c>
      <c r="G104" s="52">
        <v>0</v>
      </c>
      <c r="H104" s="296">
        <v>5</v>
      </c>
      <c r="I104" s="120">
        <f t="shared" si="3"/>
        <v>0</v>
      </c>
      <c r="J104" s="52">
        <f t="shared" si="4"/>
        <v>0</v>
      </c>
      <c r="K104" s="52">
        <f t="shared" si="5"/>
        <v>0</v>
      </c>
    </row>
    <row r="105" spans="1:11" ht="15" x14ac:dyDescent="0.25">
      <c r="A105" s="24">
        <v>101</v>
      </c>
      <c r="B105" s="201" t="s">
        <v>322</v>
      </c>
      <c r="C105" s="51" t="s">
        <v>110</v>
      </c>
      <c r="D105" s="208" t="s">
        <v>256</v>
      </c>
      <c r="E105" s="208" t="s">
        <v>131</v>
      </c>
      <c r="F105" s="204">
        <v>10</v>
      </c>
      <c r="G105" s="52">
        <v>0</v>
      </c>
      <c r="H105" s="296">
        <v>5</v>
      </c>
      <c r="I105" s="120">
        <f t="shared" si="3"/>
        <v>0</v>
      </c>
      <c r="J105" s="52">
        <f t="shared" si="4"/>
        <v>0</v>
      </c>
      <c r="K105" s="52">
        <f t="shared" si="5"/>
        <v>0</v>
      </c>
    </row>
    <row r="106" spans="1:11" ht="15" x14ac:dyDescent="0.25">
      <c r="A106" s="24">
        <v>102</v>
      </c>
      <c r="B106" s="201" t="s">
        <v>323</v>
      </c>
      <c r="C106" s="51" t="s">
        <v>110</v>
      </c>
      <c r="D106" s="208" t="s">
        <v>324</v>
      </c>
      <c r="E106" s="208" t="s">
        <v>131</v>
      </c>
      <c r="F106" s="204">
        <v>10</v>
      </c>
      <c r="G106" s="52">
        <v>0</v>
      </c>
      <c r="H106" s="296">
        <v>5</v>
      </c>
      <c r="I106" s="120">
        <f t="shared" si="3"/>
        <v>0</v>
      </c>
      <c r="J106" s="52">
        <f t="shared" si="4"/>
        <v>0</v>
      </c>
      <c r="K106" s="52">
        <f t="shared" si="5"/>
        <v>0</v>
      </c>
    </row>
    <row r="107" spans="1:11" ht="45" x14ac:dyDescent="0.25">
      <c r="A107" s="24">
        <v>103</v>
      </c>
      <c r="B107" s="201" t="s">
        <v>902</v>
      </c>
      <c r="C107" s="51" t="s">
        <v>110</v>
      </c>
      <c r="D107" s="208" t="s">
        <v>137</v>
      </c>
      <c r="E107" s="208" t="s">
        <v>6</v>
      </c>
      <c r="F107" s="204">
        <v>30</v>
      </c>
      <c r="G107" s="52">
        <v>0</v>
      </c>
      <c r="H107" s="296">
        <v>5</v>
      </c>
      <c r="I107" s="120">
        <f t="shared" si="3"/>
        <v>0</v>
      </c>
      <c r="J107" s="52">
        <f t="shared" si="4"/>
        <v>0</v>
      </c>
      <c r="K107" s="52">
        <f t="shared" si="5"/>
        <v>0</v>
      </c>
    </row>
    <row r="108" spans="1:11" ht="45" x14ac:dyDescent="0.25">
      <c r="A108" s="24">
        <v>104</v>
      </c>
      <c r="B108" s="201" t="s">
        <v>903</v>
      </c>
      <c r="C108" s="51" t="s">
        <v>110</v>
      </c>
      <c r="D108" s="208">
        <v>250</v>
      </c>
      <c r="E108" s="208" t="s">
        <v>406</v>
      </c>
      <c r="F108" s="204">
        <v>10</v>
      </c>
      <c r="G108" s="52">
        <v>0</v>
      </c>
      <c r="H108" s="296">
        <v>23</v>
      </c>
      <c r="I108" s="120">
        <f t="shared" si="3"/>
        <v>0</v>
      </c>
      <c r="J108" s="52">
        <f t="shared" si="4"/>
        <v>0</v>
      </c>
      <c r="K108" s="52">
        <f t="shared" si="5"/>
        <v>0</v>
      </c>
    </row>
    <row r="109" spans="1:11" ht="15" x14ac:dyDescent="0.25">
      <c r="A109" s="24">
        <v>105</v>
      </c>
      <c r="B109" s="201" t="s">
        <v>407</v>
      </c>
      <c r="C109" s="51" t="s">
        <v>110</v>
      </c>
      <c r="D109" s="208">
        <v>250</v>
      </c>
      <c r="E109" s="208" t="s">
        <v>6</v>
      </c>
      <c r="F109" s="204">
        <v>10</v>
      </c>
      <c r="G109" s="52">
        <v>0</v>
      </c>
      <c r="H109" s="296">
        <v>8</v>
      </c>
      <c r="I109" s="120">
        <f t="shared" si="3"/>
        <v>0</v>
      </c>
      <c r="J109" s="52">
        <f t="shared" si="4"/>
        <v>0</v>
      </c>
      <c r="K109" s="52">
        <f t="shared" si="5"/>
        <v>0</v>
      </c>
    </row>
    <row r="110" spans="1:11" ht="30" x14ac:dyDescent="0.25">
      <c r="A110" s="24">
        <v>106</v>
      </c>
      <c r="B110" s="201" t="s">
        <v>904</v>
      </c>
      <c r="C110" s="51" t="s">
        <v>110</v>
      </c>
      <c r="D110" s="208" t="s">
        <v>130</v>
      </c>
      <c r="E110" s="208" t="s">
        <v>131</v>
      </c>
      <c r="F110" s="204">
        <v>110</v>
      </c>
      <c r="G110" s="52">
        <v>0</v>
      </c>
      <c r="H110" s="296">
        <v>8</v>
      </c>
      <c r="I110" s="120">
        <f t="shared" si="3"/>
        <v>0</v>
      </c>
      <c r="J110" s="52">
        <f t="shared" si="4"/>
        <v>0</v>
      </c>
      <c r="K110" s="52">
        <f t="shared" si="5"/>
        <v>0</v>
      </c>
    </row>
    <row r="111" spans="1:11" ht="30" x14ac:dyDescent="0.25">
      <c r="A111" s="24">
        <v>107</v>
      </c>
      <c r="B111" s="201" t="s">
        <v>905</v>
      </c>
      <c r="C111" s="51" t="s">
        <v>110</v>
      </c>
      <c r="D111" s="208" t="s">
        <v>130</v>
      </c>
      <c r="E111" s="208" t="s">
        <v>131</v>
      </c>
      <c r="F111" s="204">
        <v>25</v>
      </c>
      <c r="G111" s="52">
        <v>0</v>
      </c>
      <c r="H111" s="296">
        <v>8</v>
      </c>
      <c r="I111" s="120">
        <f t="shared" si="3"/>
        <v>0</v>
      </c>
      <c r="J111" s="52">
        <f t="shared" si="4"/>
        <v>0</v>
      </c>
      <c r="K111" s="52">
        <f t="shared" si="5"/>
        <v>0</v>
      </c>
    </row>
    <row r="112" spans="1:11" ht="30" x14ac:dyDescent="0.25">
      <c r="A112" s="24">
        <v>108</v>
      </c>
      <c r="B112" s="201" t="s">
        <v>906</v>
      </c>
      <c r="C112" s="51" t="s">
        <v>110</v>
      </c>
      <c r="D112" s="208" t="s">
        <v>130</v>
      </c>
      <c r="E112" s="208" t="s">
        <v>131</v>
      </c>
      <c r="F112" s="204">
        <v>250</v>
      </c>
      <c r="G112" s="52">
        <v>0</v>
      </c>
      <c r="H112" s="296">
        <v>5</v>
      </c>
      <c r="I112" s="120">
        <f t="shared" si="3"/>
        <v>0</v>
      </c>
      <c r="J112" s="52">
        <f t="shared" si="4"/>
        <v>0</v>
      </c>
      <c r="K112" s="52">
        <f t="shared" si="5"/>
        <v>0</v>
      </c>
    </row>
    <row r="113" spans="1:11" ht="30" x14ac:dyDescent="0.25">
      <c r="A113" s="24">
        <v>109</v>
      </c>
      <c r="B113" s="201" t="s">
        <v>907</v>
      </c>
      <c r="C113" s="51" t="s">
        <v>110</v>
      </c>
      <c r="D113" s="208" t="s">
        <v>130</v>
      </c>
      <c r="E113" s="208" t="s">
        <v>131</v>
      </c>
      <c r="F113" s="204">
        <v>50</v>
      </c>
      <c r="G113" s="52">
        <v>0</v>
      </c>
      <c r="H113" s="296">
        <v>8</v>
      </c>
      <c r="I113" s="120">
        <f t="shared" si="3"/>
        <v>0</v>
      </c>
      <c r="J113" s="52">
        <f t="shared" si="4"/>
        <v>0</v>
      </c>
      <c r="K113" s="52">
        <f t="shared" si="5"/>
        <v>0</v>
      </c>
    </row>
    <row r="114" spans="1:11" ht="30" x14ac:dyDescent="0.25">
      <c r="A114" s="24">
        <v>110</v>
      </c>
      <c r="B114" s="201" t="s">
        <v>908</v>
      </c>
      <c r="C114" s="51" t="s">
        <v>110</v>
      </c>
      <c r="D114" s="208" t="s">
        <v>130</v>
      </c>
      <c r="E114" s="208" t="s">
        <v>131</v>
      </c>
      <c r="F114" s="204">
        <v>50</v>
      </c>
      <c r="G114" s="52">
        <v>0</v>
      </c>
      <c r="H114" s="296">
        <v>8</v>
      </c>
      <c r="I114" s="120">
        <f t="shared" si="3"/>
        <v>0</v>
      </c>
      <c r="J114" s="52">
        <f t="shared" si="4"/>
        <v>0</v>
      </c>
      <c r="K114" s="52">
        <f t="shared" si="5"/>
        <v>0</v>
      </c>
    </row>
    <row r="115" spans="1:11" ht="30" x14ac:dyDescent="0.25">
      <c r="A115" s="24">
        <v>111</v>
      </c>
      <c r="B115" s="201" t="s">
        <v>909</v>
      </c>
      <c r="C115" s="51" t="s">
        <v>110</v>
      </c>
      <c r="D115" s="208" t="s">
        <v>130</v>
      </c>
      <c r="E115" s="208" t="s">
        <v>131</v>
      </c>
      <c r="F115" s="204">
        <v>50</v>
      </c>
      <c r="G115" s="52">
        <v>0</v>
      </c>
      <c r="H115" s="296">
        <v>23</v>
      </c>
      <c r="I115" s="120">
        <f t="shared" si="3"/>
        <v>0</v>
      </c>
      <c r="J115" s="52">
        <f t="shared" si="4"/>
        <v>0</v>
      </c>
      <c r="K115" s="52">
        <f t="shared" si="5"/>
        <v>0</v>
      </c>
    </row>
    <row r="116" spans="1:11" ht="45" x14ac:dyDescent="0.25">
      <c r="A116" s="24">
        <v>112</v>
      </c>
      <c r="B116" s="201" t="s">
        <v>910</v>
      </c>
      <c r="C116" s="51" t="s">
        <v>110</v>
      </c>
      <c r="D116" s="208" t="s">
        <v>130</v>
      </c>
      <c r="E116" s="208" t="s">
        <v>131</v>
      </c>
      <c r="F116" s="204">
        <v>50</v>
      </c>
      <c r="G116" s="52">
        <v>0</v>
      </c>
      <c r="H116" s="296">
        <v>5</v>
      </c>
      <c r="I116" s="120">
        <f t="shared" si="3"/>
        <v>0</v>
      </c>
      <c r="J116" s="52">
        <f t="shared" si="4"/>
        <v>0</v>
      </c>
      <c r="K116" s="52">
        <f t="shared" si="5"/>
        <v>0</v>
      </c>
    </row>
    <row r="117" spans="1:11" ht="15" x14ac:dyDescent="0.25">
      <c r="A117" s="24">
        <v>113</v>
      </c>
      <c r="B117" s="201" t="s">
        <v>911</v>
      </c>
      <c r="C117" s="51" t="s">
        <v>110</v>
      </c>
      <c r="D117" s="208" t="s">
        <v>130</v>
      </c>
      <c r="E117" s="208" t="s">
        <v>131</v>
      </c>
      <c r="F117" s="204">
        <v>50</v>
      </c>
      <c r="G117" s="52">
        <v>0</v>
      </c>
      <c r="H117" s="296">
        <v>5</v>
      </c>
      <c r="I117" s="120">
        <f t="shared" si="3"/>
        <v>0</v>
      </c>
      <c r="J117" s="52">
        <f t="shared" si="4"/>
        <v>0</v>
      </c>
      <c r="K117" s="52">
        <f t="shared" si="5"/>
        <v>0</v>
      </c>
    </row>
    <row r="118" spans="1:11" ht="30" x14ac:dyDescent="0.25">
      <c r="A118" s="24">
        <v>114</v>
      </c>
      <c r="B118" s="201" t="s">
        <v>912</v>
      </c>
      <c r="C118" s="51" t="s">
        <v>110</v>
      </c>
      <c r="D118" s="208" t="s">
        <v>130</v>
      </c>
      <c r="E118" s="208" t="s">
        <v>131</v>
      </c>
      <c r="F118" s="204">
        <v>25</v>
      </c>
      <c r="G118" s="52">
        <v>0</v>
      </c>
      <c r="H118" s="296">
        <v>8</v>
      </c>
      <c r="I118" s="120">
        <f t="shared" si="3"/>
        <v>0</v>
      </c>
      <c r="J118" s="52">
        <f t="shared" si="4"/>
        <v>0</v>
      </c>
      <c r="K118" s="52">
        <f t="shared" si="5"/>
        <v>0</v>
      </c>
    </row>
    <row r="119" spans="1:11" ht="15" x14ac:dyDescent="0.25">
      <c r="A119" s="24">
        <v>115</v>
      </c>
      <c r="B119" s="201" t="s">
        <v>913</v>
      </c>
      <c r="C119" s="51" t="s">
        <v>110</v>
      </c>
      <c r="D119" s="208" t="s">
        <v>130</v>
      </c>
      <c r="E119" s="208" t="s">
        <v>131</v>
      </c>
      <c r="F119" s="204">
        <v>50</v>
      </c>
      <c r="G119" s="52">
        <v>0</v>
      </c>
      <c r="H119" s="296">
        <v>5</v>
      </c>
      <c r="I119" s="120">
        <f t="shared" si="3"/>
        <v>0</v>
      </c>
      <c r="J119" s="52">
        <f t="shared" si="4"/>
        <v>0</v>
      </c>
      <c r="K119" s="52">
        <f t="shared" si="5"/>
        <v>0</v>
      </c>
    </row>
    <row r="120" spans="1:11" ht="15" x14ac:dyDescent="0.25">
      <c r="A120" s="24">
        <v>116</v>
      </c>
      <c r="B120" s="201" t="s">
        <v>914</v>
      </c>
      <c r="C120" s="51" t="s">
        <v>110</v>
      </c>
      <c r="D120" s="208" t="s">
        <v>130</v>
      </c>
      <c r="E120" s="208" t="s">
        <v>131</v>
      </c>
      <c r="F120" s="204">
        <v>50</v>
      </c>
      <c r="G120" s="52">
        <v>0</v>
      </c>
      <c r="H120" s="296">
        <v>5</v>
      </c>
      <c r="I120" s="120">
        <f t="shared" si="3"/>
        <v>0</v>
      </c>
      <c r="J120" s="52">
        <f t="shared" si="4"/>
        <v>0</v>
      </c>
      <c r="K120" s="52">
        <f t="shared" si="5"/>
        <v>0</v>
      </c>
    </row>
    <row r="121" spans="1:11" ht="30" x14ac:dyDescent="0.25">
      <c r="A121" s="24">
        <v>117</v>
      </c>
      <c r="B121" s="201" t="s">
        <v>915</v>
      </c>
      <c r="C121" s="51" t="s">
        <v>110</v>
      </c>
      <c r="D121" s="208" t="s">
        <v>130</v>
      </c>
      <c r="E121" s="208" t="s">
        <v>131</v>
      </c>
      <c r="F121" s="204">
        <v>50</v>
      </c>
      <c r="G121" s="52">
        <v>0</v>
      </c>
      <c r="H121" s="296">
        <v>8</v>
      </c>
      <c r="I121" s="120">
        <f t="shared" si="3"/>
        <v>0</v>
      </c>
      <c r="J121" s="52">
        <f t="shared" si="4"/>
        <v>0</v>
      </c>
      <c r="K121" s="52">
        <f t="shared" si="5"/>
        <v>0</v>
      </c>
    </row>
    <row r="122" spans="1:11" ht="30" x14ac:dyDescent="0.25">
      <c r="A122" s="24">
        <v>118</v>
      </c>
      <c r="B122" s="201" t="s">
        <v>916</v>
      </c>
      <c r="C122" s="51" t="s">
        <v>110</v>
      </c>
      <c r="D122" s="208" t="s">
        <v>130</v>
      </c>
      <c r="E122" s="208" t="s">
        <v>131</v>
      </c>
      <c r="F122" s="204">
        <v>50</v>
      </c>
      <c r="G122" s="52">
        <v>0</v>
      </c>
      <c r="H122" s="296">
        <v>8</v>
      </c>
      <c r="I122" s="120">
        <f t="shared" si="3"/>
        <v>0</v>
      </c>
      <c r="J122" s="52">
        <f t="shared" si="4"/>
        <v>0</v>
      </c>
      <c r="K122" s="52">
        <f t="shared" si="5"/>
        <v>0</v>
      </c>
    </row>
    <row r="123" spans="1:11" ht="30" x14ac:dyDescent="0.25">
      <c r="A123" s="24">
        <v>119</v>
      </c>
      <c r="B123" s="201" t="s">
        <v>917</v>
      </c>
      <c r="C123" s="51" t="s">
        <v>110</v>
      </c>
      <c r="D123" s="208" t="s">
        <v>130</v>
      </c>
      <c r="E123" s="208" t="s">
        <v>131</v>
      </c>
      <c r="F123" s="204">
        <v>50</v>
      </c>
      <c r="G123" s="52">
        <v>0</v>
      </c>
      <c r="H123" s="296">
        <v>5</v>
      </c>
      <c r="I123" s="120">
        <f t="shared" si="3"/>
        <v>0</v>
      </c>
      <c r="J123" s="52">
        <f t="shared" si="4"/>
        <v>0</v>
      </c>
      <c r="K123" s="52">
        <f t="shared" si="5"/>
        <v>0</v>
      </c>
    </row>
    <row r="124" spans="1:11" ht="30" x14ac:dyDescent="0.25">
      <c r="A124" s="24">
        <v>120</v>
      </c>
      <c r="B124" s="201" t="s">
        <v>918</v>
      </c>
      <c r="C124" s="51" t="s">
        <v>110</v>
      </c>
      <c r="D124" s="208" t="s">
        <v>130</v>
      </c>
      <c r="E124" s="208" t="s">
        <v>247</v>
      </c>
      <c r="F124" s="204">
        <v>50</v>
      </c>
      <c r="G124" s="52">
        <v>0</v>
      </c>
      <c r="H124" s="296">
        <v>5</v>
      </c>
      <c r="I124" s="120">
        <f t="shared" si="3"/>
        <v>0</v>
      </c>
      <c r="J124" s="52">
        <f t="shared" si="4"/>
        <v>0</v>
      </c>
      <c r="K124" s="52">
        <f t="shared" si="5"/>
        <v>0</v>
      </c>
    </row>
    <row r="125" spans="1:11" ht="15" x14ac:dyDescent="0.25">
      <c r="A125" s="24">
        <v>121</v>
      </c>
      <c r="B125" s="201" t="s">
        <v>919</v>
      </c>
      <c r="C125" s="51" t="s">
        <v>110</v>
      </c>
      <c r="D125" s="208" t="s">
        <v>130</v>
      </c>
      <c r="E125" s="208" t="s">
        <v>6</v>
      </c>
      <c r="F125" s="204">
        <v>50</v>
      </c>
      <c r="G125" s="52">
        <v>0</v>
      </c>
      <c r="H125" s="296">
        <v>8</v>
      </c>
      <c r="I125" s="120">
        <f t="shared" si="3"/>
        <v>0</v>
      </c>
      <c r="J125" s="52">
        <f t="shared" si="4"/>
        <v>0</v>
      </c>
      <c r="K125" s="52">
        <f t="shared" si="5"/>
        <v>0</v>
      </c>
    </row>
    <row r="126" spans="1:11" ht="15" x14ac:dyDescent="0.25">
      <c r="A126" s="24">
        <v>122</v>
      </c>
      <c r="B126" s="201" t="s">
        <v>920</v>
      </c>
      <c r="C126" s="51" t="s">
        <v>110</v>
      </c>
      <c r="D126" s="208" t="s">
        <v>130</v>
      </c>
      <c r="E126" s="208" t="s">
        <v>131</v>
      </c>
      <c r="F126" s="204">
        <v>50</v>
      </c>
      <c r="G126" s="52">
        <v>0</v>
      </c>
      <c r="H126" s="296">
        <v>5</v>
      </c>
      <c r="I126" s="120">
        <f t="shared" si="3"/>
        <v>0</v>
      </c>
      <c r="J126" s="52">
        <f t="shared" si="4"/>
        <v>0</v>
      </c>
      <c r="K126" s="52">
        <f t="shared" si="5"/>
        <v>0</v>
      </c>
    </row>
    <row r="127" spans="1:11" ht="30" x14ac:dyDescent="0.25">
      <c r="A127" s="24">
        <v>123</v>
      </c>
      <c r="B127" s="201" t="s">
        <v>921</v>
      </c>
      <c r="C127" s="51" t="s">
        <v>110</v>
      </c>
      <c r="D127" s="208" t="s">
        <v>130</v>
      </c>
      <c r="E127" s="208" t="s">
        <v>131</v>
      </c>
      <c r="F127" s="204">
        <v>50</v>
      </c>
      <c r="G127" s="52">
        <v>0</v>
      </c>
      <c r="H127" s="296">
        <v>8</v>
      </c>
      <c r="I127" s="120">
        <f t="shared" si="3"/>
        <v>0</v>
      </c>
      <c r="J127" s="52">
        <f t="shared" si="4"/>
        <v>0</v>
      </c>
      <c r="K127" s="52">
        <f t="shared" si="5"/>
        <v>0</v>
      </c>
    </row>
    <row r="128" spans="1:11" ht="15" x14ac:dyDescent="0.25">
      <c r="A128" s="24">
        <v>124</v>
      </c>
      <c r="B128" s="201" t="s">
        <v>922</v>
      </c>
      <c r="C128" s="51" t="s">
        <v>110</v>
      </c>
      <c r="D128" s="208" t="s">
        <v>130</v>
      </c>
      <c r="E128" s="208" t="s">
        <v>131</v>
      </c>
      <c r="F128" s="204">
        <v>50</v>
      </c>
      <c r="G128" s="52">
        <v>0</v>
      </c>
      <c r="H128" s="296">
        <v>5</v>
      </c>
      <c r="I128" s="120">
        <f t="shared" si="3"/>
        <v>0</v>
      </c>
      <c r="J128" s="52">
        <f t="shared" si="4"/>
        <v>0</v>
      </c>
      <c r="K128" s="52">
        <f t="shared" si="5"/>
        <v>0</v>
      </c>
    </row>
    <row r="129" spans="1:11" ht="15" x14ac:dyDescent="0.25">
      <c r="A129" s="24">
        <v>125</v>
      </c>
      <c r="B129" s="201" t="s">
        <v>248</v>
      </c>
      <c r="C129" s="51" t="s">
        <v>110</v>
      </c>
      <c r="D129" s="208" t="s">
        <v>249</v>
      </c>
      <c r="E129" s="208" t="s">
        <v>247</v>
      </c>
      <c r="F129" s="204">
        <v>2</v>
      </c>
      <c r="G129" s="52">
        <v>0</v>
      </c>
      <c r="H129" s="296">
        <v>8</v>
      </c>
      <c r="I129" s="120">
        <f t="shared" si="3"/>
        <v>0</v>
      </c>
      <c r="J129" s="52">
        <f t="shared" si="4"/>
        <v>0</v>
      </c>
      <c r="K129" s="52">
        <f t="shared" si="5"/>
        <v>0</v>
      </c>
    </row>
    <row r="130" spans="1:11" ht="30" x14ac:dyDescent="0.25">
      <c r="A130" s="24">
        <v>126</v>
      </c>
      <c r="B130" s="201" t="s">
        <v>923</v>
      </c>
      <c r="C130" s="51" t="s">
        <v>110</v>
      </c>
      <c r="D130" s="208" t="s">
        <v>250</v>
      </c>
      <c r="E130" s="208" t="s">
        <v>251</v>
      </c>
      <c r="F130" s="204">
        <v>100</v>
      </c>
      <c r="G130" s="52">
        <v>0</v>
      </c>
      <c r="H130" s="296">
        <v>8</v>
      </c>
      <c r="I130" s="120">
        <f t="shared" si="3"/>
        <v>0</v>
      </c>
      <c r="J130" s="52">
        <f t="shared" si="4"/>
        <v>0</v>
      </c>
      <c r="K130" s="52">
        <f t="shared" si="5"/>
        <v>0</v>
      </c>
    </row>
    <row r="131" spans="1:11" ht="45" x14ac:dyDescent="0.25">
      <c r="A131" s="24">
        <v>127</v>
      </c>
      <c r="B131" s="201" t="s">
        <v>910</v>
      </c>
      <c r="C131" s="51" t="s">
        <v>110</v>
      </c>
      <c r="D131" s="208" t="s">
        <v>132</v>
      </c>
      <c r="E131" s="208" t="s">
        <v>131</v>
      </c>
      <c r="F131" s="204">
        <v>50</v>
      </c>
      <c r="G131" s="52">
        <v>0</v>
      </c>
      <c r="H131" s="296">
        <v>5</v>
      </c>
      <c r="I131" s="120">
        <f t="shared" si="3"/>
        <v>0</v>
      </c>
      <c r="J131" s="52">
        <f t="shared" si="4"/>
        <v>0</v>
      </c>
      <c r="K131" s="52">
        <f t="shared" si="5"/>
        <v>0</v>
      </c>
    </row>
    <row r="132" spans="1:11" ht="30" x14ac:dyDescent="0.25">
      <c r="A132" s="24">
        <v>128</v>
      </c>
      <c r="B132" s="201" t="s">
        <v>924</v>
      </c>
      <c r="C132" s="51" t="s">
        <v>110</v>
      </c>
      <c r="D132" s="208" t="s">
        <v>132</v>
      </c>
      <c r="E132" s="208" t="s">
        <v>131</v>
      </c>
      <c r="F132" s="204">
        <v>50</v>
      </c>
      <c r="G132" s="52">
        <v>0</v>
      </c>
      <c r="H132" s="296">
        <v>8</v>
      </c>
      <c r="I132" s="120">
        <f t="shared" si="3"/>
        <v>0</v>
      </c>
      <c r="J132" s="52">
        <f t="shared" si="4"/>
        <v>0</v>
      </c>
      <c r="K132" s="52">
        <f t="shared" si="5"/>
        <v>0</v>
      </c>
    </row>
    <row r="133" spans="1:11" ht="15" x14ac:dyDescent="0.25">
      <c r="A133" s="24">
        <v>129</v>
      </c>
      <c r="B133" s="201" t="s">
        <v>513</v>
      </c>
      <c r="C133" s="51" t="s">
        <v>110</v>
      </c>
      <c r="D133" s="208" t="s">
        <v>130</v>
      </c>
      <c r="E133" s="208" t="s">
        <v>131</v>
      </c>
      <c r="F133" s="204">
        <v>5</v>
      </c>
      <c r="G133" s="52">
        <v>0</v>
      </c>
      <c r="H133" s="296">
        <v>8</v>
      </c>
      <c r="I133" s="120">
        <f t="shared" si="3"/>
        <v>0</v>
      </c>
      <c r="J133" s="52">
        <f t="shared" si="4"/>
        <v>0</v>
      </c>
      <c r="K133" s="52">
        <f t="shared" si="5"/>
        <v>0</v>
      </c>
    </row>
    <row r="134" spans="1:11" ht="15" x14ac:dyDescent="0.25">
      <c r="A134" s="24">
        <v>130</v>
      </c>
      <c r="B134" s="42" t="s">
        <v>514</v>
      </c>
      <c r="C134" s="51" t="s">
        <v>110</v>
      </c>
      <c r="D134" s="208" t="s">
        <v>130</v>
      </c>
      <c r="E134" s="208" t="s">
        <v>131</v>
      </c>
      <c r="F134" s="204">
        <v>3</v>
      </c>
      <c r="G134" s="52">
        <v>0</v>
      </c>
      <c r="H134" s="296">
        <v>8</v>
      </c>
      <c r="I134" s="120">
        <f t="shared" ref="I134:I142" si="6">(G134*H134%)+G134</f>
        <v>0</v>
      </c>
      <c r="J134" s="52">
        <f t="shared" si="4"/>
        <v>0</v>
      </c>
      <c r="K134" s="52">
        <f t="shared" si="5"/>
        <v>0</v>
      </c>
    </row>
    <row r="135" spans="1:11" ht="15" x14ac:dyDescent="0.25">
      <c r="A135" s="24">
        <v>131</v>
      </c>
      <c r="B135" s="214" t="s">
        <v>877</v>
      </c>
      <c r="C135" s="51" t="s">
        <v>110</v>
      </c>
      <c r="D135" s="215" t="s">
        <v>516</v>
      </c>
      <c r="E135" s="215" t="s">
        <v>131</v>
      </c>
      <c r="F135" s="216">
        <v>100</v>
      </c>
      <c r="G135" s="52">
        <v>0</v>
      </c>
      <c r="H135" s="296">
        <v>5</v>
      </c>
      <c r="I135" s="120">
        <f t="shared" si="6"/>
        <v>0</v>
      </c>
      <c r="J135" s="52">
        <f t="shared" si="4"/>
        <v>0</v>
      </c>
      <c r="K135" s="52">
        <f t="shared" si="5"/>
        <v>0</v>
      </c>
    </row>
    <row r="136" spans="1:11" ht="15" x14ac:dyDescent="0.25">
      <c r="A136" s="24">
        <v>132</v>
      </c>
      <c r="B136" s="214" t="s">
        <v>878</v>
      </c>
      <c r="C136" s="51" t="s">
        <v>110</v>
      </c>
      <c r="D136" s="215" t="s">
        <v>137</v>
      </c>
      <c r="E136" s="215" t="s">
        <v>131</v>
      </c>
      <c r="F136" s="216">
        <v>10</v>
      </c>
      <c r="G136" s="52">
        <v>0</v>
      </c>
      <c r="H136" s="296">
        <v>5</v>
      </c>
      <c r="I136" s="120">
        <f t="shared" si="6"/>
        <v>0</v>
      </c>
      <c r="J136" s="52">
        <f t="shared" si="4"/>
        <v>0</v>
      </c>
      <c r="K136" s="52">
        <f t="shared" si="5"/>
        <v>0</v>
      </c>
    </row>
    <row r="137" spans="1:11" ht="15" x14ac:dyDescent="0.25">
      <c r="A137" s="24">
        <v>133</v>
      </c>
      <c r="B137" s="214" t="s">
        <v>879</v>
      </c>
      <c r="C137" s="51" t="s">
        <v>110</v>
      </c>
      <c r="D137" s="215" t="s">
        <v>137</v>
      </c>
      <c r="E137" s="215" t="s">
        <v>131</v>
      </c>
      <c r="F137" s="216">
        <v>10</v>
      </c>
      <c r="G137" s="52">
        <v>0</v>
      </c>
      <c r="H137" s="296">
        <v>8</v>
      </c>
      <c r="I137" s="120">
        <f t="shared" si="6"/>
        <v>0</v>
      </c>
      <c r="J137" s="52">
        <f t="shared" si="4"/>
        <v>0</v>
      </c>
      <c r="K137" s="52">
        <f t="shared" si="5"/>
        <v>0</v>
      </c>
    </row>
    <row r="138" spans="1:11" ht="30" x14ac:dyDescent="0.25">
      <c r="A138" s="24">
        <v>134</v>
      </c>
      <c r="B138" s="214" t="s">
        <v>906</v>
      </c>
      <c r="C138" s="51" t="s">
        <v>110</v>
      </c>
      <c r="D138" s="215" t="s">
        <v>137</v>
      </c>
      <c r="E138" s="215" t="s">
        <v>131</v>
      </c>
      <c r="F138" s="216">
        <v>10</v>
      </c>
      <c r="G138" s="52">
        <v>0</v>
      </c>
      <c r="H138" s="296">
        <v>8</v>
      </c>
      <c r="I138" s="120">
        <f t="shared" si="6"/>
        <v>0</v>
      </c>
      <c r="J138" s="52">
        <f t="shared" si="4"/>
        <v>0</v>
      </c>
      <c r="K138" s="52">
        <f t="shared" si="5"/>
        <v>0</v>
      </c>
    </row>
    <row r="139" spans="1:11" ht="15" x14ac:dyDescent="0.25">
      <c r="A139" s="24">
        <v>135</v>
      </c>
      <c r="B139" s="214" t="s">
        <v>880</v>
      </c>
      <c r="C139" s="51" t="s">
        <v>110</v>
      </c>
      <c r="D139" s="215" t="s">
        <v>137</v>
      </c>
      <c r="E139" s="215" t="s">
        <v>131</v>
      </c>
      <c r="F139" s="216">
        <v>10</v>
      </c>
      <c r="G139" s="52">
        <v>0</v>
      </c>
      <c r="H139" s="296">
        <v>8</v>
      </c>
      <c r="I139" s="120">
        <f t="shared" si="6"/>
        <v>0</v>
      </c>
      <c r="J139" s="52">
        <f t="shared" si="4"/>
        <v>0</v>
      </c>
      <c r="K139" s="52">
        <f t="shared" si="5"/>
        <v>0</v>
      </c>
    </row>
    <row r="140" spans="1:11" ht="15" x14ac:dyDescent="0.25">
      <c r="A140" s="24">
        <v>136</v>
      </c>
      <c r="B140" s="214" t="s">
        <v>925</v>
      </c>
      <c r="C140" s="51" t="s">
        <v>110</v>
      </c>
      <c r="D140" s="215" t="s">
        <v>137</v>
      </c>
      <c r="E140" s="215" t="s">
        <v>131</v>
      </c>
      <c r="F140" s="216">
        <v>10</v>
      </c>
      <c r="G140" s="52">
        <v>0</v>
      </c>
      <c r="H140" s="296">
        <v>5</v>
      </c>
      <c r="I140" s="120">
        <f t="shared" si="6"/>
        <v>0</v>
      </c>
      <c r="J140" s="52">
        <f t="shared" si="4"/>
        <v>0</v>
      </c>
      <c r="K140" s="52">
        <f t="shared" si="5"/>
        <v>0</v>
      </c>
    </row>
    <row r="141" spans="1:11" ht="15" x14ac:dyDescent="0.25">
      <c r="A141" s="24">
        <v>137</v>
      </c>
      <c r="B141" s="214" t="s">
        <v>926</v>
      </c>
      <c r="C141" s="51" t="s">
        <v>110</v>
      </c>
      <c r="D141" s="215" t="s">
        <v>517</v>
      </c>
      <c r="E141" s="215" t="s">
        <v>518</v>
      </c>
      <c r="F141" s="216">
        <v>100</v>
      </c>
      <c r="G141" s="52">
        <v>0</v>
      </c>
      <c r="H141" s="296">
        <v>5</v>
      </c>
      <c r="I141" s="120">
        <f t="shared" si="6"/>
        <v>0</v>
      </c>
      <c r="J141" s="52">
        <f t="shared" si="4"/>
        <v>0</v>
      </c>
      <c r="K141" s="52">
        <f t="shared" si="5"/>
        <v>0</v>
      </c>
    </row>
    <row r="142" spans="1:11" ht="15" x14ac:dyDescent="0.25">
      <c r="A142" s="24">
        <v>138</v>
      </c>
      <c r="B142" s="21" t="s">
        <v>927</v>
      </c>
      <c r="C142" s="51" t="s">
        <v>110</v>
      </c>
      <c r="D142" s="217" t="s">
        <v>928</v>
      </c>
      <c r="E142" s="217" t="s">
        <v>131</v>
      </c>
      <c r="F142" s="218">
        <v>10</v>
      </c>
      <c r="G142" s="52">
        <v>0</v>
      </c>
      <c r="H142" s="296">
        <v>5</v>
      </c>
      <c r="I142" s="120">
        <f t="shared" si="6"/>
        <v>0</v>
      </c>
      <c r="J142" s="52">
        <f t="shared" si="4"/>
        <v>0</v>
      </c>
      <c r="K142" s="52">
        <f t="shared" si="5"/>
        <v>0</v>
      </c>
    </row>
    <row r="143" spans="1:11" ht="15" x14ac:dyDescent="0.25">
      <c r="A143" s="210"/>
      <c r="B143" s="211"/>
      <c r="C143" s="11"/>
      <c r="D143" s="212"/>
      <c r="E143" s="212"/>
      <c r="F143" s="213"/>
      <c r="G143" s="10"/>
      <c r="H143" s="10"/>
      <c r="I143" s="10"/>
      <c r="J143" s="219">
        <f>SUM(J5:J142)</f>
        <v>0</v>
      </c>
      <c r="K143" s="220">
        <f>SUM(K5:K142)</f>
        <v>0</v>
      </c>
    </row>
    <row r="144" spans="1:11" x14ac:dyDescent="0.2">
      <c r="A144" s="12" t="s">
        <v>82</v>
      </c>
      <c r="B144" s="11"/>
      <c r="C144" s="10"/>
      <c r="D144" s="10"/>
      <c r="E144" s="10"/>
      <c r="F144" s="10"/>
      <c r="G144" s="10"/>
      <c r="H144" s="10"/>
      <c r="I144" s="10"/>
      <c r="J144" s="10"/>
      <c r="K144" s="10"/>
    </row>
  </sheetData>
  <mergeCells count="1">
    <mergeCell ref="A3:K3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BA415-39A8-4E42-BECA-D4EE69FFE479}">
  <dimension ref="A2:I17"/>
  <sheetViews>
    <sheetView topLeftCell="A16" workbookViewId="0">
      <selection activeCell="L10" sqref="L10"/>
    </sheetView>
  </sheetViews>
  <sheetFormatPr defaultRowHeight="12.75" x14ac:dyDescent="0.2"/>
  <cols>
    <col min="2" max="2" width="41.85546875" customWidth="1"/>
  </cols>
  <sheetData>
    <row r="2" spans="1:9" x14ac:dyDescent="0.2">
      <c r="B2" s="314" t="s">
        <v>0</v>
      </c>
      <c r="C2" s="314"/>
      <c r="D2" s="9"/>
      <c r="E2" s="9" t="s">
        <v>138</v>
      </c>
      <c r="F2" s="9"/>
      <c r="G2" s="9"/>
      <c r="H2" s="9"/>
      <c r="I2" s="1"/>
    </row>
    <row r="3" spans="1:9" x14ac:dyDescent="0.2">
      <c r="B3" s="1" t="s">
        <v>387</v>
      </c>
      <c r="C3" s="13"/>
      <c r="D3" s="13"/>
      <c r="E3" s="13"/>
      <c r="F3" s="13"/>
      <c r="G3" s="13"/>
      <c r="H3" s="13"/>
      <c r="I3" s="13"/>
    </row>
    <row r="4" spans="1:9" x14ac:dyDescent="0.2">
      <c r="B4" s="315" t="s">
        <v>929</v>
      </c>
      <c r="C4" s="315"/>
      <c r="D4" s="315"/>
      <c r="E4" s="315"/>
      <c r="F4" s="315"/>
      <c r="G4" s="315"/>
      <c r="H4" s="315"/>
      <c r="I4" s="316"/>
    </row>
    <row r="5" spans="1:9" ht="51" x14ac:dyDescent="0.2">
      <c r="A5" s="178" t="s">
        <v>106</v>
      </c>
      <c r="B5" s="177" t="s">
        <v>388</v>
      </c>
      <c r="C5" s="110" t="s">
        <v>3</v>
      </c>
      <c r="D5" s="111" t="s">
        <v>4</v>
      </c>
      <c r="E5" s="111" t="s">
        <v>389</v>
      </c>
      <c r="F5" s="111" t="s">
        <v>390</v>
      </c>
      <c r="G5" s="111" t="s">
        <v>391</v>
      </c>
      <c r="H5" s="111" t="s">
        <v>283</v>
      </c>
      <c r="I5" s="111" t="s">
        <v>5</v>
      </c>
    </row>
    <row r="6" spans="1:9" ht="38.25" x14ac:dyDescent="0.2">
      <c r="A6" s="143">
        <v>1</v>
      </c>
      <c r="B6" s="265" t="s">
        <v>930</v>
      </c>
      <c r="C6" s="113">
        <v>750</v>
      </c>
      <c r="D6" s="114" t="s">
        <v>6</v>
      </c>
      <c r="E6" s="115">
        <v>0</v>
      </c>
      <c r="F6" s="249">
        <v>0.05</v>
      </c>
      <c r="G6" s="145">
        <f>E6*(1+F6)</f>
        <v>0</v>
      </c>
      <c r="H6" s="115">
        <f>C6*E6</f>
        <v>0</v>
      </c>
      <c r="I6" s="115">
        <f>C6*G6</f>
        <v>0</v>
      </c>
    </row>
    <row r="7" spans="1:9" ht="25.5" x14ac:dyDescent="0.2">
      <c r="A7" s="143">
        <v>2</v>
      </c>
      <c r="B7" s="254" t="s">
        <v>931</v>
      </c>
      <c r="C7" s="113">
        <v>250</v>
      </c>
      <c r="D7" s="114" t="s">
        <v>6</v>
      </c>
      <c r="E7" s="115">
        <v>0</v>
      </c>
      <c r="F7" s="249">
        <v>0.05</v>
      </c>
      <c r="G7" s="145">
        <f t="shared" ref="G7:G16" si="0">E7*(1+F7)</f>
        <v>0</v>
      </c>
      <c r="H7" s="115">
        <f t="shared" ref="H7:H16" si="1">C7*E7</f>
        <v>0</v>
      </c>
      <c r="I7" s="115">
        <f t="shared" ref="I7:I16" si="2">C7*G7</f>
        <v>0</v>
      </c>
    </row>
    <row r="8" spans="1:9" ht="15" x14ac:dyDescent="0.2">
      <c r="A8" s="143">
        <v>3</v>
      </c>
      <c r="B8" s="254" t="s">
        <v>932</v>
      </c>
      <c r="C8" s="113">
        <v>1200</v>
      </c>
      <c r="D8" s="114" t="s">
        <v>6</v>
      </c>
      <c r="E8" s="115">
        <v>0</v>
      </c>
      <c r="F8" s="249">
        <v>0.05</v>
      </c>
      <c r="G8" s="145">
        <f t="shared" si="0"/>
        <v>0</v>
      </c>
      <c r="H8" s="115">
        <f t="shared" si="1"/>
        <v>0</v>
      </c>
      <c r="I8" s="115">
        <f t="shared" si="2"/>
        <v>0</v>
      </c>
    </row>
    <row r="9" spans="1:9" ht="51" x14ac:dyDescent="0.2">
      <c r="A9" s="143">
        <v>4</v>
      </c>
      <c r="B9" s="254" t="s">
        <v>937</v>
      </c>
      <c r="C9" s="113">
        <v>3500</v>
      </c>
      <c r="D9" s="114" t="s">
        <v>6</v>
      </c>
      <c r="E9" s="115">
        <v>0</v>
      </c>
      <c r="F9" s="249">
        <v>0.05</v>
      </c>
      <c r="G9" s="145">
        <f t="shared" si="0"/>
        <v>0</v>
      </c>
      <c r="H9" s="115">
        <f t="shared" si="1"/>
        <v>0</v>
      </c>
      <c r="I9" s="115">
        <f t="shared" si="2"/>
        <v>0</v>
      </c>
    </row>
    <row r="10" spans="1:9" ht="51" x14ac:dyDescent="0.2">
      <c r="A10" s="143">
        <v>5</v>
      </c>
      <c r="B10" s="254" t="s">
        <v>938</v>
      </c>
      <c r="C10" s="113">
        <v>100</v>
      </c>
      <c r="D10" s="114" t="s">
        <v>6</v>
      </c>
      <c r="E10" s="115">
        <v>0</v>
      </c>
      <c r="F10" s="249">
        <v>0.05</v>
      </c>
      <c r="G10" s="145">
        <f t="shared" si="0"/>
        <v>0</v>
      </c>
      <c r="H10" s="115">
        <f t="shared" si="1"/>
        <v>0</v>
      </c>
      <c r="I10" s="115">
        <f t="shared" si="2"/>
        <v>0</v>
      </c>
    </row>
    <row r="11" spans="1:9" ht="51" x14ac:dyDescent="0.2">
      <c r="A11" s="143">
        <v>6</v>
      </c>
      <c r="B11" s="254" t="s">
        <v>939</v>
      </c>
      <c r="C11" s="113">
        <v>60</v>
      </c>
      <c r="D11" s="114" t="s">
        <v>6</v>
      </c>
      <c r="E11" s="115">
        <v>0</v>
      </c>
      <c r="F11" s="249">
        <v>0.05</v>
      </c>
      <c r="G11" s="145">
        <f t="shared" si="0"/>
        <v>0</v>
      </c>
      <c r="H11" s="115">
        <f t="shared" si="1"/>
        <v>0</v>
      </c>
      <c r="I11" s="115">
        <f t="shared" si="2"/>
        <v>0</v>
      </c>
    </row>
    <row r="12" spans="1:9" ht="51" x14ac:dyDescent="0.2">
      <c r="A12" s="143">
        <v>7</v>
      </c>
      <c r="B12" s="254" t="s">
        <v>940</v>
      </c>
      <c r="C12" s="113">
        <v>1200</v>
      </c>
      <c r="D12" s="114" t="s">
        <v>6</v>
      </c>
      <c r="E12" s="115">
        <v>0</v>
      </c>
      <c r="F12" s="249">
        <v>0.05</v>
      </c>
      <c r="G12" s="145">
        <f t="shared" si="0"/>
        <v>0</v>
      </c>
      <c r="H12" s="115">
        <f t="shared" si="1"/>
        <v>0</v>
      </c>
      <c r="I12" s="115">
        <f t="shared" si="2"/>
        <v>0</v>
      </c>
    </row>
    <row r="13" spans="1:9" ht="15" x14ac:dyDescent="0.2">
      <c r="A13" s="143">
        <v>8</v>
      </c>
      <c r="B13" s="254" t="s">
        <v>933</v>
      </c>
      <c r="C13" s="113">
        <v>50</v>
      </c>
      <c r="D13" s="114" t="s">
        <v>6</v>
      </c>
      <c r="E13" s="115">
        <v>0</v>
      </c>
      <c r="F13" s="249">
        <v>0.05</v>
      </c>
      <c r="G13" s="145">
        <f t="shared" si="0"/>
        <v>0</v>
      </c>
      <c r="H13" s="115">
        <f t="shared" si="1"/>
        <v>0</v>
      </c>
      <c r="I13" s="115">
        <f t="shared" si="2"/>
        <v>0</v>
      </c>
    </row>
    <row r="14" spans="1:9" ht="15" x14ac:dyDescent="0.2">
      <c r="A14" s="143">
        <v>9</v>
      </c>
      <c r="B14" s="254" t="s">
        <v>934</v>
      </c>
      <c r="C14" s="113">
        <v>5</v>
      </c>
      <c r="D14" s="114" t="s">
        <v>6</v>
      </c>
      <c r="E14" s="115">
        <v>0</v>
      </c>
      <c r="F14" s="249">
        <v>0.05</v>
      </c>
      <c r="G14" s="145">
        <f t="shared" si="0"/>
        <v>0</v>
      </c>
      <c r="H14" s="115">
        <f t="shared" si="1"/>
        <v>0</v>
      </c>
      <c r="I14" s="115">
        <f t="shared" si="2"/>
        <v>0</v>
      </c>
    </row>
    <row r="15" spans="1:9" ht="15" x14ac:dyDescent="0.2">
      <c r="A15" s="143">
        <v>10</v>
      </c>
      <c r="B15" s="254" t="s">
        <v>935</v>
      </c>
      <c r="C15" s="113">
        <v>5</v>
      </c>
      <c r="D15" s="114" t="s">
        <v>6</v>
      </c>
      <c r="E15" s="115">
        <v>0</v>
      </c>
      <c r="F15" s="249">
        <v>0.05</v>
      </c>
      <c r="G15" s="145">
        <f t="shared" si="0"/>
        <v>0</v>
      </c>
      <c r="H15" s="115">
        <f t="shared" si="1"/>
        <v>0</v>
      </c>
      <c r="I15" s="115">
        <f t="shared" si="2"/>
        <v>0</v>
      </c>
    </row>
    <row r="16" spans="1:9" ht="15" x14ac:dyDescent="0.2">
      <c r="A16" s="143">
        <v>11</v>
      </c>
      <c r="B16" s="254" t="s">
        <v>936</v>
      </c>
      <c r="C16" s="113">
        <v>5</v>
      </c>
      <c r="D16" s="114" t="s">
        <v>6</v>
      </c>
      <c r="E16" s="115">
        <v>0</v>
      </c>
      <c r="F16" s="249">
        <v>0.05</v>
      </c>
      <c r="G16" s="145">
        <f t="shared" si="0"/>
        <v>0</v>
      </c>
      <c r="H16" s="115">
        <f t="shared" si="1"/>
        <v>0</v>
      </c>
      <c r="I16" s="115">
        <f t="shared" si="2"/>
        <v>0</v>
      </c>
    </row>
    <row r="17" spans="1:9" ht="15.75" x14ac:dyDescent="0.2">
      <c r="A17" s="143"/>
      <c r="B17" s="110" t="s">
        <v>7</v>
      </c>
      <c r="C17" s="117" t="s">
        <v>8</v>
      </c>
      <c r="D17" s="118" t="s">
        <v>8</v>
      </c>
      <c r="E17" s="115" t="s">
        <v>8</v>
      </c>
      <c r="F17" s="115" t="s">
        <v>8</v>
      </c>
      <c r="G17" s="115" t="s">
        <v>8</v>
      </c>
      <c r="H17" s="115">
        <f>SUM(H6:H16)</f>
        <v>0</v>
      </c>
      <c r="I17" s="115">
        <f>SUM(I6:I16)</f>
        <v>0</v>
      </c>
    </row>
  </sheetData>
  <mergeCells count="2">
    <mergeCell ref="B2:C2"/>
    <mergeCell ref="B4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J81"/>
  <sheetViews>
    <sheetView topLeftCell="A76" workbookViewId="0">
      <selection activeCell="I7" sqref="I7"/>
    </sheetView>
  </sheetViews>
  <sheetFormatPr defaultRowHeight="15" x14ac:dyDescent="0.25"/>
  <cols>
    <col min="1" max="1" width="5.42578125" style="54" customWidth="1"/>
    <col min="2" max="2" width="27.28515625" style="54" customWidth="1"/>
    <col min="3" max="3" width="29.5703125" style="54" customWidth="1"/>
    <col min="4" max="5" width="9.140625" style="54"/>
    <col min="6" max="6" width="14" style="54" customWidth="1"/>
    <col min="7" max="7" width="6.42578125" style="54" customWidth="1"/>
    <col min="8" max="8" width="9.42578125" style="54" customWidth="1"/>
    <col min="9" max="9" width="9" style="54" customWidth="1"/>
    <col min="10" max="10" width="9.28515625" style="54" customWidth="1"/>
    <col min="11" max="16384" width="9.140625" style="54"/>
  </cols>
  <sheetData>
    <row r="2" spans="1:10" x14ac:dyDescent="0.25">
      <c r="A2" s="28"/>
      <c r="B2" s="28"/>
      <c r="C2" s="28" t="s">
        <v>0</v>
      </c>
      <c r="D2" s="28"/>
      <c r="E2" s="28"/>
      <c r="F2" s="28" t="s">
        <v>138</v>
      </c>
      <c r="G2" s="28"/>
      <c r="H2" s="28"/>
      <c r="J2" s="28"/>
    </row>
    <row r="3" spans="1:10" x14ac:dyDescent="0.25">
      <c r="A3" s="28"/>
      <c r="B3" s="302"/>
      <c r="C3" s="302"/>
      <c r="D3" s="302"/>
      <c r="E3" s="302"/>
      <c r="F3" s="302"/>
      <c r="G3" s="302"/>
      <c r="H3" s="302"/>
      <c r="I3" s="302"/>
      <c r="J3" s="302"/>
    </row>
    <row r="4" spans="1:10" x14ac:dyDescent="0.25">
      <c r="A4" s="28"/>
      <c r="B4" s="41"/>
      <c r="C4" s="41"/>
      <c r="D4" s="41"/>
      <c r="E4" s="41"/>
      <c r="F4" s="41"/>
      <c r="G4" s="41"/>
      <c r="H4" s="41"/>
      <c r="I4" s="41"/>
      <c r="J4" s="41"/>
    </row>
    <row r="5" spans="1:10" x14ac:dyDescent="0.25">
      <c r="A5" s="303" t="s">
        <v>419</v>
      </c>
      <c r="B5" s="303"/>
      <c r="C5" s="303"/>
      <c r="D5" s="303"/>
      <c r="E5" s="303"/>
      <c r="F5" s="303"/>
      <c r="G5" s="303"/>
      <c r="H5" s="303"/>
      <c r="I5" s="303"/>
      <c r="J5" s="303"/>
    </row>
    <row r="6" spans="1:10" ht="63.75" x14ac:dyDescent="0.25">
      <c r="A6" s="63" t="s">
        <v>1</v>
      </c>
      <c r="B6" s="71" t="s">
        <v>9</v>
      </c>
      <c r="C6" s="71" t="s">
        <v>10</v>
      </c>
      <c r="D6" s="63" t="s">
        <v>11</v>
      </c>
      <c r="E6" s="72" t="s">
        <v>143</v>
      </c>
      <c r="F6" s="124" t="s">
        <v>280</v>
      </c>
      <c r="G6" s="124" t="s">
        <v>281</v>
      </c>
      <c r="H6" s="73" t="s">
        <v>282</v>
      </c>
      <c r="I6" s="66" t="s">
        <v>283</v>
      </c>
      <c r="J6" s="65" t="s">
        <v>5</v>
      </c>
    </row>
    <row r="7" spans="1:10" ht="25.5" x14ac:dyDescent="0.25">
      <c r="A7" s="147">
        <v>1</v>
      </c>
      <c r="B7" s="223" t="s">
        <v>557</v>
      </c>
      <c r="C7" s="224" t="s">
        <v>558</v>
      </c>
      <c r="D7" s="225" t="s">
        <v>141</v>
      </c>
      <c r="E7" s="125">
        <v>500</v>
      </c>
      <c r="F7" s="150">
        <v>0</v>
      </c>
      <c r="G7" s="67">
        <v>5</v>
      </c>
      <c r="H7" s="52">
        <f t="shared" ref="H7:H38" si="0">(F7*$G$5%)+F7</f>
        <v>0</v>
      </c>
      <c r="I7" s="64">
        <f>(E7*F7)</f>
        <v>0</v>
      </c>
      <c r="J7" s="64">
        <f>(E7*H7)</f>
        <v>0</v>
      </c>
    </row>
    <row r="8" spans="1:10" x14ac:dyDescent="0.25">
      <c r="A8" s="147">
        <v>2</v>
      </c>
      <c r="B8" s="223" t="s">
        <v>559</v>
      </c>
      <c r="C8" s="226" t="s">
        <v>613</v>
      </c>
      <c r="D8" s="225" t="s">
        <v>142</v>
      </c>
      <c r="E8" s="125">
        <v>40</v>
      </c>
      <c r="F8" s="150">
        <v>0</v>
      </c>
      <c r="G8" s="67">
        <v>5</v>
      </c>
      <c r="H8" s="52">
        <f t="shared" si="0"/>
        <v>0</v>
      </c>
      <c r="I8" s="64">
        <f t="shared" ref="I8:I71" si="1">(E8*F8)</f>
        <v>0</v>
      </c>
      <c r="J8" s="64">
        <f t="shared" ref="J8:J71" si="2">(E8*H8)</f>
        <v>0</v>
      </c>
    </row>
    <row r="9" spans="1:10" x14ac:dyDescent="0.25">
      <c r="A9" s="147">
        <v>3</v>
      </c>
      <c r="B9" s="223" t="s">
        <v>561</v>
      </c>
      <c r="C9" s="226" t="s">
        <v>562</v>
      </c>
      <c r="D9" s="225" t="s">
        <v>14</v>
      </c>
      <c r="E9" s="125">
        <v>400</v>
      </c>
      <c r="F9" s="150">
        <v>0</v>
      </c>
      <c r="G9" s="67">
        <v>5</v>
      </c>
      <c r="H9" s="52">
        <f t="shared" si="0"/>
        <v>0</v>
      </c>
      <c r="I9" s="64">
        <f t="shared" si="1"/>
        <v>0</v>
      </c>
      <c r="J9" s="64">
        <f t="shared" si="2"/>
        <v>0</v>
      </c>
    </row>
    <row r="10" spans="1:10" x14ac:dyDescent="0.25">
      <c r="A10" s="147">
        <v>4</v>
      </c>
      <c r="B10" s="227" t="s">
        <v>563</v>
      </c>
      <c r="C10" s="224" t="s">
        <v>564</v>
      </c>
      <c r="D10" s="228" t="s">
        <v>142</v>
      </c>
      <c r="E10" s="125">
        <v>200</v>
      </c>
      <c r="F10" s="150">
        <v>0</v>
      </c>
      <c r="G10" s="67">
        <v>5</v>
      </c>
      <c r="H10" s="52">
        <f t="shared" si="0"/>
        <v>0</v>
      </c>
      <c r="I10" s="64">
        <f t="shared" si="1"/>
        <v>0</v>
      </c>
      <c r="J10" s="64">
        <f t="shared" si="2"/>
        <v>0</v>
      </c>
    </row>
    <row r="11" spans="1:10" ht="26.25" x14ac:dyDescent="0.25">
      <c r="A11" s="147">
        <v>5</v>
      </c>
      <c r="B11" s="223" t="s">
        <v>565</v>
      </c>
      <c r="C11" s="226" t="s">
        <v>566</v>
      </c>
      <c r="D11" s="225" t="s">
        <v>141</v>
      </c>
      <c r="E11" s="125">
        <v>700</v>
      </c>
      <c r="F11" s="150">
        <v>0</v>
      </c>
      <c r="G11" s="67">
        <v>5</v>
      </c>
      <c r="H11" s="52">
        <f t="shared" si="0"/>
        <v>0</v>
      </c>
      <c r="I11" s="64">
        <f t="shared" si="1"/>
        <v>0</v>
      </c>
      <c r="J11" s="64">
        <f t="shared" si="2"/>
        <v>0</v>
      </c>
    </row>
    <row r="12" spans="1:10" x14ac:dyDescent="0.25">
      <c r="A12" s="147">
        <v>6</v>
      </c>
      <c r="B12" s="223" t="s">
        <v>567</v>
      </c>
      <c r="C12" s="226" t="s">
        <v>560</v>
      </c>
      <c r="D12" s="225" t="s">
        <v>142</v>
      </c>
      <c r="E12" s="125">
        <v>30</v>
      </c>
      <c r="F12" s="150">
        <v>0</v>
      </c>
      <c r="G12" s="67">
        <v>5</v>
      </c>
      <c r="H12" s="52">
        <f t="shared" si="0"/>
        <v>0</v>
      </c>
      <c r="I12" s="64">
        <f t="shared" si="1"/>
        <v>0</v>
      </c>
      <c r="J12" s="64">
        <f t="shared" si="2"/>
        <v>0</v>
      </c>
    </row>
    <row r="13" spans="1:10" ht="25.5" x14ac:dyDescent="0.25">
      <c r="A13" s="147">
        <v>7</v>
      </c>
      <c r="B13" s="227" t="s">
        <v>568</v>
      </c>
      <c r="C13" s="224" t="s">
        <v>569</v>
      </c>
      <c r="D13" s="228" t="s">
        <v>142</v>
      </c>
      <c r="E13" s="125">
        <v>50</v>
      </c>
      <c r="F13" s="150">
        <v>0</v>
      </c>
      <c r="G13" s="67">
        <v>5</v>
      </c>
      <c r="H13" s="52">
        <f t="shared" si="0"/>
        <v>0</v>
      </c>
      <c r="I13" s="64">
        <f t="shared" si="1"/>
        <v>0</v>
      </c>
      <c r="J13" s="64">
        <f t="shared" si="2"/>
        <v>0</v>
      </c>
    </row>
    <row r="14" spans="1:10" x14ac:dyDescent="0.25">
      <c r="A14" s="147">
        <v>8</v>
      </c>
      <c r="B14" s="223" t="s">
        <v>363</v>
      </c>
      <c r="C14" s="224" t="s">
        <v>364</v>
      </c>
      <c r="D14" s="225" t="s">
        <v>141</v>
      </c>
      <c r="E14" s="125">
        <v>150</v>
      </c>
      <c r="F14" s="150">
        <v>0</v>
      </c>
      <c r="G14" s="67">
        <v>5</v>
      </c>
      <c r="H14" s="52">
        <f t="shared" si="0"/>
        <v>0</v>
      </c>
      <c r="I14" s="64">
        <f t="shared" si="1"/>
        <v>0</v>
      </c>
      <c r="J14" s="64">
        <f t="shared" si="2"/>
        <v>0</v>
      </c>
    </row>
    <row r="15" spans="1:10" ht="39" x14ac:dyDescent="0.25">
      <c r="A15" s="147">
        <v>9</v>
      </c>
      <c r="B15" s="227" t="s">
        <v>570</v>
      </c>
      <c r="C15" s="226" t="s">
        <v>571</v>
      </c>
      <c r="D15" s="228" t="s">
        <v>141</v>
      </c>
      <c r="E15" s="125">
        <v>600</v>
      </c>
      <c r="F15" s="150">
        <v>0</v>
      </c>
      <c r="G15" s="67">
        <v>5</v>
      </c>
      <c r="H15" s="52">
        <f t="shared" si="0"/>
        <v>0</v>
      </c>
      <c r="I15" s="64">
        <f t="shared" si="1"/>
        <v>0</v>
      </c>
      <c r="J15" s="64">
        <f t="shared" si="2"/>
        <v>0</v>
      </c>
    </row>
    <row r="16" spans="1:10" ht="26.25" x14ac:dyDescent="0.25">
      <c r="A16" s="147">
        <v>10</v>
      </c>
      <c r="B16" s="227" t="s">
        <v>572</v>
      </c>
      <c r="C16" s="226" t="s">
        <v>573</v>
      </c>
      <c r="D16" s="228" t="s">
        <v>141</v>
      </c>
      <c r="E16" s="125">
        <v>700</v>
      </c>
      <c r="F16" s="150">
        <v>0</v>
      </c>
      <c r="G16" s="67">
        <v>5</v>
      </c>
      <c r="H16" s="52">
        <f t="shared" si="0"/>
        <v>0</v>
      </c>
      <c r="I16" s="64">
        <f t="shared" si="1"/>
        <v>0</v>
      </c>
      <c r="J16" s="64">
        <f t="shared" si="2"/>
        <v>0</v>
      </c>
    </row>
    <row r="17" spans="1:10" ht="26.25" x14ac:dyDescent="0.25">
      <c r="A17" s="147">
        <v>11</v>
      </c>
      <c r="B17" s="223" t="s">
        <v>574</v>
      </c>
      <c r="C17" s="226" t="s">
        <v>575</v>
      </c>
      <c r="D17" s="225" t="s">
        <v>141</v>
      </c>
      <c r="E17" s="125">
        <v>100</v>
      </c>
      <c r="F17" s="150">
        <v>0</v>
      </c>
      <c r="G17" s="67">
        <v>5</v>
      </c>
      <c r="H17" s="52">
        <f t="shared" si="0"/>
        <v>0</v>
      </c>
      <c r="I17" s="64">
        <f t="shared" si="1"/>
        <v>0</v>
      </c>
      <c r="J17" s="64">
        <f t="shared" si="2"/>
        <v>0</v>
      </c>
    </row>
    <row r="18" spans="1:10" x14ac:dyDescent="0.25">
      <c r="A18" s="147">
        <v>12</v>
      </c>
      <c r="B18" s="227" t="s">
        <v>576</v>
      </c>
      <c r="C18" s="226" t="s">
        <v>560</v>
      </c>
      <c r="D18" s="228" t="s">
        <v>14</v>
      </c>
      <c r="E18" s="125">
        <v>40</v>
      </c>
      <c r="F18" s="150">
        <v>0</v>
      </c>
      <c r="G18" s="67">
        <v>5</v>
      </c>
      <c r="H18" s="52">
        <f t="shared" si="0"/>
        <v>0</v>
      </c>
      <c r="I18" s="64">
        <f t="shared" si="1"/>
        <v>0</v>
      </c>
      <c r="J18" s="64">
        <f t="shared" si="2"/>
        <v>0</v>
      </c>
    </row>
    <row r="19" spans="1:10" ht="26.25" x14ac:dyDescent="0.25">
      <c r="A19" s="147">
        <v>13</v>
      </c>
      <c r="B19" s="229" t="s">
        <v>577</v>
      </c>
      <c r="C19" s="226" t="s">
        <v>578</v>
      </c>
      <c r="D19" s="228" t="s">
        <v>141</v>
      </c>
      <c r="E19" s="125">
        <v>150</v>
      </c>
      <c r="F19" s="150">
        <v>0</v>
      </c>
      <c r="G19" s="67">
        <v>5</v>
      </c>
      <c r="H19" s="52">
        <f t="shared" si="0"/>
        <v>0</v>
      </c>
      <c r="I19" s="64">
        <f t="shared" si="1"/>
        <v>0</v>
      </c>
      <c r="J19" s="64">
        <f t="shared" si="2"/>
        <v>0</v>
      </c>
    </row>
    <row r="20" spans="1:10" ht="26.25" x14ac:dyDescent="0.25">
      <c r="A20" s="147">
        <v>14</v>
      </c>
      <c r="B20" s="229" t="s">
        <v>579</v>
      </c>
      <c r="C20" s="226" t="s">
        <v>580</v>
      </c>
      <c r="D20" s="228" t="s">
        <v>141</v>
      </c>
      <c r="E20" s="125">
        <v>600</v>
      </c>
      <c r="F20" s="150">
        <v>0</v>
      </c>
      <c r="G20" s="67">
        <v>5</v>
      </c>
      <c r="H20" s="52">
        <f t="shared" si="0"/>
        <v>0</v>
      </c>
      <c r="I20" s="64">
        <f t="shared" si="1"/>
        <v>0</v>
      </c>
      <c r="J20" s="64">
        <f t="shared" si="2"/>
        <v>0</v>
      </c>
    </row>
    <row r="21" spans="1:10" x14ac:dyDescent="0.25">
      <c r="A21" s="147">
        <v>15</v>
      </c>
      <c r="B21" s="229" t="s">
        <v>581</v>
      </c>
      <c r="C21" s="226" t="s">
        <v>562</v>
      </c>
      <c r="D21" s="228" t="s">
        <v>14</v>
      </c>
      <c r="E21" s="125">
        <v>50</v>
      </c>
      <c r="F21" s="150">
        <v>0</v>
      </c>
      <c r="G21" s="67">
        <v>5</v>
      </c>
      <c r="H21" s="52">
        <f t="shared" si="0"/>
        <v>0</v>
      </c>
      <c r="I21" s="64">
        <f t="shared" si="1"/>
        <v>0</v>
      </c>
      <c r="J21" s="64">
        <f t="shared" si="2"/>
        <v>0</v>
      </c>
    </row>
    <row r="22" spans="1:10" x14ac:dyDescent="0.25">
      <c r="A22" s="147">
        <v>16</v>
      </c>
      <c r="B22" s="230" t="s">
        <v>582</v>
      </c>
      <c r="C22" s="231" t="s">
        <v>583</v>
      </c>
      <c r="D22" s="225" t="s">
        <v>141</v>
      </c>
      <c r="E22" s="125">
        <v>60</v>
      </c>
      <c r="F22" s="150">
        <v>0</v>
      </c>
      <c r="G22" s="67">
        <v>5</v>
      </c>
      <c r="H22" s="52">
        <f t="shared" si="0"/>
        <v>0</v>
      </c>
      <c r="I22" s="64">
        <f t="shared" si="1"/>
        <v>0</v>
      </c>
      <c r="J22" s="64">
        <f t="shared" si="2"/>
        <v>0</v>
      </c>
    </row>
    <row r="23" spans="1:10" ht="26.25" x14ac:dyDescent="0.25">
      <c r="A23" s="147">
        <v>17</v>
      </c>
      <c r="B23" s="229" t="s">
        <v>584</v>
      </c>
      <c r="C23" s="226" t="s">
        <v>585</v>
      </c>
      <c r="D23" s="228" t="s">
        <v>141</v>
      </c>
      <c r="E23" s="125">
        <v>150</v>
      </c>
      <c r="F23" s="150">
        <v>0</v>
      </c>
      <c r="G23" s="67">
        <v>5</v>
      </c>
      <c r="H23" s="52">
        <f t="shared" si="0"/>
        <v>0</v>
      </c>
      <c r="I23" s="64">
        <f t="shared" si="1"/>
        <v>0</v>
      </c>
      <c r="J23" s="64">
        <f t="shared" si="2"/>
        <v>0</v>
      </c>
    </row>
    <row r="24" spans="1:10" ht="25.5" x14ac:dyDescent="0.25">
      <c r="A24" s="147">
        <v>18</v>
      </c>
      <c r="B24" s="232" t="s">
        <v>586</v>
      </c>
      <c r="C24" s="231" t="s">
        <v>585</v>
      </c>
      <c r="D24" s="225" t="s">
        <v>141</v>
      </c>
      <c r="E24" s="125">
        <v>100</v>
      </c>
      <c r="F24" s="150">
        <v>0</v>
      </c>
      <c r="G24" s="67">
        <v>5</v>
      </c>
      <c r="H24" s="52">
        <f t="shared" si="0"/>
        <v>0</v>
      </c>
      <c r="I24" s="64">
        <f t="shared" si="1"/>
        <v>0</v>
      </c>
      <c r="J24" s="64">
        <f t="shared" si="2"/>
        <v>0</v>
      </c>
    </row>
    <row r="25" spans="1:10" x14ac:dyDescent="0.25">
      <c r="A25" s="147">
        <v>19</v>
      </c>
      <c r="B25" s="229" t="s">
        <v>587</v>
      </c>
      <c r="C25" s="226" t="s">
        <v>588</v>
      </c>
      <c r="D25" s="228" t="s">
        <v>141</v>
      </c>
      <c r="E25" s="125">
        <v>100</v>
      </c>
      <c r="F25" s="150">
        <v>0</v>
      </c>
      <c r="G25" s="67">
        <v>5</v>
      </c>
      <c r="H25" s="52">
        <f t="shared" si="0"/>
        <v>0</v>
      </c>
      <c r="I25" s="64">
        <f t="shared" si="1"/>
        <v>0</v>
      </c>
      <c r="J25" s="64">
        <f t="shared" si="2"/>
        <v>0</v>
      </c>
    </row>
    <row r="26" spans="1:10" x14ac:dyDescent="0.25">
      <c r="A26" s="147">
        <v>20</v>
      </c>
      <c r="B26" s="229" t="s">
        <v>589</v>
      </c>
      <c r="C26" s="226" t="s">
        <v>590</v>
      </c>
      <c r="D26" s="228" t="s">
        <v>142</v>
      </c>
      <c r="E26" s="125">
        <v>20</v>
      </c>
      <c r="F26" s="150">
        <v>0</v>
      </c>
      <c r="G26" s="67">
        <v>5</v>
      </c>
      <c r="H26" s="52">
        <f t="shared" si="0"/>
        <v>0</v>
      </c>
      <c r="I26" s="64">
        <f t="shared" si="1"/>
        <v>0</v>
      </c>
      <c r="J26" s="64">
        <f t="shared" si="2"/>
        <v>0</v>
      </c>
    </row>
    <row r="27" spans="1:10" ht="26.25" x14ac:dyDescent="0.25">
      <c r="A27" s="147">
        <v>21</v>
      </c>
      <c r="B27" s="229" t="s">
        <v>591</v>
      </c>
      <c r="C27" s="226" t="s">
        <v>592</v>
      </c>
      <c r="D27" s="228" t="s">
        <v>141</v>
      </c>
      <c r="E27" s="125">
        <v>100</v>
      </c>
      <c r="F27" s="150">
        <v>0</v>
      </c>
      <c r="G27" s="67">
        <v>5</v>
      </c>
      <c r="H27" s="52">
        <f t="shared" si="0"/>
        <v>0</v>
      </c>
      <c r="I27" s="64">
        <f t="shared" si="1"/>
        <v>0</v>
      </c>
      <c r="J27" s="64">
        <f t="shared" si="2"/>
        <v>0</v>
      </c>
    </row>
    <row r="28" spans="1:10" x14ac:dyDescent="0.25">
      <c r="A28" s="147">
        <v>22</v>
      </c>
      <c r="B28" s="229" t="s">
        <v>593</v>
      </c>
      <c r="C28" s="226" t="s">
        <v>594</v>
      </c>
      <c r="D28" s="228" t="s">
        <v>141</v>
      </c>
      <c r="E28" s="125">
        <v>80</v>
      </c>
      <c r="F28" s="150">
        <v>0</v>
      </c>
      <c r="G28" s="67">
        <v>5</v>
      </c>
      <c r="H28" s="52">
        <f t="shared" si="0"/>
        <v>0</v>
      </c>
      <c r="I28" s="64">
        <f t="shared" si="1"/>
        <v>0</v>
      </c>
      <c r="J28" s="64">
        <f t="shared" si="2"/>
        <v>0</v>
      </c>
    </row>
    <row r="29" spans="1:10" ht="26.25" x14ac:dyDescent="0.25">
      <c r="A29" s="147">
        <v>23</v>
      </c>
      <c r="B29" s="229" t="s">
        <v>595</v>
      </c>
      <c r="C29" s="226" t="s">
        <v>596</v>
      </c>
      <c r="D29" s="228" t="s">
        <v>141</v>
      </c>
      <c r="E29" s="125">
        <v>400</v>
      </c>
      <c r="F29" s="150">
        <v>0</v>
      </c>
      <c r="G29" s="67">
        <v>5</v>
      </c>
      <c r="H29" s="52">
        <f t="shared" si="0"/>
        <v>0</v>
      </c>
      <c r="I29" s="64">
        <f t="shared" si="1"/>
        <v>0</v>
      </c>
      <c r="J29" s="64">
        <f t="shared" si="2"/>
        <v>0</v>
      </c>
    </row>
    <row r="30" spans="1:10" ht="25.5" x14ac:dyDescent="0.25">
      <c r="A30" s="147">
        <v>24</v>
      </c>
      <c r="B30" s="232" t="s">
        <v>597</v>
      </c>
      <c r="C30" s="231" t="s">
        <v>598</v>
      </c>
      <c r="D30" s="225" t="s">
        <v>141</v>
      </c>
      <c r="E30" s="125">
        <v>1200</v>
      </c>
      <c r="F30" s="150">
        <v>0</v>
      </c>
      <c r="G30" s="67">
        <v>5</v>
      </c>
      <c r="H30" s="52">
        <f t="shared" si="0"/>
        <v>0</v>
      </c>
      <c r="I30" s="64">
        <f t="shared" si="1"/>
        <v>0</v>
      </c>
      <c r="J30" s="64">
        <f t="shared" si="2"/>
        <v>0</v>
      </c>
    </row>
    <row r="31" spans="1:10" ht="26.25" x14ac:dyDescent="0.25">
      <c r="A31" s="147">
        <v>25</v>
      </c>
      <c r="B31" s="227" t="s">
        <v>362</v>
      </c>
      <c r="C31" s="226" t="s">
        <v>598</v>
      </c>
      <c r="D31" s="228" t="s">
        <v>141</v>
      </c>
      <c r="E31" s="125">
        <v>400</v>
      </c>
      <c r="F31" s="150">
        <v>0</v>
      </c>
      <c r="G31" s="67">
        <v>5</v>
      </c>
      <c r="H31" s="52">
        <f t="shared" si="0"/>
        <v>0</v>
      </c>
      <c r="I31" s="64">
        <f t="shared" si="1"/>
        <v>0</v>
      </c>
      <c r="J31" s="64">
        <f t="shared" si="2"/>
        <v>0</v>
      </c>
    </row>
    <row r="32" spans="1:10" ht="25.5" x14ac:dyDescent="0.25">
      <c r="A32" s="147">
        <v>26</v>
      </c>
      <c r="B32" s="223" t="s">
        <v>599</v>
      </c>
      <c r="C32" s="231" t="s">
        <v>600</v>
      </c>
      <c r="D32" s="225" t="s">
        <v>142</v>
      </c>
      <c r="E32" s="125">
        <v>150</v>
      </c>
      <c r="F32" s="150">
        <v>0</v>
      </c>
      <c r="G32" s="67">
        <v>5</v>
      </c>
      <c r="H32" s="52">
        <f t="shared" si="0"/>
        <v>0</v>
      </c>
      <c r="I32" s="64">
        <f t="shared" si="1"/>
        <v>0</v>
      </c>
      <c r="J32" s="64">
        <f t="shared" si="2"/>
        <v>0</v>
      </c>
    </row>
    <row r="33" spans="1:10" ht="26.25" x14ac:dyDescent="0.25">
      <c r="A33" s="147">
        <v>27</v>
      </c>
      <c r="B33" s="223" t="s">
        <v>601</v>
      </c>
      <c r="C33" s="226" t="s">
        <v>602</v>
      </c>
      <c r="D33" s="225" t="s">
        <v>141</v>
      </c>
      <c r="E33" s="125">
        <v>500</v>
      </c>
      <c r="F33" s="150">
        <v>0</v>
      </c>
      <c r="G33" s="67">
        <v>5</v>
      </c>
      <c r="H33" s="52">
        <f t="shared" si="0"/>
        <v>0</v>
      </c>
      <c r="I33" s="64">
        <f t="shared" si="1"/>
        <v>0</v>
      </c>
      <c r="J33" s="64">
        <f t="shared" si="2"/>
        <v>0</v>
      </c>
    </row>
    <row r="34" spans="1:10" ht="26.25" x14ac:dyDescent="0.25">
      <c r="A34" s="147">
        <v>28</v>
      </c>
      <c r="B34" s="223" t="s">
        <v>603</v>
      </c>
      <c r="C34" s="226" t="s">
        <v>604</v>
      </c>
      <c r="D34" s="225" t="s">
        <v>141</v>
      </c>
      <c r="E34" s="125">
        <v>150</v>
      </c>
      <c r="F34" s="150">
        <v>0</v>
      </c>
      <c r="G34" s="67">
        <v>5</v>
      </c>
      <c r="H34" s="52">
        <f t="shared" si="0"/>
        <v>0</v>
      </c>
      <c r="I34" s="64">
        <f t="shared" si="1"/>
        <v>0</v>
      </c>
      <c r="J34" s="64">
        <f t="shared" si="2"/>
        <v>0</v>
      </c>
    </row>
    <row r="35" spans="1:10" x14ac:dyDescent="0.25">
      <c r="A35" s="147">
        <v>29</v>
      </c>
      <c r="B35" s="232" t="s">
        <v>605</v>
      </c>
      <c r="C35" s="231" t="s">
        <v>606</v>
      </c>
      <c r="D35" s="225" t="s">
        <v>141</v>
      </c>
      <c r="E35" s="125">
        <v>250</v>
      </c>
      <c r="F35" s="150">
        <v>0</v>
      </c>
      <c r="G35" s="67">
        <v>5</v>
      </c>
      <c r="H35" s="52">
        <f t="shared" si="0"/>
        <v>0</v>
      </c>
      <c r="I35" s="64">
        <f t="shared" si="1"/>
        <v>0</v>
      </c>
      <c r="J35" s="64">
        <f t="shared" si="2"/>
        <v>0</v>
      </c>
    </row>
    <row r="36" spans="1:10" x14ac:dyDescent="0.25">
      <c r="A36" s="147">
        <v>30</v>
      </c>
      <c r="B36" s="223" t="s">
        <v>607</v>
      </c>
      <c r="C36" s="226" t="s">
        <v>608</v>
      </c>
      <c r="D36" s="225" t="s">
        <v>142</v>
      </c>
      <c r="E36" s="125">
        <v>150</v>
      </c>
      <c r="F36" s="150">
        <v>0</v>
      </c>
      <c r="G36" s="67">
        <v>5</v>
      </c>
      <c r="H36" s="52">
        <f t="shared" si="0"/>
        <v>0</v>
      </c>
      <c r="I36" s="64">
        <f t="shared" si="1"/>
        <v>0</v>
      </c>
      <c r="J36" s="64">
        <f t="shared" si="2"/>
        <v>0</v>
      </c>
    </row>
    <row r="37" spans="1:10" ht="26.25" x14ac:dyDescent="0.25">
      <c r="A37" s="147">
        <v>31</v>
      </c>
      <c r="B37" s="227" t="s">
        <v>609</v>
      </c>
      <c r="C37" s="226" t="s">
        <v>602</v>
      </c>
      <c r="D37" s="228" t="s">
        <v>142</v>
      </c>
      <c r="E37" s="125">
        <v>50</v>
      </c>
      <c r="F37" s="150">
        <v>0</v>
      </c>
      <c r="G37" s="67">
        <v>5</v>
      </c>
      <c r="H37" s="52">
        <f t="shared" si="0"/>
        <v>0</v>
      </c>
      <c r="I37" s="64">
        <f t="shared" si="1"/>
        <v>0</v>
      </c>
      <c r="J37" s="64">
        <f t="shared" si="2"/>
        <v>0</v>
      </c>
    </row>
    <row r="38" spans="1:10" x14ac:dyDescent="0.25">
      <c r="A38" s="147">
        <v>32</v>
      </c>
      <c r="B38" s="227" t="s">
        <v>610</v>
      </c>
      <c r="C38" s="226" t="s">
        <v>611</v>
      </c>
      <c r="D38" s="228" t="s">
        <v>142</v>
      </c>
      <c r="E38" s="125">
        <v>500</v>
      </c>
      <c r="F38" s="150">
        <v>0</v>
      </c>
      <c r="G38" s="67">
        <v>5</v>
      </c>
      <c r="H38" s="52">
        <f t="shared" si="0"/>
        <v>0</v>
      </c>
      <c r="I38" s="64">
        <f t="shared" si="1"/>
        <v>0</v>
      </c>
      <c r="J38" s="64">
        <f t="shared" si="2"/>
        <v>0</v>
      </c>
    </row>
    <row r="39" spans="1:10" x14ac:dyDescent="0.25">
      <c r="A39" s="147">
        <v>33</v>
      </c>
      <c r="B39" s="227" t="s">
        <v>612</v>
      </c>
      <c r="C39" s="224" t="s">
        <v>613</v>
      </c>
      <c r="D39" s="228" t="s">
        <v>142</v>
      </c>
      <c r="E39" s="125">
        <v>400</v>
      </c>
      <c r="F39" s="150">
        <v>0</v>
      </c>
      <c r="G39" s="67">
        <v>5</v>
      </c>
      <c r="H39" s="52">
        <f t="shared" ref="H39:H70" si="3">(F39*$G$5%)+F39</f>
        <v>0</v>
      </c>
      <c r="I39" s="64">
        <f t="shared" si="1"/>
        <v>0</v>
      </c>
      <c r="J39" s="64">
        <f t="shared" si="2"/>
        <v>0</v>
      </c>
    </row>
    <row r="40" spans="1:10" x14ac:dyDescent="0.25">
      <c r="A40" s="147">
        <v>34</v>
      </c>
      <c r="B40" s="223" t="s">
        <v>614</v>
      </c>
      <c r="C40" s="226" t="s">
        <v>615</v>
      </c>
      <c r="D40" s="225" t="s">
        <v>370</v>
      </c>
      <c r="E40" s="125">
        <v>30</v>
      </c>
      <c r="F40" s="150">
        <v>0</v>
      </c>
      <c r="G40" s="67">
        <v>5</v>
      </c>
      <c r="H40" s="52">
        <f t="shared" si="3"/>
        <v>0</v>
      </c>
      <c r="I40" s="64">
        <f t="shared" si="1"/>
        <v>0</v>
      </c>
      <c r="J40" s="64">
        <f t="shared" si="2"/>
        <v>0</v>
      </c>
    </row>
    <row r="41" spans="1:10" x14ac:dyDescent="0.25">
      <c r="A41" s="147">
        <v>35</v>
      </c>
      <c r="B41" s="148" t="s">
        <v>616</v>
      </c>
      <c r="C41" s="226" t="s">
        <v>560</v>
      </c>
      <c r="D41" s="233" t="s">
        <v>142</v>
      </c>
      <c r="E41" s="125">
        <v>100</v>
      </c>
      <c r="F41" s="150">
        <v>0</v>
      </c>
      <c r="G41" s="67">
        <v>5</v>
      </c>
      <c r="H41" s="52">
        <f t="shared" si="3"/>
        <v>0</v>
      </c>
      <c r="I41" s="64">
        <f t="shared" si="1"/>
        <v>0</v>
      </c>
      <c r="J41" s="64">
        <f t="shared" si="2"/>
        <v>0</v>
      </c>
    </row>
    <row r="42" spans="1:10" x14ac:dyDescent="0.25">
      <c r="A42" s="147">
        <v>36</v>
      </c>
      <c r="B42" s="227" t="s">
        <v>617</v>
      </c>
      <c r="C42" s="224" t="s">
        <v>618</v>
      </c>
      <c r="D42" s="228" t="s">
        <v>14</v>
      </c>
      <c r="E42" s="125">
        <v>50</v>
      </c>
      <c r="F42" s="150">
        <v>0</v>
      </c>
      <c r="G42" s="67">
        <v>5</v>
      </c>
      <c r="H42" s="52">
        <f t="shared" si="3"/>
        <v>0</v>
      </c>
      <c r="I42" s="64">
        <f t="shared" si="1"/>
        <v>0</v>
      </c>
      <c r="J42" s="64">
        <f t="shared" si="2"/>
        <v>0</v>
      </c>
    </row>
    <row r="43" spans="1:10" ht="25.5" x14ac:dyDescent="0.25">
      <c r="A43" s="147">
        <v>37</v>
      </c>
      <c r="B43" s="227" t="s">
        <v>619</v>
      </c>
      <c r="C43" s="224" t="s">
        <v>620</v>
      </c>
      <c r="D43" s="228" t="s">
        <v>141</v>
      </c>
      <c r="E43" s="125">
        <v>300</v>
      </c>
      <c r="F43" s="150">
        <v>0</v>
      </c>
      <c r="G43" s="67">
        <v>5</v>
      </c>
      <c r="H43" s="52">
        <f t="shared" si="3"/>
        <v>0</v>
      </c>
      <c r="I43" s="64">
        <f t="shared" si="1"/>
        <v>0</v>
      </c>
      <c r="J43" s="64">
        <f t="shared" si="2"/>
        <v>0</v>
      </c>
    </row>
    <row r="44" spans="1:10" x14ac:dyDescent="0.25">
      <c r="A44" s="147">
        <v>38</v>
      </c>
      <c r="B44" s="223" t="s">
        <v>621</v>
      </c>
      <c r="C44" s="224" t="s">
        <v>562</v>
      </c>
      <c r="D44" s="225" t="s">
        <v>142</v>
      </c>
      <c r="E44" s="125">
        <v>80</v>
      </c>
      <c r="F44" s="150">
        <v>0</v>
      </c>
      <c r="G44" s="67">
        <v>5</v>
      </c>
      <c r="H44" s="52">
        <f t="shared" si="3"/>
        <v>0</v>
      </c>
      <c r="I44" s="64">
        <f t="shared" si="1"/>
        <v>0</v>
      </c>
      <c r="J44" s="64">
        <f t="shared" si="2"/>
        <v>0</v>
      </c>
    </row>
    <row r="45" spans="1:10" x14ac:dyDescent="0.25">
      <c r="A45" s="147">
        <v>39</v>
      </c>
      <c r="B45" s="227" t="s">
        <v>622</v>
      </c>
      <c r="C45" s="224" t="s">
        <v>560</v>
      </c>
      <c r="D45" s="228" t="s">
        <v>6</v>
      </c>
      <c r="E45" s="125">
        <v>30</v>
      </c>
      <c r="F45" s="150">
        <v>0</v>
      </c>
      <c r="G45" s="67">
        <v>5</v>
      </c>
      <c r="H45" s="52">
        <f t="shared" si="3"/>
        <v>0</v>
      </c>
      <c r="I45" s="64">
        <f t="shared" si="1"/>
        <v>0</v>
      </c>
      <c r="J45" s="64">
        <f t="shared" si="2"/>
        <v>0</v>
      </c>
    </row>
    <row r="46" spans="1:10" x14ac:dyDescent="0.25">
      <c r="A46" s="147">
        <v>40</v>
      </c>
      <c r="B46" s="223" t="s">
        <v>623</v>
      </c>
      <c r="C46" s="224" t="s">
        <v>624</v>
      </c>
      <c r="D46" s="225" t="s">
        <v>142</v>
      </c>
      <c r="E46" s="125">
        <v>300</v>
      </c>
      <c r="F46" s="150">
        <v>0</v>
      </c>
      <c r="G46" s="67">
        <v>5</v>
      </c>
      <c r="H46" s="52">
        <f t="shared" si="3"/>
        <v>0</v>
      </c>
      <c r="I46" s="64">
        <f t="shared" si="1"/>
        <v>0</v>
      </c>
      <c r="J46" s="64">
        <f t="shared" si="2"/>
        <v>0</v>
      </c>
    </row>
    <row r="47" spans="1:10" x14ac:dyDescent="0.25">
      <c r="A47" s="147">
        <v>41</v>
      </c>
      <c r="B47" s="223" t="s">
        <v>625</v>
      </c>
      <c r="C47" s="226" t="s">
        <v>560</v>
      </c>
      <c r="D47" s="225" t="s">
        <v>14</v>
      </c>
      <c r="E47" s="125">
        <v>100</v>
      </c>
      <c r="F47" s="150">
        <v>0</v>
      </c>
      <c r="G47" s="67">
        <v>5</v>
      </c>
      <c r="H47" s="52">
        <f t="shared" si="3"/>
        <v>0</v>
      </c>
      <c r="I47" s="64">
        <f t="shared" si="1"/>
        <v>0</v>
      </c>
      <c r="J47" s="64">
        <f t="shared" si="2"/>
        <v>0</v>
      </c>
    </row>
    <row r="48" spans="1:10" ht="26.25" x14ac:dyDescent="0.25">
      <c r="A48" s="147">
        <v>42</v>
      </c>
      <c r="B48" s="227" t="s">
        <v>140</v>
      </c>
      <c r="C48" s="234" t="s">
        <v>598</v>
      </c>
      <c r="D48" s="228" t="s">
        <v>141</v>
      </c>
      <c r="E48" s="125">
        <v>150</v>
      </c>
      <c r="F48" s="150">
        <v>0</v>
      </c>
      <c r="G48" s="67">
        <v>5</v>
      </c>
      <c r="H48" s="52">
        <f t="shared" si="3"/>
        <v>0</v>
      </c>
      <c r="I48" s="64">
        <f t="shared" si="1"/>
        <v>0</v>
      </c>
      <c r="J48" s="64">
        <f t="shared" si="2"/>
        <v>0</v>
      </c>
    </row>
    <row r="49" spans="1:10" x14ac:dyDescent="0.25">
      <c r="A49" s="147">
        <v>43</v>
      </c>
      <c r="B49" s="227" t="s">
        <v>626</v>
      </c>
      <c r="C49" s="234" t="s">
        <v>627</v>
      </c>
      <c r="D49" s="228" t="s">
        <v>141</v>
      </c>
      <c r="E49" s="125">
        <v>100</v>
      </c>
      <c r="F49" s="150">
        <v>0</v>
      </c>
      <c r="G49" s="67">
        <v>5</v>
      </c>
      <c r="H49" s="52">
        <f t="shared" si="3"/>
        <v>0</v>
      </c>
      <c r="I49" s="64">
        <f t="shared" si="1"/>
        <v>0</v>
      </c>
      <c r="J49" s="64">
        <f t="shared" si="2"/>
        <v>0</v>
      </c>
    </row>
    <row r="50" spans="1:10" x14ac:dyDescent="0.25">
      <c r="A50" s="147">
        <v>44</v>
      </c>
      <c r="B50" s="227" t="s">
        <v>628</v>
      </c>
      <c r="C50" s="224" t="s">
        <v>629</v>
      </c>
      <c r="D50" s="228" t="s">
        <v>141</v>
      </c>
      <c r="E50" s="125">
        <v>800</v>
      </c>
      <c r="F50" s="150">
        <v>0</v>
      </c>
      <c r="G50" s="67">
        <v>5</v>
      </c>
      <c r="H50" s="52">
        <f t="shared" si="3"/>
        <v>0</v>
      </c>
      <c r="I50" s="64">
        <f t="shared" si="1"/>
        <v>0</v>
      </c>
      <c r="J50" s="64">
        <f t="shared" si="2"/>
        <v>0</v>
      </c>
    </row>
    <row r="51" spans="1:10" x14ac:dyDescent="0.25">
      <c r="A51" s="147">
        <v>45</v>
      </c>
      <c r="B51" s="227" t="s">
        <v>630</v>
      </c>
      <c r="C51" s="224" t="s">
        <v>631</v>
      </c>
      <c r="D51" s="228" t="s">
        <v>141</v>
      </c>
      <c r="E51" s="125">
        <v>400</v>
      </c>
      <c r="F51" s="150">
        <v>0</v>
      </c>
      <c r="G51" s="67">
        <v>5</v>
      </c>
      <c r="H51" s="52">
        <f t="shared" si="3"/>
        <v>0</v>
      </c>
      <c r="I51" s="64">
        <f t="shared" si="1"/>
        <v>0</v>
      </c>
      <c r="J51" s="64">
        <f t="shared" si="2"/>
        <v>0</v>
      </c>
    </row>
    <row r="52" spans="1:10" x14ac:dyDescent="0.25">
      <c r="A52" s="147">
        <v>46</v>
      </c>
      <c r="B52" s="148" t="s">
        <v>632</v>
      </c>
      <c r="C52" s="149" t="s">
        <v>633</v>
      </c>
      <c r="D52" s="235" t="s">
        <v>141</v>
      </c>
      <c r="E52" s="125">
        <v>300</v>
      </c>
      <c r="F52" s="150">
        <v>0</v>
      </c>
      <c r="G52" s="67">
        <v>5</v>
      </c>
      <c r="H52" s="52">
        <f t="shared" si="3"/>
        <v>0</v>
      </c>
      <c r="I52" s="64">
        <f t="shared" si="1"/>
        <v>0</v>
      </c>
      <c r="J52" s="64">
        <f t="shared" si="2"/>
        <v>0</v>
      </c>
    </row>
    <row r="53" spans="1:10" ht="25.5" x14ac:dyDescent="0.25">
      <c r="A53" s="147">
        <v>47</v>
      </c>
      <c r="B53" s="148" t="s">
        <v>634</v>
      </c>
      <c r="C53" s="149" t="s">
        <v>635</v>
      </c>
      <c r="D53" s="233" t="s">
        <v>141</v>
      </c>
      <c r="E53" s="125">
        <v>150</v>
      </c>
      <c r="F53" s="150">
        <v>0</v>
      </c>
      <c r="G53" s="67">
        <v>5</v>
      </c>
      <c r="H53" s="52">
        <f t="shared" si="3"/>
        <v>0</v>
      </c>
      <c r="I53" s="64">
        <f t="shared" si="1"/>
        <v>0</v>
      </c>
      <c r="J53" s="64">
        <f t="shared" si="2"/>
        <v>0</v>
      </c>
    </row>
    <row r="54" spans="1:10" x14ac:dyDescent="0.25">
      <c r="A54" s="147">
        <v>48</v>
      </c>
      <c r="B54" s="223" t="s">
        <v>636</v>
      </c>
      <c r="C54" s="231" t="s">
        <v>560</v>
      </c>
      <c r="D54" s="225" t="s">
        <v>142</v>
      </c>
      <c r="E54" s="125">
        <v>400</v>
      </c>
      <c r="F54" s="150">
        <v>0</v>
      </c>
      <c r="G54" s="67">
        <v>5</v>
      </c>
      <c r="H54" s="52">
        <f t="shared" si="3"/>
        <v>0</v>
      </c>
      <c r="I54" s="64">
        <f t="shared" si="1"/>
        <v>0</v>
      </c>
      <c r="J54" s="64">
        <f t="shared" si="2"/>
        <v>0</v>
      </c>
    </row>
    <row r="55" spans="1:10" ht="25.5" x14ac:dyDescent="0.25">
      <c r="A55" s="147">
        <v>49</v>
      </c>
      <c r="B55" s="223" t="s">
        <v>637</v>
      </c>
      <c r="C55" s="224" t="s">
        <v>592</v>
      </c>
      <c r="D55" s="233" t="s">
        <v>141</v>
      </c>
      <c r="E55" s="125">
        <v>400</v>
      </c>
      <c r="F55" s="150">
        <v>0</v>
      </c>
      <c r="G55" s="67">
        <v>5</v>
      </c>
      <c r="H55" s="52">
        <f t="shared" si="3"/>
        <v>0</v>
      </c>
      <c r="I55" s="64">
        <f t="shared" si="1"/>
        <v>0</v>
      </c>
      <c r="J55" s="64">
        <f t="shared" si="2"/>
        <v>0</v>
      </c>
    </row>
    <row r="56" spans="1:10" x14ac:dyDescent="0.25">
      <c r="A56" s="147">
        <v>50</v>
      </c>
      <c r="B56" s="227" t="s">
        <v>638</v>
      </c>
      <c r="C56" s="224" t="s">
        <v>639</v>
      </c>
      <c r="D56" s="233" t="s">
        <v>141</v>
      </c>
      <c r="E56" s="125">
        <v>800</v>
      </c>
      <c r="F56" s="150">
        <v>0</v>
      </c>
      <c r="G56" s="67">
        <v>5</v>
      </c>
      <c r="H56" s="52">
        <f t="shared" si="3"/>
        <v>0</v>
      </c>
      <c r="I56" s="64">
        <f t="shared" si="1"/>
        <v>0</v>
      </c>
      <c r="J56" s="64">
        <f t="shared" si="2"/>
        <v>0</v>
      </c>
    </row>
    <row r="57" spans="1:10" x14ac:dyDescent="0.25">
      <c r="A57" s="147">
        <v>51</v>
      </c>
      <c r="B57" s="227" t="s">
        <v>640</v>
      </c>
      <c r="C57" s="224" t="s">
        <v>641</v>
      </c>
      <c r="D57" s="228" t="s">
        <v>142</v>
      </c>
      <c r="E57" s="125">
        <v>100</v>
      </c>
      <c r="F57" s="150">
        <v>0</v>
      </c>
      <c r="G57" s="67">
        <v>5</v>
      </c>
      <c r="H57" s="52">
        <f t="shared" si="3"/>
        <v>0</v>
      </c>
      <c r="I57" s="64">
        <f t="shared" si="1"/>
        <v>0</v>
      </c>
      <c r="J57" s="64">
        <f t="shared" si="2"/>
        <v>0</v>
      </c>
    </row>
    <row r="58" spans="1:10" ht="18.75" customHeight="1" x14ac:dyDescent="0.25">
      <c r="A58" s="147">
        <v>52</v>
      </c>
      <c r="B58" s="223" t="s">
        <v>642</v>
      </c>
      <c r="C58" s="224" t="s">
        <v>639</v>
      </c>
      <c r="D58" s="225" t="s">
        <v>14</v>
      </c>
      <c r="E58" s="125">
        <v>60</v>
      </c>
      <c r="F58" s="150">
        <v>0</v>
      </c>
      <c r="G58" s="67">
        <v>5</v>
      </c>
      <c r="H58" s="52">
        <f t="shared" si="3"/>
        <v>0</v>
      </c>
      <c r="I58" s="64">
        <f t="shared" si="1"/>
        <v>0</v>
      </c>
      <c r="J58" s="64">
        <f t="shared" si="2"/>
        <v>0</v>
      </c>
    </row>
    <row r="59" spans="1:10" x14ac:dyDescent="0.25">
      <c r="A59" s="147">
        <v>53</v>
      </c>
      <c r="B59" s="232" t="s">
        <v>643</v>
      </c>
      <c r="C59" s="226" t="s">
        <v>639</v>
      </c>
      <c r="D59" s="225" t="s">
        <v>14</v>
      </c>
      <c r="E59" s="125">
        <v>300</v>
      </c>
      <c r="F59" s="150">
        <v>0</v>
      </c>
      <c r="G59" s="67">
        <v>5</v>
      </c>
      <c r="H59" s="52">
        <f t="shared" si="3"/>
        <v>0</v>
      </c>
      <c r="I59" s="64">
        <f t="shared" si="1"/>
        <v>0</v>
      </c>
      <c r="J59" s="64">
        <f t="shared" si="2"/>
        <v>0</v>
      </c>
    </row>
    <row r="60" spans="1:10" ht="26.25" x14ac:dyDescent="0.25">
      <c r="A60" s="147">
        <v>54</v>
      </c>
      <c r="B60" s="227" t="s">
        <v>644</v>
      </c>
      <c r="C60" s="226" t="s">
        <v>645</v>
      </c>
      <c r="D60" s="228" t="s">
        <v>142</v>
      </c>
      <c r="E60" s="125">
        <v>100</v>
      </c>
      <c r="F60" s="150">
        <v>0</v>
      </c>
      <c r="G60" s="67">
        <v>5</v>
      </c>
      <c r="H60" s="52">
        <f t="shared" si="3"/>
        <v>0</v>
      </c>
      <c r="I60" s="64">
        <f t="shared" si="1"/>
        <v>0</v>
      </c>
      <c r="J60" s="64">
        <f t="shared" si="2"/>
        <v>0</v>
      </c>
    </row>
    <row r="61" spans="1:10" x14ac:dyDescent="0.25">
      <c r="A61" s="147">
        <v>55</v>
      </c>
      <c r="B61" s="227" t="s">
        <v>646</v>
      </c>
      <c r="C61" s="226" t="s">
        <v>560</v>
      </c>
      <c r="D61" s="228" t="s">
        <v>14</v>
      </c>
      <c r="E61" s="125">
        <v>50</v>
      </c>
      <c r="F61" s="150">
        <v>0</v>
      </c>
      <c r="G61" s="67">
        <v>5</v>
      </c>
      <c r="H61" s="52">
        <f t="shared" si="3"/>
        <v>0</v>
      </c>
      <c r="I61" s="64">
        <f t="shared" si="1"/>
        <v>0</v>
      </c>
      <c r="J61" s="64">
        <f t="shared" si="2"/>
        <v>0</v>
      </c>
    </row>
    <row r="62" spans="1:10" x14ac:dyDescent="0.25">
      <c r="A62" s="147">
        <v>56</v>
      </c>
      <c r="B62" s="227" t="s">
        <v>647</v>
      </c>
      <c r="C62" s="226" t="s">
        <v>560</v>
      </c>
      <c r="D62" s="228" t="s">
        <v>142</v>
      </c>
      <c r="E62" s="125">
        <v>100</v>
      </c>
      <c r="F62" s="150">
        <v>0</v>
      </c>
      <c r="G62" s="67">
        <v>5</v>
      </c>
      <c r="H62" s="52">
        <f t="shared" si="3"/>
        <v>0</v>
      </c>
      <c r="I62" s="64">
        <f t="shared" si="1"/>
        <v>0</v>
      </c>
      <c r="J62" s="64">
        <f t="shared" si="2"/>
        <v>0</v>
      </c>
    </row>
    <row r="63" spans="1:10" x14ac:dyDescent="0.25">
      <c r="A63" s="147">
        <v>57</v>
      </c>
      <c r="B63" s="227" t="s">
        <v>648</v>
      </c>
      <c r="C63" s="224" t="s">
        <v>560</v>
      </c>
      <c r="D63" s="228" t="s">
        <v>142</v>
      </c>
      <c r="E63" s="125">
        <v>100</v>
      </c>
      <c r="F63" s="150">
        <v>0</v>
      </c>
      <c r="G63" s="67">
        <v>5</v>
      </c>
      <c r="H63" s="52">
        <f t="shared" si="3"/>
        <v>0</v>
      </c>
      <c r="I63" s="64">
        <f t="shared" si="1"/>
        <v>0</v>
      </c>
      <c r="J63" s="64">
        <f t="shared" si="2"/>
        <v>0</v>
      </c>
    </row>
    <row r="64" spans="1:10" x14ac:dyDescent="0.25">
      <c r="A64" s="147">
        <v>58</v>
      </c>
      <c r="B64" s="227" t="s">
        <v>649</v>
      </c>
      <c r="C64" s="226" t="s">
        <v>606</v>
      </c>
      <c r="D64" s="228" t="s">
        <v>142</v>
      </c>
      <c r="E64" s="125">
        <v>400</v>
      </c>
      <c r="F64" s="150">
        <v>0</v>
      </c>
      <c r="G64" s="67">
        <v>5</v>
      </c>
      <c r="H64" s="52">
        <f t="shared" si="3"/>
        <v>0</v>
      </c>
      <c r="I64" s="64">
        <f t="shared" si="1"/>
        <v>0</v>
      </c>
      <c r="J64" s="64">
        <f t="shared" si="2"/>
        <v>0</v>
      </c>
    </row>
    <row r="65" spans="1:10" ht="26.25" x14ac:dyDescent="0.25">
      <c r="A65" s="147">
        <v>59</v>
      </c>
      <c r="B65" s="227" t="s">
        <v>650</v>
      </c>
      <c r="C65" s="226" t="s">
        <v>651</v>
      </c>
      <c r="D65" s="228" t="s">
        <v>142</v>
      </c>
      <c r="E65" s="125">
        <v>300</v>
      </c>
      <c r="F65" s="150">
        <v>0</v>
      </c>
      <c r="G65" s="67">
        <v>5</v>
      </c>
      <c r="H65" s="52">
        <f t="shared" si="3"/>
        <v>0</v>
      </c>
      <c r="I65" s="64">
        <f t="shared" si="1"/>
        <v>0</v>
      </c>
      <c r="J65" s="64">
        <f t="shared" si="2"/>
        <v>0</v>
      </c>
    </row>
    <row r="66" spans="1:10" x14ac:dyDescent="0.25">
      <c r="A66" s="147">
        <v>60</v>
      </c>
      <c r="B66" s="227" t="s">
        <v>652</v>
      </c>
      <c r="C66" s="226" t="s">
        <v>653</v>
      </c>
      <c r="D66" s="228" t="s">
        <v>142</v>
      </c>
      <c r="E66" s="125">
        <v>50</v>
      </c>
      <c r="F66" s="150">
        <v>0</v>
      </c>
      <c r="G66" s="67">
        <v>5</v>
      </c>
      <c r="H66" s="52">
        <f t="shared" si="3"/>
        <v>0</v>
      </c>
      <c r="I66" s="64">
        <f t="shared" si="1"/>
        <v>0</v>
      </c>
      <c r="J66" s="64">
        <f t="shared" si="2"/>
        <v>0</v>
      </c>
    </row>
    <row r="67" spans="1:10" x14ac:dyDescent="0.25">
      <c r="A67" s="147">
        <v>61</v>
      </c>
      <c r="B67" s="227" t="s">
        <v>654</v>
      </c>
      <c r="C67" s="226" t="s">
        <v>655</v>
      </c>
      <c r="D67" s="228" t="s">
        <v>142</v>
      </c>
      <c r="E67" s="125">
        <v>400</v>
      </c>
      <c r="F67" s="150">
        <v>0</v>
      </c>
      <c r="G67" s="67">
        <v>5</v>
      </c>
      <c r="H67" s="52">
        <f t="shared" si="3"/>
        <v>0</v>
      </c>
      <c r="I67" s="64">
        <f t="shared" si="1"/>
        <v>0</v>
      </c>
      <c r="J67" s="64">
        <f t="shared" si="2"/>
        <v>0</v>
      </c>
    </row>
    <row r="68" spans="1:10" x14ac:dyDescent="0.25">
      <c r="A68" s="147">
        <v>62</v>
      </c>
      <c r="B68" s="227" t="s">
        <v>656</v>
      </c>
      <c r="C68" s="226" t="s">
        <v>560</v>
      </c>
      <c r="D68" s="228" t="s">
        <v>142</v>
      </c>
      <c r="E68" s="125">
        <v>150</v>
      </c>
      <c r="F68" s="150">
        <v>0</v>
      </c>
      <c r="G68" s="67">
        <v>5</v>
      </c>
      <c r="H68" s="52">
        <f t="shared" si="3"/>
        <v>0</v>
      </c>
      <c r="I68" s="64">
        <f t="shared" si="1"/>
        <v>0</v>
      </c>
      <c r="J68" s="64">
        <f t="shared" si="2"/>
        <v>0</v>
      </c>
    </row>
    <row r="69" spans="1:10" ht="25.5" x14ac:dyDescent="0.25">
      <c r="A69" s="147">
        <v>63</v>
      </c>
      <c r="B69" s="223" t="s">
        <v>657</v>
      </c>
      <c r="C69" s="231" t="s">
        <v>658</v>
      </c>
      <c r="D69" s="225" t="s">
        <v>141</v>
      </c>
      <c r="E69" s="125">
        <v>200</v>
      </c>
      <c r="F69" s="150">
        <v>0</v>
      </c>
      <c r="G69" s="67">
        <v>5</v>
      </c>
      <c r="H69" s="52">
        <f t="shared" si="3"/>
        <v>0</v>
      </c>
      <c r="I69" s="64">
        <f t="shared" si="1"/>
        <v>0</v>
      </c>
      <c r="J69" s="64">
        <f t="shared" si="2"/>
        <v>0</v>
      </c>
    </row>
    <row r="70" spans="1:10" x14ac:dyDescent="0.25">
      <c r="A70" s="147">
        <v>64</v>
      </c>
      <c r="B70" s="227" t="s">
        <v>659</v>
      </c>
      <c r="C70" s="226" t="s">
        <v>660</v>
      </c>
      <c r="D70" s="228" t="s">
        <v>142</v>
      </c>
      <c r="E70" s="125">
        <v>500</v>
      </c>
      <c r="F70" s="150">
        <v>0</v>
      </c>
      <c r="G70" s="67">
        <v>5</v>
      </c>
      <c r="H70" s="52">
        <f t="shared" si="3"/>
        <v>0</v>
      </c>
      <c r="I70" s="64">
        <f t="shared" si="1"/>
        <v>0</v>
      </c>
      <c r="J70" s="64">
        <f t="shared" si="2"/>
        <v>0</v>
      </c>
    </row>
    <row r="71" spans="1:10" x14ac:dyDescent="0.25">
      <c r="A71" s="147">
        <v>65</v>
      </c>
      <c r="B71" s="227" t="s">
        <v>661</v>
      </c>
      <c r="C71" s="226" t="s">
        <v>613</v>
      </c>
      <c r="D71" s="228" t="s">
        <v>142</v>
      </c>
      <c r="E71" s="125">
        <v>20</v>
      </c>
      <c r="F71" s="150">
        <v>0</v>
      </c>
      <c r="G71" s="67">
        <v>5</v>
      </c>
      <c r="H71" s="52">
        <f t="shared" ref="H71:H77" si="4">(F71*$G$5%)+F71</f>
        <v>0</v>
      </c>
      <c r="I71" s="64">
        <f t="shared" si="1"/>
        <v>0</v>
      </c>
      <c r="J71" s="64">
        <f t="shared" si="2"/>
        <v>0</v>
      </c>
    </row>
    <row r="72" spans="1:10" ht="25.5" x14ac:dyDescent="0.25">
      <c r="A72" s="147">
        <v>66</v>
      </c>
      <c r="B72" s="236" t="s">
        <v>662</v>
      </c>
      <c r="C72" s="224" t="s">
        <v>592</v>
      </c>
      <c r="D72" s="237" t="s">
        <v>141</v>
      </c>
      <c r="E72" s="125">
        <v>300</v>
      </c>
      <c r="F72" s="150">
        <v>0</v>
      </c>
      <c r="G72" s="67">
        <v>5</v>
      </c>
      <c r="H72" s="52">
        <f t="shared" si="4"/>
        <v>0</v>
      </c>
      <c r="I72" s="64">
        <f t="shared" ref="I72:I77" si="5">(E72*F72)</f>
        <v>0</v>
      </c>
      <c r="J72" s="64">
        <f t="shared" ref="J72:J77" si="6">(E72*H72)</f>
        <v>0</v>
      </c>
    </row>
    <row r="73" spans="1:10" x14ac:dyDescent="0.25">
      <c r="A73" s="147">
        <v>67</v>
      </c>
      <c r="B73" s="236" t="s">
        <v>663</v>
      </c>
      <c r="C73" s="224"/>
      <c r="D73" s="237" t="s">
        <v>141</v>
      </c>
      <c r="E73" s="125">
        <v>40</v>
      </c>
      <c r="F73" s="150">
        <v>0</v>
      </c>
      <c r="G73" s="67">
        <v>5</v>
      </c>
      <c r="H73" s="52">
        <f t="shared" si="4"/>
        <v>0</v>
      </c>
      <c r="I73" s="64">
        <f t="shared" si="5"/>
        <v>0</v>
      </c>
      <c r="J73" s="64">
        <f t="shared" si="6"/>
        <v>0</v>
      </c>
    </row>
    <row r="74" spans="1:10" x14ac:dyDescent="0.25">
      <c r="A74" s="147">
        <v>68</v>
      </c>
      <c r="B74" s="227" t="s">
        <v>664</v>
      </c>
      <c r="C74" s="226" t="s">
        <v>665</v>
      </c>
      <c r="D74" s="228" t="s">
        <v>14</v>
      </c>
      <c r="E74" s="125">
        <v>40</v>
      </c>
      <c r="F74" s="150">
        <v>0</v>
      </c>
      <c r="G74" s="67">
        <v>5</v>
      </c>
      <c r="H74" s="52">
        <f t="shared" si="4"/>
        <v>0</v>
      </c>
      <c r="I74" s="64">
        <f t="shared" si="5"/>
        <v>0</v>
      </c>
      <c r="J74" s="64">
        <f t="shared" si="6"/>
        <v>0</v>
      </c>
    </row>
    <row r="75" spans="1:10" x14ac:dyDescent="0.25">
      <c r="A75" s="147">
        <v>69</v>
      </c>
      <c r="B75" s="227" t="s">
        <v>666</v>
      </c>
      <c r="C75" s="226" t="s">
        <v>667</v>
      </c>
      <c r="D75" s="228" t="s">
        <v>141</v>
      </c>
      <c r="E75" s="125">
        <v>200</v>
      </c>
      <c r="F75" s="150">
        <v>0</v>
      </c>
      <c r="G75" s="67">
        <v>5</v>
      </c>
      <c r="H75" s="52">
        <f t="shared" si="4"/>
        <v>0</v>
      </c>
      <c r="I75" s="64">
        <f t="shared" si="5"/>
        <v>0</v>
      </c>
      <c r="J75" s="64">
        <f t="shared" si="6"/>
        <v>0</v>
      </c>
    </row>
    <row r="76" spans="1:10" x14ac:dyDescent="0.25">
      <c r="A76" s="147">
        <v>70</v>
      </c>
      <c r="B76" s="227" t="s">
        <v>668</v>
      </c>
      <c r="C76" s="226" t="s">
        <v>667</v>
      </c>
      <c r="D76" s="228" t="s">
        <v>141</v>
      </c>
      <c r="E76" s="125">
        <v>250</v>
      </c>
      <c r="F76" s="150">
        <v>0</v>
      </c>
      <c r="G76" s="67">
        <v>5</v>
      </c>
      <c r="H76" s="52">
        <f t="shared" si="4"/>
        <v>0</v>
      </c>
      <c r="I76" s="64">
        <f t="shared" si="5"/>
        <v>0</v>
      </c>
      <c r="J76" s="64">
        <f t="shared" si="6"/>
        <v>0</v>
      </c>
    </row>
    <row r="77" spans="1:10" ht="26.25" x14ac:dyDescent="0.25">
      <c r="A77" s="147">
        <v>71</v>
      </c>
      <c r="B77" s="227" t="s">
        <v>669</v>
      </c>
      <c r="C77" s="226" t="s">
        <v>670</v>
      </c>
      <c r="D77" s="228" t="s">
        <v>141</v>
      </c>
      <c r="E77" s="125">
        <v>6500</v>
      </c>
      <c r="F77" s="150">
        <v>0</v>
      </c>
      <c r="G77" s="67">
        <v>5</v>
      </c>
      <c r="H77" s="52">
        <f t="shared" si="4"/>
        <v>0</v>
      </c>
      <c r="I77" s="64">
        <f t="shared" si="5"/>
        <v>0</v>
      </c>
      <c r="J77" s="64">
        <f t="shared" si="6"/>
        <v>0</v>
      </c>
    </row>
    <row r="78" spans="1:10" x14ac:dyDescent="0.25">
      <c r="A78" s="304"/>
      <c r="B78" s="305"/>
      <c r="C78" s="305"/>
      <c r="D78" s="89" t="s">
        <v>8</v>
      </c>
      <c r="E78" s="89" t="s">
        <v>8</v>
      </c>
      <c r="F78" s="89" t="s">
        <v>8</v>
      </c>
      <c r="G78" s="89" t="s">
        <v>8</v>
      </c>
      <c r="H78" s="68" t="s">
        <v>8</v>
      </c>
      <c r="I78" s="69">
        <f>SUM(I7:I77)</f>
        <v>0</v>
      </c>
      <c r="J78" s="70">
        <f>SUM(J7:J77)</f>
        <v>0</v>
      </c>
    </row>
    <row r="79" spans="1:10" x14ac:dyDescent="0.25">
      <c r="A79" s="28"/>
      <c r="B79" s="28"/>
      <c r="C79" s="28"/>
      <c r="D79" s="28"/>
      <c r="E79" s="28"/>
      <c r="F79" s="28"/>
      <c r="G79" s="28"/>
      <c r="H79" s="28"/>
      <c r="I79" s="28"/>
      <c r="J79" s="28"/>
    </row>
    <row r="80" spans="1:10" x14ac:dyDescent="0.25">
      <c r="A80" s="28"/>
      <c r="B80" s="28"/>
      <c r="C80" s="28"/>
      <c r="D80" s="28"/>
      <c r="E80" s="28"/>
      <c r="F80" s="28"/>
      <c r="G80" s="28"/>
      <c r="H80" s="28"/>
      <c r="I80" s="28"/>
      <c r="J80" s="28"/>
    </row>
    <row r="81" spans="1:10" x14ac:dyDescent="0.25">
      <c r="A81" s="28"/>
      <c r="B81" s="28" t="s">
        <v>73</v>
      </c>
      <c r="C81" s="28"/>
      <c r="D81" s="28"/>
      <c r="E81" s="28"/>
      <c r="F81" s="28"/>
      <c r="G81" s="28"/>
      <c r="H81" s="28"/>
      <c r="I81" s="28"/>
      <c r="J81" s="28"/>
    </row>
  </sheetData>
  <mergeCells count="3">
    <mergeCell ref="B3:J3"/>
    <mergeCell ref="A5:J5"/>
    <mergeCell ref="A78:C78"/>
  </mergeCells>
  <pageMargins left="0.7" right="0.7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A40B18-6599-4C8B-B6ED-A58D71CCE456}">
  <dimension ref="A2:J50"/>
  <sheetViews>
    <sheetView topLeftCell="A34" workbookViewId="0">
      <selection activeCell="A2" sqref="A2:J2"/>
    </sheetView>
  </sheetViews>
  <sheetFormatPr defaultRowHeight="12.75" x14ac:dyDescent="0.2"/>
  <cols>
    <col min="2" max="2" width="31.5703125" customWidth="1"/>
    <col min="3" max="3" width="42.7109375" customWidth="1"/>
    <col min="5" max="5" width="10.85546875" customWidth="1"/>
  </cols>
  <sheetData>
    <row r="2" spans="1:10" ht="15" x14ac:dyDescent="0.25">
      <c r="A2" s="318" t="s">
        <v>973</v>
      </c>
      <c r="B2" s="318"/>
      <c r="C2" s="318"/>
      <c r="D2" s="318"/>
      <c r="E2" s="318"/>
      <c r="F2" s="318"/>
      <c r="G2" s="318"/>
      <c r="H2" s="318"/>
      <c r="I2" s="318"/>
      <c r="J2" s="318"/>
    </row>
    <row r="3" spans="1:10" ht="63.75" x14ac:dyDescent="0.2">
      <c r="A3" s="31" t="s">
        <v>1</v>
      </c>
      <c r="B3" s="6" t="s">
        <v>9</v>
      </c>
      <c r="C3" s="6" t="s">
        <v>10</v>
      </c>
      <c r="D3" s="6" t="s">
        <v>11</v>
      </c>
      <c r="E3" s="6" t="s">
        <v>4</v>
      </c>
      <c r="F3" s="73" t="s">
        <v>280</v>
      </c>
      <c r="G3" s="73" t="s">
        <v>281</v>
      </c>
      <c r="H3" s="73" t="s">
        <v>282</v>
      </c>
      <c r="I3" s="66" t="s">
        <v>283</v>
      </c>
      <c r="J3" s="65" t="s">
        <v>5</v>
      </c>
    </row>
    <row r="4" spans="1:10" ht="15" x14ac:dyDescent="0.2">
      <c r="A4" s="31">
        <v>1</v>
      </c>
      <c r="B4" s="179" t="s">
        <v>12</v>
      </c>
      <c r="C4" s="180" t="s">
        <v>943</v>
      </c>
      <c r="D4" s="181">
        <v>2000</v>
      </c>
      <c r="E4" s="182" t="s">
        <v>14</v>
      </c>
      <c r="F4" s="183">
        <v>0</v>
      </c>
      <c r="G4" s="250">
        <v>0.05</v>
      </c>
      <c r="H4" s="145">
        <f>F4*(1+G4)</f>
        <v>0</v>
      </c>
      <c r="I4" s="184">
        <f>(D4*F4)</f>
        <v>0</v>
      </c>
      <c r="J4" s="185">
        <f>(D4*H4)</f>
        <v>0</v>
      </c>
    </row>
    <row r="5" spans="1:10" ht="15" x14ac:dyDescent="0.2">
      <c r="A5" s="31">
        <v>2</v>
      </c>
      <c r="B5" s="179" t="s">
        <v>15</v>
      </c>
      <c r="C5" s="180" t="s">
        <v>944</v>
      </c>
      <c r="D5" s="181">
        <v>300</v>
      </c>
      <c r="E5" s="182" t="s">
        <v>14</v>
      </c>
      <c r="F5" s="183">
        <v>0</v>
      </c>
      <c r="G5" s="250">
        <v>0.05</v>
      </c>
      <c r="H5" s="145">
        <f>F5*(1+G5)</f>
        <v>0</v>
      </c>
      <c r="I5" s="184">
        <f t="shared" ref="I5:I46" si="0">(D5*F5)</f>
        <v>0</v>
      </c>
      <c r="J5" s="185">
        <f t="shared" ref="J5:J46" si="1">(D5*H5)</f>
        <v>0</v>
      </c>
    </row>
    <row r="6" spans="1:10" ht="28.5" x14ac:dyDescent="0.2">
      <c r="A6" s="31">
        <v>3</v>
      </c>
      <c r="B6" s="179" t="s">
        <v>17</v>
      </c>
      <c r="C6" s="180" t="s">
        <v>18</v>
      </c>
      <c r="D6" s="181">
        <v>50</v>
      </c>
      <c r="E6" s="182" t="s">
        <v>14</v>
      </c>
      <c r="F6" s="183">
        <v>0</v>
      </c>
      <c r="G6" s="250">
        <v>0.05</v>
      </c>
      <c r="H6" s="145">
        <f t="shared" ref="H6:H46" si="2">F6*(1+G6)</f>
        <v>0</v>
      </c>
      <c r="I6" s="184">
        <f t="shared" si="0"/>
        <v>0</v>
      </c>
      <c r="J6" s="185">
        <f t="shared" si="1"/>
        <v>0</v>
      </c>
    </row>
    <row r="7" spans="1:10" ht="28.5" x14ac:dyDescent="0.2">
      <c r="A7" s="31">
        <v>4</v>
      </c>
      <c r="B7" s="179" t="s">
        <v>19</v>
      </c>
      <c r="C7" s="180" t="s">
        <v>18</v>
      </c>
      <c r="D7" s="181">
        <v>50</v>
      </c>
      <c r="E7" s="182" t="s">
        <v>14</v>
      </c>
      <c r="F7" s="183">
        <v>0</v>
      </c>
      <c r="G7" s="250">
        <v>0.05</v>
      </c>
      <c r="H7" s="145">
        <f t="shared" si="2"/>
        <v>0</v>
      </c>
      <c r="I7" s="184">
        <f t="shared" si="0"/>
        <v>0</v>
      </c>
      <c r="J7" s="185">
        <f t="shared" si="1"/>
        <v>0</v>
      </c>
    </row>
    <row r="8" spans="1:10" ht="15" x14ac:dyDescent="0.2">
      <c r="A8" s="31">
        <v>5</v>
      </c>
      <c r="B8" s="179" t="s">
        <v>20</v>
      </c>
      <c r="C8" s="180" t="s">
        <v>945</v>
      </c>
      <c r="D8" s="181">
        <v>120</v>
      </c>
      <c r="E8" s="182" t="s">
        <v>14</v>
      </c>
      <c r="F8" s="183">
        <v>0</v>
      </c>
      <c r="G8" s="250">
        <v>0.05</v>
      </c>
      <c r="H8" s="145">
        <f t="shared" si="2"/>
        <v>0</v>
      </c>
      <c r="I8" s="184">
        <f t="shared" si="0"/>
        <v>0</v>
      </c>
      <c r="J8" s="185">
        <f t="shared" si="1"/>
        <v>0</v>
      </c>
    </row>
    <row r="9" spans="1:10" ht="15" x14ac:dyDescent="0.2">
      <c r="A9" s="31">
        <v>6</v>
      </c>
      <c r="B9" s="179" t="s">
        <v>22</v>
      </c>
      <c r="C9" s="180" t="s">
        <v>946</v>
      </c>
      <c r="D9" s="181">
        <v>100</v>
      </c>
      <c r="E9" s="182" t="s">
        <v>14</v>
      </c>
      <c r="F9" s="183">
        <v>0</v>
      </c>
      <c r="G9" s="250">
        <v>0.05</v>
      </c>
      <c r="H9" s="145">
        <f t="shared" si="2"/>
        <v>0</v>
      </c>
      <c r="I9" s="184">
        <f t="shared" si="0"/>
        <v>0</v>
      </c>
      <c r="J9" s="185">
        <f t="shared" si="1"/>
        <v>0</v>
      </c>
    </row>
    <row r="10" spans="1:10" ht="15" x14ac:dyDescent="0.2">
      <c r="A10" s="31">
        <v>7</v>
      </c>
      <c r="B10" s="179" t="s">
        <v>24</v>
      </c>
      <c r="C10" s="180" t="s">
        <v>947</v>
      </c>
      <c r="D10" s="186">
        <v>25</v>
      </c>
      <c r="E10" s="182" t="s">
        <v>14</v>
      </c>
      <c r="F10" s="183">
        <v>0</v>
      </c>
      <c r="G10" s="250">
        <v>0.05</v>
      </c>
      <c r="H10" s="145">
        <f t="shared" si="2"/>
        <v>0</v>
      </c>
      <c r="I10" s="184">
        <f t="shared" si="0"/>
        <v>0</v>
      </c>
      <c r="J10" s="185">
        <f t="shared" si="1"/>
        <v>0</v>
      </c>
    </row>
    <row r="11" spans="1:10" ht="15" x14ac:dyDescent="0.2">
      <c r="A11" s="31">
        <v>8</v>
      </c>
      <c r="B11" s="179" t="s">
        <v>25</v>
      </c>
      <c r="C11" s="180" t="s">
        <v>26</v>
      </c>
      <c r="D11" s="181">
        <v>20</v>
      </c>
      <c r="E11" s="182" t="s">
        <v>14</v>
      </c>
      <c r="F11" s="183">
        <v>0</v>
      </c>
      <c r="G11" s="250">
        <v>0.05</v>
      </c>
      <c r="H11" s="145">
        <f t="shared" si="2"/>
        <v>0</v>
      </c>
      <c r="I11" s="184">
        <f t="shared" si="0"/>
        <v>0</v>
      </c>
      <c r="J11" s="185">
        <f t="shared" si="1"/>
        <v>0</v>
      </c>
    </row>
    <row r="12" spans="1:10" ht="15" x14ac:dyDescent="0.2">
      <c r="A12" s="31">
        <v>9</v>
      </c>
      <c r="B12" s="179" t="s">
        <v>30</v>
      </c>
      <c r="C12" s="180" t="s">
        <v>31</v>
      </c>
      <c r="D12" s="181">
        <v>35</v>
      </c>
      <c r="E12" s="182" t="s">
        <v>6</v>
      </c>
      <c r="F12" s="183">
        <v>0</v>
      </c>
      <c r="G12" s="250">
        <v>0.05</v>
      </c>
      <c r="H12" s="145">
        <f t="shared" si="2"/>
        <v>0</v>
      </c>
      <c r="I12" s="184">
        <f t="shared" si="0"/>
        <v>0</v>
      </c>
      <c r="J12" s="185">
        <f t="shared" si="1"/>
        <v>0</v>
      </c>
    </row>
    <row r="13" spans="1:10" ht="15" x14ac:dyDescent="0.2">
      <c r="A13" s="31">
        <v>10</v>
      </c>
      <c r="B13" s="179" t="s">
        <v>948</v>
      </c>
      <c r="C13" s="180" t="s">
        <v>949</v>
      </c>
      <c r="D13" s="186">
        <v>60</v>
      </c>
      <c r="E13" s="182" t="s">
        <v>6</v>
      </c>
      <c r="F13" s="183">
        <v>0</v>
      </c>
      <c r="G13" s="250">
        <v>0.05</v>
      </c>
      <c r="H13" s="145">
        <f t="shared" si="2"/>
        <v>0</v>
      </c>
      <c r="I13" s="184">
        <f t="shared" si="0"/>
        <v>0</v>
      </c>
      <c r="J13" s="185">
        <f t="shared" si="1"/>
        <v>0</v>
      </c>
    </row>
    <row r="14" spans="1:10" ht="15" x14ac:dyDescent="0.2">
      <c r="A14" s="31">
        <v>11</v>
      </c>
      <c r="B14" s="179" t="s">
        <v>950</v>
      </c>
      <c r="C14" s="180" t="s">
        <v>951</v>
      </c>
      <c r="D14" s="181">
        <v>20</v>
      </c>
      <c r="E14" s="182" t="s">
        <v>6</v>
      </c>
      <c r="F14" s="183">
        <v>0</v>
      </c>
      <c r="G14" s="250">
        <v>0.05</v>
      </c>
      <c r="H14" s="145">
        <f t="shared" si="2"/>
        <v>0</v>
      </c>
      <c r="I14" s="184">
        <f t="shared" si="0"/>
        <v>0</v>
      </c>
      <c r="J14" s="185">
        <f t="shared" si="1"/>
        <v>0</v>
      </c>
    </row>
    <row r="15" spans="1:10" ht="15" x14ac:dyDescent="0.2">
      <c r="A15" s="31">
        <v>12</v>
      </c>
      <c r="B15" s="179" t="s">
        <v>32</v>
      </c>
      <c r="C15" s="180" t="s">
        <v>33</v>
      </c>
      <c r="D15" s="186">
        <v>300</v>
      </c>
      <c r="E15" s="182" t="s">
        <v>6</v>
      </c>
      <c r="F15" s="183">
        <v>0</v>
      </c>
      <c r="G15" s="250">
        <v>0.05</v>
      </c>
      <c r="H15" s="145">
        <f t="shared" si="2"/>
        <v>0</v>
      </c>
      <c r="I15" s="184">
        <f t="shared" si="0"/>
        <v>0</v>
      </c>
      <c r="J15" s="185">
        <f t="shared" si="1"/>
        <v>0</v>
      </c>
    </row>
    <row r="16" spans="1:10" ht="15" x14ac:dyDescent="0.2">
      <c r="A16" s="31">
        <v>13</v>
      </c>
      <c r="B16" s="179" t="s">
        <v>952</v>
      </c>
      <c r="C16" s="180" t="s">
        <v>953</v>
      </c>
      <c r="D16" s="186">
        <v>45</v>
      </c>
      <c r="E16" s="182" t="s">
        <v>6</v>
      </c>
      <c r="F16" s="183">
        <v>0</v>
      </c>
      <c r="G16" s="250">
        <v>0.05</v>
      </c>
      <c r="H16" s="145">
        <f t="shared" si="2"/>
        <v>0</v>
      </c>
      <c r="I16" s="184">
        <f t="shared" si="0"/>
        <v>0</v>
      </c>
      <c r="J16" s="185">
        <f t="shared" si="1"/>
        <v>0</v>
      </c>
    </row>
    <row r="17" spans="1:10" ht="15" x14ac:dyDescent="0.2">
      <c r="A17" s="31">
        <v>14</v>
      </c>
      <c r="B17" s="179" t="s">
        <v>954</v>
      </c>
      <c r="C17" s="180" t="s">
        <v>953</v>
      </c>
      <c r="D17" s="186">
        <v>15</v>
      </c>
      <c r="E17" s="182" t="s">
        <v>6</v>
      </c>
      <c r="F17" s="183">
        <v>0</v>
      </c>
      <c r="G17" s="250">
        <v>0.05</v>
      </c>
      <c r="H17" s="145">
        <f t="shared" si="2"/>
        <v>0</v>
      </c>
      <c r="I17" s="184">
        <f t="shared" si="0"/>
        <v>0</v>
      </c>
      <c r="J17" s="185">
        <f t="shared" si="1"/>
        <v>0</v>
      </c>
    </row>
    <row r="18" spans="1:10" ht="15" x14ac:dyDescent="0.2">
      <c r="A18" s="31">
        <v>15</v>
      </c>
      <c r="B18" s="179" t="s">
        <v>955</v>
      </c>
      <c r="C18" s="180" t="s">
        <v>956</v>
      </c>
      <c r="D18" s="186">
        <v>5</v>
      </c>
      <c r="E18" s="182" t="s">
        <v>14</v>
      </c>
      <c r="F18" s="183">
        <v>0</v>
      </c>
      <c r="G18" s="250">
        <v>0.05</v>
      </c>
      <c r="H18" s="145">
        <f t="shared" si="2"/>
        <v>0</v>
      </c>
      <c r="I18" s="184">
        <f t="shared" si="0"/>
        <v>0</v>
      </c>
      <c r="J18" s="185">
        <f t="shared" si="1"/>
        <v>0</v>
      </c>
    </row>
    <row r="19" spans="1:10" ht="15" x14ac:dyDescent="0.2">
      <c r="A19" s="31">
        <v>16</v>
      </c>
      <c r="B19" s="187" t="s">
        <v>957</v>
      </c>
      <c r="C19" s="188" t="s">
        <v>958</v>
      </c>
      <c r="D19" s="186">
        <v>5</v>
      </c>
      <c r="E19" s="182" t="s">
        <v>14</v>
      </c>
      <c r="F19" s="183">
        <v>0</v>
      </c>
      <c r="G19" s="250">
        <v>0.05</v>
      </c>
      <c r="H19" s="145">
        <f t="shared" si="2"/>
        <v>0</v>
      </c>
      <c r="I19" s="184">
        <f t="shared" si="0"/>
        <v>0</v>
      </c>
      <c r="J19" s="185">
        <f t="shared" si="1"/>
        <v>0</v>
      </c>
    </row>
    <row r="20" spans="1:10" ht="15" x14ac:dyDescent="0.2">
      <c r="A20" s="31">
        <v>17</v>
      </c>
      <c r="B20" s="189" t="s">
        <v>36</v>
      </c>
      <c r="C20" s="190" t="s">
        <v>37</v>
      </c>
      <c r="D20" s="191">
        <v>10</v>
      </c>
      <c r="E20" s="192" t="s">
        <v>14</v>
      </c>
      <c r="F20" s="183">
        <v>0</v>
      </c>
      <c r="G20" s="250">
        <v>0.05</v>
      </c>
      <c r="H20" s="145">
        <f t="shared" si="2"/>
        <v>0</v>
      </c>
      <c r="I20" s="184">
        <f t="shared" si="0"/>
        <v>0</v>
      </c>
      <c r="J20" s="185">
        <f t="shared" si="1"/>
        <v>0</v>
      </c>
    </row>
    <row r="21" spans="1:10" ht="15" x14ac:dyDescent="0.2">
      <c r="A21" s="31">
        <v>18</v>
      </c>
      <c r="B21" s="180" t="s">
        <v>38</v>
      </c>
      <c r="C21" s="193" t="s">
        <v>959</v>
      </c>
      <c r="D21" s="181">
        <v>200</v>
      </c>
      <c r="E21" s="182" t="s">
        <v>40</v>
      </c>
      <c r="F21" s="183">
        <v>0</v>
      </c>
      <c r="G21" s="250">
        <v>0.05</v>
      </c>
      <c r="H21" s="145">
        <f t="shared" si="2"/>
        <v>0</v>
      </c>
      <c r="I21" s="184">
        <f t="shared" si="0"/>
        <v>0</v>
      </c>
      <c r="J21" s="185">
        <f t="shared" si="1"/>
        <v>0</v>
      </c>
    </row>
    <row r="22" spans="1:10" ht="15" x14ac:dyDescent="0.2">
      <c r="A22" s="31">
        <v>19</v>
      </c>
      <c r="B22" s="180" t="s">
        <v>41</v>
      </c>
      <c r="C22" s="180" t="s">
        <v>42</v>
      </c>
      <c r="D22" s="181">
        <v>200</v>
      </c>
      <c r="E22" s="182" t="s">
        <v>40</v>
      </c>
      <c r="F22" s="183">
        <v>0</v>
      </c>
      <c r="G22" s="250">
        <v>0.05</v>
      </c>
      <c r="H22" s="145">
        <f t="shared" si="2"/>
        <v>0</v>
      </c>
      <c r="I22" s="184">
        <f t="shared" si="0"/>
        <v>0</v>
      </c>
      <c r="J22" s="185">
        <f t="shared" si="1"/>
        <v>0</v>
      </c>
    </row>
    <row r="23" spans="1:10" ht="15" x14ac:dyDescent="0.2">
      <c r="A23" s="31">
        <v>20</v>
      </c>
      <c r="B23" s="180" t="s">
        <v>43</v>
      </c>
      <c r="C23" s="180" t="s">
        <v>42</v>
      </c>
      <c r="D23" s="181">
        <v>200</v>
      </c>
      <c r="E23" s="182" t="s">
        <v>40</v>
      </c>
      <c r="F23" s="183">
        <v>0</v>
      </c>
      <c r="G23" s="250">
        <v>0.05</v>
      </c>
      <c r="H23" s="145">
        <f t="shared" si="2"/>
        <v>0</v>
      </c>
      <c r="I23" s="184">
        <f t="shared" si="0"/>
        <v>0</v>
      </c>
      <c r="J23" s="185">
        <f t="shared" si="1"/>
        <v>0</v>
      </c>
    </row>
    <row r="24" spans="1:10" ht="15" x14ac:dyDescent="0.2">
      <c r="A24" s="31">
        <v>21</v>
      </c>
      <c r="B24" s="180" t="s">
        <v>44</v>
      </c>
      <c r="C24" s="180" t="s">
        <v>45</v>
      </c>
      <c r="D24" s="181">
        <v>300</v>
      </c>
      <c r="E24" s="182" t="s">
        <v>40</v>
      </c>
      <c r="F24" s="183">
        <v>0</v>
      </c>
      <c r="G24" s="250">
        <v>0.05</v>
      </c>
      <c r="H24" s="145">
        <f t="shared" si="2"/>
        <v>0</v>
      </c>
      <c r="I24" s="184">
        <f t="shared" si="0"/>
        <v>0</v>
      </c>
      <c r="J24" s="185">
        <f t="shared" si="1"/>
        <v>0</v>
      </c>
    </row>
    <row r="25" spans="1:10" ht="15" x14ac:dyDescent="0.2">
      <c r="A25" s="31">
        <v>22</v>
      </c>
      <c r="B25" s="180" t="s">
        <v>46</v>
      </c>
      <c r="C25" s="180" t="s">
        <v>960</v>
      </c>
      <c r="D25" s="181">
        <v>400</v>
      </c>
      <c r="E25" s="182" t="s">
        <v>14</v>
      </c>
      <c r="F25" s="183">
        <v>0</v>
      </c>
      <c r="G25" s="250">
        <v>0.05</v>
      </c>
      <c r="H25" s="145">
        <f t="shared" si="2"/>
        <v>0</v>
      </c>
      <c r="I25" s="184">
        <f t="shared" si="0"/>
        <v>0</v>
      </c>
      <c r="J25" s="185">
        <f t="shared" si="1"/>
        <v>0</v>
      </c>
    </row>
    <row r="26" spans="1:10" ht="15" x14ac:dyDescent="0.2">
      <c r="A26" s="31">
        <v>23</v>
      </c>
      <c r="B26" s="180" t="s">
        <v>48</v>
      </c>
      <c r="C26" s="180" t="s">
        <v>49</v>
      </c>
      <c r="D26" s="181">
        <v>200</v>
      </c>
      <c r="E26" s="182" t="s">
        <v>14</v>
      </c>
      <c r="F26" s="183">
        <v>0</v>
      </c>
      <c r="G26" s="250">
        <v>0.05</v>
      </c>
      <c r="H26" s="145">
        <f t="shared" si="2"/>
        <v>0</v>
      </c>
      <c r="I26" s="184">
        <f t="shared" si="0"/>
        <v>0</v>
      </c>
      <c r="J26" s="185">
        <f t="shared" si="1"/>
        <v>0</v>
      </c>
    </row>
    <row r="27" spans="1:10" ht="15" x14ac:dyDescent="0.2">
      <c r="A27" s="31">
        <v>24</v>
      </c>
      <c r="B27" s="180" t="s">
        <v>961</v>
      </c>
      <c r="C27" s="180" t="s">
        <v>50</v>
      </c>
      <c r="D27" s="181">
        <v>80</v>
      </c>
      <c r="E27" s="182" t="s">
        <v>14</v>
      </c>
      <c r="F27" s="183">
        <v>0</v>
      </c>
      <c r="G27" s="250">
        <v>0.05</v>
      </c>
      <c r="H27" s="145">
        <f t="shared" si="2"/>
        <v>0</v>
      </c>
      <c r="I27" s="184">
        <f t="shared" si="0"/>
        <v>0</v>
      </c>
      <c r="J27" s="185">
        <f t="shared" si="1"/>
        <v>0</v>
      </c>
    </row>
    <row r="28" spans="1:10" ht="15" x14ac:dyDescent="0.2">
      <c r="A28" s="31">
        <v>25</v>
      </c>
      <c r="B28" s="180" t="s">
        <v>51</v>
      </c>
      <c r="C28" s="180" t="s">
        <v>962</v>
      </c>
      <c r="D28" s="186">
        <v>250</v>
      </c>
      <c r="E28" s="182" t="s">
        <v>14</v>
      </c>
      <c r="F28" s="183">
        <v>0</v>
      </c>
      <c r="G28" s="250">
        <v>0.05</v>
      </c>
      <c r="H28" s="145">
        <f t="shared" si="2"/>
        <v>0</v>
      </c>
      <c r="I28" s="184">
        <f t="shared" si="0"/>
        <v>0</v>
      </c>
      <c r="J28" s="185">
        <f t="shared" si="1"/>
        <v>0</v>
      </c>
    </row>
    <row r="29" spans="1:10" ht="15" x14ac:dyDescent="0.2">
      <c r="A29" s="31">
        <v>26</v>
      </c>
      <c r="B29" s="180" t="s">
        <v>53</v>
      </c>
      <c r="C29" s="180" t="s">
        <v>963</v>
      </c>
      <c r="D29" s="186">
        <v>20</v>
      </c>
      <c r="E29" s="182" t="s">
        <v>14</v>
      </c>
      <c r="F29" s="183">
        <v>0</v>
      </c>
      <c r="G29" s="250">
        <v>0.05</v>
      </c>
      <c r="H29" s="145">
        <f t="shared" si="2"/>
        <v>0</v>
      </c>
      <c r="I29" s="184">
        <f t="shared" si="0"/>
        <v>0</v>
      </c>
      <c r="J29" s="185">
        <f t="shared" si="1"/>
        <v>0</v>
      </c>
    </row>
    <row r="30" spans="1:10" ht="15" x14ac:dyDescent="0.2">
      <c r="A30" s="31">
        <v>27</v>
      </c>
      <c r="B30" s="180" t="s">
        <v>55</v>
      </c>
      <c r="C30" s="180" t="s">
        <v>56</v>
      </c>
      <c r="D30" s="186">
        <v>80</v>
      </c>
      <c r="E30" s="182" t="s">
        <v>14</v>
      </c>
      <c r="F30" s="183">
        <v>0</v>
      </c>
      <c r="G30" s="250">
        <v>0.05</v>
      </c>
      <c r="H30" s="145">
        <f t="shared" si="2"/>
        <v>0</v>
      </c>
      <c r="I30" s="184">
        <f t="shared" si="0"/>
        <v>0</v>
      </c>
      <c r="J30" s="185">
        <f t="shared" si="1"/>
        <v>0</v>
      </c>
    </row>
    <row r="31" spans="1:10" ht="15" x14ac:dyDescent="0.2">
      <c r="A31" s="31">
        <v>28</v>
      </c>
      <c r="B31" s="180" t="s">
        <v>57</v>
      </c>
      <c r="C31" s="180" t="s">
        <v>964</v>
      </c>
      <c r="D31" s="186">
        <v>400</v>
      </c>
      <c r="E31" s="182" t="s">
        <v>14</v>
      </c>
      <c r="F31" s="183">
        <v>0</v>
      </c>
      <c r="G31" s="250">
        <v>0.05</v>
      </c>
      <c r="H31" s="145">
        <f t="shared" si="2"/>
        <v>0</v>
      </c>
      <c r="I31" s="184">
        <f t="shared" si="0"/>
        <v>0</v>
      </c>
      <c r="J31" s="185">
        <f t="shared" si="1"/>
        <v>0</v>
      </c>
    </row>
    <row r="32" spans="1:10" ht="15" x14ac:dyDescent="0.2">
      <c r="A32" s="31">
        <v>29</v>
      </c>
      <c r="B32" s="180" t="s">
        <v>965</v>
      </c>
      <c r="C32" s="180" t="s">
        <v>69</v>
      </c>
      <c r="D32" s="186">
        <v>130</v>
      </c>
      <c r="E32" s="182" t="s">
        <v>14</v>
      </c>
      <c r="F32" s="183">
        <v>0</v>
      </c>
      <c r="G32" s="250">
        <v>0.05</v>
      </c>
      <c r="H32" s="145">
        <f t="shared" si="2"/>
        <v>0</v>
      </c>
      <c r="I32" s="184">
        <f t="shared" si="0"/>
        <v>0</v>
      </c>
      <c r="J32" s="185">
        <f t="shared" si="1"/>
        <v>0</v>
      </c>
    </row>
    <row r="33" spans="1:10" ht="15" x14ac:dyDescent="0.2">
      <c r="A33" s="31">
        <v>30</v>
      </c>
      <c r="B33" s="180" t="s">
        <v>59</v>
      </c>
      <c r="C33" s="180" t="s">
        <v>964</v>
      </c>
      <c r="D33" s="186">
        <v>20</v>
      </c>
      <c r="E33" s="182" t="s">
        <v>14</v>
      </c>
      <c r="F33" s="183">
        <v>0</v>
      </c>
      <c r="G33" s="250">
        <v>0.05</v>
      </c>
      <c r="H33" s="145">
        <f t="shared" si="2"/>
        <v>0</v>
      </c>
      <c r="I33" s="184">
        <f t="shared" si="0"/>
        <v>0</v>
      </c>
      <c r="J33" s="185">
        <f t="shared" si="1"/>
        <v>0</v>
      </c>
    </row>
    <row r="34" spans="1:10" ht="15" x14ac:dyDescent="0.2">
      <c r="A34" s="31">
        <v>31</v>
      </c>
      <c r="B34" s="180" t="s">
        <v>966</v>
      </c>
      <c r="C34" s="180" t="s">
        <v>964</v>
      </c>
      <c r="D34" s="186">
        <v>40</v>
      </c>
      <c r="E34" s="182" t="s">
        <v>14</v>
      </c>
      <c r="F34" s="183">
        <v>0</v>
      </c>
      <c r="G34" s="250">
        <v>0.05</v>
      </c>
      <c r="H34" s="145">
        <f t="shared" si="2"/>
        <v>0</v>
      </c>
      <c r="I34" s="184">
        <f t="shared" si="0"/>
        <v>0</v>
      </c>
      <c r="J34" s="185">
        <f t="shared" si="1"/>
        <v>0</v>
      </c>
    </row>
    <row r="35" spans="1:10" ht="15" x14ac:dyDescent="0.2">
      <c r="A35" s="31">
        <v>32</v>
      </c>
      <c r="B35" s="180" t="s">
        <v>60</v>
      </c>
      <c r="C35" s="180" t="s">
        <v>964</v>
      </c>
      <c r="D35" s="186">
        <v>10</v>
      </c>
      <c r="E35" s="182" t="s">
        <v>14</v>
      </c>
      <c r="F35" s="183">
        <v>0</v>
      </c>
      <c r="G35" s="250">
        <v>0.05</v>
      </c>
      <c r="H35" s="145">
        <f t="shared" si="2"/>
        <v>0</v>
      </c>
      <c r="I35" s="184">
        <f t="shared" si="0"/>
        <v>0</v>
      </c>
      <c r="J35" s="185">
        <f t="shared" si="1"/>
        <v>0</v>
      </c>
    </row>
    <row r="36" spans="1:10" ht="28.5" x14ac:dyDescent="0.2">
      <c r="A36" s="31">
        <v>33</v>
      </c>
      <c r="B36" s="180" t="s">
        <v>61</v>
      </c>
      <c r="C36" s="180" t="s">
        <v>62</v>
      </c>
      <c r="D36" s="186">
        <v>350</v>
      </c>
      <c r="E36" s="182" t="s">
        <v>14</v>
      </c>
      <c r="F36" s="183">
        <v>0</v>
      </c>
      <c r="G36" s="250">
        <v>0.05</v>
      </c>
      <c r="H36" s="145">
        <f t="shared" si="2"/>
        <v>0</v>
      </c>
      <c r="I36" s="184">
        <f t="shared" si="0"/>
        <v>0</v>
      </c>
      <c r="J36" s="185">
        <f t="shared" si="1"/>
        <v>0</v>
      </c>
    </row>
    <row r="37" spans="1:10" ht="15" x14ac:dyDescent="0.2">
      <c r="A37" s="31">
        <v>34</v>
      </c>
      <c r="B37" s="194" t="s">
        <v>63</v>
      </c>
      <c r="C37" s="194" t="s">
        <v>29</v>
      </c>
      <c r="D37" s="195">
        <v>80</v>
      </c>
      <c r="E37" s="196" t="s">
        <v>14</v>
      </c>
      <c r="F37" s="183">
        <v>0</v>
      </c>
      <c r="G37" s="250">
        <v>0.05</v>
      </c>
      <c r="H37" s="145">
        <f t="shared" si="2"/>
        <v>0</v>
      </c>
      <c r="I37" s="184">
        <f t="shared" si="0"/>
        <v>0</v>
      </c>
      <c r="J37" s="185">
        <f t="shared" si="1"/>
        <v>0</v>
      </c>
    </row>
    <row r="38" spans="1:10" ht="15" x14ac:dyDescent="0.2">
      <c r="A38" s="31">
        <v>35</v>
      </c>
      <c r="B38" s="194" t="s">
        <v>64</v>
      </c>
      <c r="C38" s="194" t="s">
        <v>65</v>
      </c>
      <c r="D38" s="195">
        <v>40</v>
      </c>
      <c r="E38" s="196" t="s">
        <v>14</v>
      </c>
      <c r="F38" s="183">
        <v>0</v>
      </c>
      <c r="G38" s="250">
        <v>0.05</v>
      </c>
      <c r="H38" s="145">
        <f t="shared" si="2"/>
        <v>0</v>
      </c>
      <c r="I38" s="184">
        <f t="shared" si="0"/>
        <v>0</v>
      </c>
      <c r="J38" s="185">
        <f t="shared" si="1"/>
        <v>0</v>
      </c>
    </row>
    <row r="39" spans="1:10" ht="15" x14ac:dyDescent="0.2">
      <c r="A39" s="31">
        <v>36</v>
      </c>
      <c r="B39" s="180" t="s">
        <v>66</v>
      </c>
      <c r="C39" s="180" t="s">
        <v>967</v>
      </c>
      <c r="D39" s="186">
        <v>15</v>
      </c>
      <c r="E39" s="182" t="s">
        <v>14</v>
      </c>
      <c r="F39" s="183">
        <v>0</v>
      </c>
      <c r="G39" s="250">
        <v>0.05</v>
      </c>
      <c r="H39" s="145">
        <f t="shared" si="2"/>
        <v>0</v>
      </c>
      <c r="I39" s="184">
        <f t="shared" si="0"/>
        <v>0</v>
      </c>
      <c r="J39" s="185">
        <f t="shared" si="1"/>
        <v>0</v>
      </c>
    </row>
    <row r="40" spans="1:10" ht="15" x14ac:dyDescent="0.2">
      <c r="A40" s="31">
        <v>37</v>
      </c>
      <c r="B40" s="180" t="s">
        <v>68</v>
      </c>
      <c r="C40" s="180" t="s">
        <v>69</v>
      </c>
      <c r="D40" s="186">
        <v>50</v>
      </c>
      <c r="E40" s="182" t="s">
        <v>14</v>
      </c>
      <c r="F40" s="183">
        <v>0</v>
      </c>
      <c r="G40" s="250">
        <v>0.05</v>
      </c>
      <c r="H40" s="145">
        <f t="shared" si="2"/>
        <v>0</v>
      </c>
      <c r="I40" s="184">
        <f t="shared" si="0"/>
        <v>0</v>
      </c>
      <c r="J40" s="185">
        <f t="shared" si="1"/>
        <v>0</v>
      </c>
    </row>
    <row r="41" spans="1:10" ht="15" x14ac:dyDescent="0.2">
      <c r="A41" s="31">
        <v>38</v>
      </c>
      <c r="B41" s="180" t="s">
        <v>968</v>
      </c>
      <c r="C41" s="180" t="s">
        <v>69</v>
      </c>
      <c r="D41" s="186">
        <v>10</v>
      </c>
      <c r="E41" s="182" t="s">
        <v>14</v>
      </c>
      <c r="F41" s="183">
        <v>0</v>
      </c>
      <c r="G41" s="250">
        <v>0.05</v>
      </c>
      <c r="H41" s="145">
        <f t="shared" si="2"/>
        <v>0</v>
      </c>
      <c r="I41" s="184">
        <f t="shared" si="0"/>
        <v>0</v>
      </c>
      <c r="J41" s="185">
        <f t="shared" si="1"/>
        <v>0</v>
      </c>
    </row>
    <row r="42" spans="1:10" ht="15" x14ac:dyDescent="0.2">
      <c r="A42" s="31">
        <v>39</v>
      </c>
      <c r="B42" s="180" t="s">
        <v>70</v>
      </c>
      <c r="C42" s="180" t="s">
        <v>71</v>
      </c>
      <c r="D42" s="186">
        <v>5</v>
      </c>
      <c r="E42" s="182" t="s">
        <v>14</v>
      </c>
      <c r="F42" s="183">
        <v>0</v>
      </c>
      <c r="G42" s="250">
        <v>0.05</v>
      </c>
      <c r="H42" s="145">
        <f t="shared" si="2"/>
        <v>0</v>
      </c>
      <c r="I42" s="184">
        <f t="shared" si="0"/>
        <v>0</v>
      </c>
      <c r="J42" s="185">
        <f t="shared" si="1"/>
        <v>0</v>
      </c>
    </row>
    <row r="43" spans="1:10" ht="15" x14ac:dyDescent="0.2">
      <c r="A43" s="31">
        <v>40</v>
      </c>
      <c r="B43" s="180" t="s">
        <v>969</v>
      </c>
      <c r="C43" s="194" t="s">
        <v>970</v>
      </c>
      <c r="D43" s="186">
        <v>25</v>
      </c>
      <c r="E43" s="182" t="s">
        <v>14</v>
      </c>
      <c r="F43" s="183">
        <v>0</v>
      </c>
      <c r="G43" s="250">
        <v>0.05</v>
      </c>
      <c r="H43" s="145">
        <f t="shared" si="2"/>
        <v>0</v>
      </c>
      <c r="I43" s="184">
        <f t="shared" si="0"/>
        <v>0</v>
      </c>
      <c r="J43" s="185">
        <f t="shared" si="1"/>
        <v>0</v>
      </c>
    </row>
    <row r="44" spans="1:10" ht="15" x14ac:dyDescent="0.2">
      <c r="A44" s="31">
        <v>41</v>
      </c>
      <c r="B44" s="180" t="s">
        <v>971</v>
      </c>
      <c r="C44" s="194" t="s">
        <v>72</v>
      </c>
      <c r="D44" s="186">
        <v>4</v>
      </c>
      <c r="E44" s="182" t="s">
        <v>14</v>
      </c>
      <c r="F44" s="183">
        <v>0</v>
      </c>
      <c r="G44" s="250">
        <v>0.05</v>
      </c>
      <c r="H44" s="145">
        <f t="shared" si="2"/>
        <v>0</v>
      </c>
      <c r="I44" s="184">
        <f t="shared" si="0"/>
        <v>0</v>
      </c>
      <c r="J44" s="185">
        <f t="shared" si="1"/>
        <v>0</v>
      </c>
    </row>
    <row r="45" spans="1:10" ht="15" x14ac:dyDescent="0.2">
      <c r="A45" s="31">
        <v>42</v>
      </c>
      <c r="B45" s="180" t="s">
        <v>487</v>
      </c>
      <c r="C45" s="180" t="s">
        <v>943</v>
      </c>
      <c r="D45" s="186">
        <v>300</v>
      </c>
      <c r="E45" s="182" t="s">
        <v>14</v>
      </c>
      <c r="F45" s="183">
        <v>0</v>
      </c>
      <c r="G45" s="250">
        <v>0.05</v>
      </c>
      <c r="H45" s="145">
        <f t="shared" si="2"/>
        <v>0</v>
      </c>
      <c r="I45" s="184">
        <f t="shared" si="0"/>
        <v>0</v>
      </c>
      <c r="J45" s="185">
        <f t="shared" si="1"/>
        <v>0</v>
      </c>
    </row>
    <row r="46" spans="1:10" ht="15" x14ac:dyDescent="0.2">
      <c r="A46" s="31">
        <v>43</v>
      </c>
      <c r="B46" s="180" t="s">
        <v>34</v>
      </c>
      <c r="C46" s="180" t="s">
        <v>972</v>
      </c>
      <c r="D46" s="186">
        <v>5</v>
      </c>
      <c r="E46" s="182" t="s">
        <v>6</v>
      </c>
      <c r="F46" s="183">
        <v>0</v>
      </c>
      <c r="G46" s="250">
        <v>0.05</v>
      </c>
      <c r="H46" s="145">
        <f t="shared" si="2"/>
        <v>0</v>
      </c>
      <c r="I46" s="184">
        <f t="shared" si="0"/>
        <v>0</v>
      </c>
      <c r="J46" s="185">
        <f t="shared" si="1"/>
        <v>0</v>
      </c>
    </row>
    <row r="47" spans="1:10" x14ac:dyDescent="0.2">
      <c r="A47" s="141"/>
      <c r="B47" s="142"/>
      <c r="C47" s="142"/>
      <c r="D47" s="78"/>
      <c r="E47" s="78"/>
      <c r="F47" s="78" t="s">
        <v>8</v>
      </c>
      <c r="G47" s="78" t="s">
        <v>8</v>
      </c>
      <c r="H47" s="78" t="s">
        <v>8</v>
      </c>
      <c r="I47" s="77">
        <f>SUM(I4:I46)</f>
        <v>0</v>
      </c>
      <c r="J47" s="77">
        <f>SUM(J4:J46)</f>
        <v>0</v>
      </c>
    </row>
    <row r="48" spans="1:10" x14ac:dyDescent="0.2">
      <c r="A48" s="1"/>
      <c r="B48" s="1"/>
      <c r="C48" s="1"/>
      <c r="D48" s="1"/>
      <c r="E48" s="1"/>
      <c r="F48" s="1"/>
      <c r="G48" s="1"/>
      <c r="H48" s="1"/>
      <c r="I48" s="1"/>
      <c r="J48" s="1"/>
    </row>
    <row r="49" spans="1:10" x14ac:dyDescent="0.2">
      <c r="A49" s="1"/>
      <c r="B49" s="1"/>
      <c r="C49" s="1"/>
      <c r="D49" s="1"/>
      <c r="E49" s="1"/>
      <c r="F49" s="1"/>
      <c r="G49" s="1"/>
      <c r="H49" s="1"/>
      <c r="I49" s="1"/>
      <c r="J49" s="1"/>
    </row>
    <row r="50" spans="1:10" x14ac:dyDescent="0.2">
      <c r="A50" s="1"/>
      <c r="B50" s="1" t="s">
        <v>73</v>
      </c>
      <c r="C50" s="1"/>
      <c r="D50" s="1"/>
      <c r="E50" s="1"/>
      <c r="F50" s="1"/>
      <c r="G50" s="1"/>
      <c r="H50" s="1"/>
      <c r="I50" s="1"/>
      <c r="J50" s="1"/>
    </row>
  </sheetData>
  <mergeCells count="1">
    <mergeCell ref="A2:J2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B89278-7CB9-45A0-B36E-F31B566B9A8B}">
  <dimension ref="A2:I13"/>
  <sheetViews>
    <sheetView workbookViewId="0">
      <selection activeCell="G6" sqref="G6"/>
    </sheetView>
  </sheetViews>
  <sheetFormatPr defaultRowHeight="12.75" x14ac:dyDescent="0.2"/>
  <cols>
    <col min="2" max="2" width="39" customWidth="1"/>
  </cols>
  <sheetData>
    <row r="2" spans="1:9" x14ac:dyDescent="0.2">
      <c r="A2" s="1"/>
      <c r="B2" s="15" t="s">
        <v>0</v>
      </c>
      <c r="C2" s="15"/>
      <c r="D2" s="15" t="s">
        <v>295</v>
      </c>
      <c r="E2" s="15"/>
      <c r="F2" s="15"/>
      <c r="G2" s="15"/>
      <c r="H2" s="15"/>
      <c r="I2" s="1"/>
    </row>
    <row r="3" spans="1:9" x14ac:dyDescent="0.2">
      <c r="A3" s="1"/>
      <c r="B3" s="15"/>
      <c r="C3" s="15"/>
      <c r="D3" s="15"/>
      <c r="E3" s="15"/>
      <c r="F3" s="15"/>
      <c r="G3" s="15"/>
      <c r="H3" s="1"/>
      <c r="I3" s="1"/>
    </row>
    <row r="4" spans="1:9" ht="15" x14ac:dyDescent="0.25">
      <c r="A4" s="319" t="s">
        <v>974</v>
      </c>
      <c r="B4" s="320"/>
      <c r="C4" s="320"/>
      <c r="D4" s="320"/>
      <c r="E4" s="320"/>
      <c r="F4" s="320"/>
      <c r="G4" s="320"/>
      <c r="H4" s="320"/>
      <c r="I4" s="321"/>
    </row>
    <row r="5" spans="1:9" ht="63.75" x14ac:dyDescent="0.2">
      <c r="A5" s="19" t="s">
        <v>1</v>
      </c>
      <c r="B5" s="20" t="s">
        <v>9</v>
      </c>
      <c r="C5" s="20" t="s">
        <v>11</v>
      </c>
      <c r="D5" s="20" t="s">
        <v>4</v>
      </c>
      <c r="E5" s="73" t="s">
        <v>280</v>
      </c>
      <c r="F5" s="73" t="s">
        <v>281</v>
      </c>
      <c r="G5" s="73" t="s">
        <v>282</v>
      </c>
      <c r="H5" s="66" t="s">
        <v>283</v>
      </c>
      <c r="I5" s="65" t="s">
        <v>5</v>
      </c>
    </row>
    <row r="6" spans="1:9" ht="15" x14ac:dyDescent="0.2">
      <c r="A6" s="24">
        <v>1</v>
      </c>
      <c r="B6" s="21" t="s">
        <v>975</v>
      </c>
      <c r="C6" s="25">
        <v>4000</v>
      </c>
      <c r="D6" s="23" t="s">
        <v>6</v>
      </c>
      <c r="E6" s="75">
        <v>0</v>
      </c>
      <c r="F6" s="67">
        <v>5</v>
      </c>
      <c r="G6" s="75">
        <f>(E6*F6%)+E6</f>
        <v>0</v>
      </c>
      <c r="H6" s="74">
        <f>(C6*E6)</f>
        <v>0</v>
      </c>
      <c r="I6" s="64">
        <f>(C6*G6)</f>
        <v>0</v>
      </c>
    </row>
    <row r="7" spans="1:9" ht="15" x14ac:dyDescent="0.25">
      <c r="A7" s="18"/>
      <c r="B7" s="20" t="s">
        <v>7</v>
      </c>
      <c r="C7" s="61" t="s">
        <v>8</v>
      </c>
      <c r="D7" s="61" t="s">
        <v>8</v>
      </c>
      <c r="E7" s="61" t="s">
        <v>8</v>
      </c>
      <c r="F7" s="61" t="s">
        <v>8</v>
      </c>
      <c r="G7" s="61" t="s">
        <v>8</v>
      </c>
      <c r="H7" s="79">
        <f>SUM(H6:H6)</f>
        <v>0</v>
      </c>
      <c r="I7" s="26">
        <f>SUM(I6:I6)</f>
        <v>0</v>
      </c>
    </row>
    <row r="8" spans="1:9" x14ac:dyDescent="0.2">
      <c r="A8" s="1"/>
      <c r="B8" s="16"/>
      <c r="C8" s="1"/>
      <c r="D8" s="1"/>
      <c r="E8" s="1"/>
      <c r="F8" s="1"/>
      <c r="G8" s="1"/>
      <c r="H8" s="1"/>
      <c r="I8" s="1"/>
    </row>
    <row r="9" spans="1:9" x14ac:dyDescent="0.2">
      <c r="A9" s="1"/>
      <c r="B9" s="1"/>
      <c r="C9" s="1"/>
      <c r="D9" s="1"/>
      <c r="E9" s="1"/>
      <c r="F9" s="1"/>
      <c r="G9" s="1"/>
      <c r="H9" s="1"/>
      <c r="I9" s="1"/>
    </row>
    <row r="10" spans="1:9" x14ac:dyDescent="0.2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">
      <c r="A11" s="1"/>
      <c r="B11" s="1"/>
      <c r="C11" s="1"/>
      <c r="D11" s="1"/>
      <c r="E11" s="1"/>
      <c r="F11" s="1"/>
      <c r="G11" s="1"/>
      <c r="H11" s="1"/>
      <c r="I11" s="1"/>
    </row>
    <row r="12" spans="1:9" x14ac:dyDescent="0.2">
      <c r="A12" s="1"/>
      <c r="B12" s="1"/>
      <c r="C12" s="1"/>
      <c r="D12" s="1"/>
      <c r="E12" s="1"/>
      <c r="F12" s="1"/>
      <c r="G12" s="1"/>
      <c r="H12" s="1"/>
      <c r="I12" s="1"/>
    </row>
    <row r="13" spans="1:9" ht="15.75" x14ac:dyDescent="0.25">
      <c r="A13" s="1"/>
      <c r="B13" s="17" t="s">
        <v>76</v>
      </c>
      <c r="C13" s="1"/>
      <c r="D13" s="1"/>
      <c r="E13" s="1"/>
      <c r="F13" s="1"/>
      <c r="G13" s="1"/>
      <c r="H13" s="1"/>
      <c r="I13" s="1"/>
    </row>
  </sheetData>
  <mergeCells count="1">
    <mergeCell ref="A4:I4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111F4-4F4A-4EBB-BAA2-15717D657B05}">
  <dimension ref="A2:J24"/>
  <sheetViews>
    <sheetView topLeftCell="A9" workbookViewId="0">
      <selection activeCell="A20" sqref="A20"/>
    </sheetView>
  </sheetViews>
  <sheetFormatPr defaultRowHeight="12.75" x14ac:dyDescent="0.2"/>
  <cols>
    <col min="2" max="2" width="59.5703125" customWidth="1"/>
    <col min="3" max="3" width="26" customWidth="1"/>
  </cols>
  <sheetData>
    <row r="2" spans="1:10" x14ac:dyDescent="0.2">
      <c r="A2" s="1"/>
      <c r="B2" s="9" t="s">
        <v>0</v>
      </c>
      <c r="C2" s="9"/>
      <c r="D2" s="9"/>
      <c r="E2" s="9" t="s">
        <v>138</v>
      </c>
      <c r="F2" s="9"/>
      <c r="G2" s="9"/>
      <c r="H2" s="9"/>
      <c r="I2" s="13"/>
      <c r="J2" s="1"/>
    </row>
    <row r="3" spans="1:10" x14ac:dyDescent="0.2">
      <c r="A3" s="1"/>
      <c r="B3" s="13"/>
      <c r="C3" s="13"/>
      <c r="D3" s="13"/>
      <c r="E3" s="13"/>
      <c r="F3" s="13"/>
      <c r="G3" s="13"/>
      <c r="H3" s="13"/>
      <c r="I3" s="13"/>
      <c r="J3" s="13"/>
    </row>
    <row r="4" spans="1:10" ht="15" x14ac:dyDescent="0.25">
      <c r="A4" s="308" t="s">
        <v>987</v>
      </c>
      <c r="B4" s="308"/>
      <c r="C4" s="308"/>
      <c r="D4" s="308"/>
      <c r="E4" s="308"/>
      <c r="F4" s="308"/>
      <c r="G4" s="308"/>
      <c r="H4" s="308"/>
      <c r="I4" s="308"/>
      <c r="J4" s="309"/>
    </row>
    <row r="5" spans="1:10" ht="63.75" x14ac:dyDescent="0.2">
      <c r="A5" s="80" t="s">
        <v>77</v>
      </c>
      <c r="B5" s="81" t="s">
        <v>9</v>
      </c>
      <c r="C5" s="81" t="s">
        <v>78</v>
      </c>
      <c r="D5" s="81" t="s">
        <v>79</v>
      </c>
      <c r="E5" s="81" t="s">
        <v>4</v>
      </c>
      <c r="F5" s="73" t="s">
        <v>280</v>
      </c>
      <c r="G5" s="73" t="s">
        <v>281</v>
      </c>
      <c r="H5" s="73" t="s">
        <v>282</v>
      </c>
      <c r="I5" s="66" t="s">
        <v>283</v>
      </c>
      <c r="J5" s="65" t="s">
        <v>5</v>
      </c>
    </row>
    <row r="6" spans="1:10" ht="45" x14ac:dyDescent="0.25">
      <c r="A6" s="31">
        <v>1</v>
      </c>
      <c r="B6" s="201" t="s">
        <v>986</v>
      </c>
      <c r="C6" s="48" t="s">
        <v>80</v>
      </c>
      <c r="D6" s="272">
        <v>15</v>
      </c>
      <c r="E6" s="273" t="s">
        <v>14</v>
      </c>
      <c r="F6" s="52">
        <v>0</v>
      </c>
      <c r="G6" s="20">
        <v>5</v>
      </c>
      <c r="H6" s="52">
        <f>(F6*G6%)+F6</f>
        <v>0</v>
      </c>
      <c r="I6" s="55">
        <f>(D6*F6)</f>
        <v>0</v>
      </c>
      <c r="J6" s="32">
        <f>(D6*H6)</f>
        <v>0</v>
      </c>
    </row>
    <row r="7" spans="1:10" ht="30" x14ac:dyDescent="0.25">
      <c r="A7" s="31">
        <v>2</v>
      </c>
      <c r="B7" s="201" t="s">
        <v>976</v>
      </c>
      <c r="C7" s="48" t="s">
        <v>80</v>
      </c>
      <c r="D7" s="272">
        <v>5</v>
      </c>
      <c r="E7" s="273" t="s">
        <v>14</v>
      </c>
      <c r="F7" s="52">
        <v>0</v>
      </c>
      <c r="G7" s="20">
        <v>5</v>
      </c>
      <c r="H7" s="52">
        <f t="shared" ref="H7:H17" si="0">(F7*G7%)+F7</f>
        <v>0</v>
      </c>
      <c r="I7" s="55">
        <f t="shared" ref="I7:I17" si="1">(D7*F7)</f>
        <v>0</v>
      </c>
      <c r="J7" s="32">
        <f t="shared" ref="J7:J17" si="2">(D7*H7)</f>
        <v>0</v>
      </c>
    </row>
    <row r="8" spans="1:10" ht="15" x14ac:dyDescent="0.25">
      <c r="A8" s="31">
        <v>3</v>
      </c>
      <c r="B8" s="202" t="s">
        <v>977</v>
      </c>
      <c r="C8" s="48" t="s">
        <v>80</v>
      </c>
      <c r="D8" s="272">
        <v>5</v>
      </c>
      <c r="E8" s="273" t="s">
        <v>14</v>
      </c>
      <c r="F8" s="52">
        <v>0</v>
      </c>
      <c r="G8" s="20">
        <v>5</v>
      </c>
      <c r="H8" s="52">
        <f t="shared" si="0"/>
        <v>0</v>
      </c>
      <c r="I8" s="55">
        <f t="shared" si="1"/>
        <v>0</v>
      </c>
      <c r="J8" s="32">
        <f t="shared" si="2"/>
        <v>0</v>
      </c>
    </row>
    <row r="9" spans="1:10" ht="15" x14ac:dyDescent="0.25">
      <c r="A9" s="31">
        <v>4</v>
      </c>
      <c r="B9" s="201" t="s">
        <v>978</v>
      </c>
      <c r="C9" s="48" t="s">
        <v>80</v>
      </c>
      <c r="D9" s="272">
        <v>10</v>
      </c>
      <c r="E9" s="273" t="s">
        <v>14</v>
      </c>
      <c r="F9" s="52">
        <v>0</v>
      </c>
      <c r="G9" s="20">
        <v>5</v>
      </c>
      <c r="H9" s="52">
        <f t="shared" si="0"/>
        <v>0</v>
      </c>
      <c r="I9" s="55">
        <f t="shared" si="1"/>
        <v>0</v>
      </c>
      <c r="J9" s="32">
        <f t="shared" si="2"/>
        <v>0</v>
      </c>
    </row>
    <row r="10" spans="1:10" ht="15" x14ac:dyDescent="0.25">
      <c r="A10" s="31">
        <v>5</v>
      </c>
      <c r="B10" s="201" t="s">
        <v>979</v>
      </c>
      <c r="C10" s="48" t="s">
        <v>80</v>
      </c>
      <c r="D10" s="272">
        <v>5</v>
      </c>
      <c r="E10" s="273" t="s">
        <v>14</v>
      </c>
      <c r="F10" s="52">
        <v>0</v>
      </c>
      <c r="G10" s="20">
        <v>5</v>
      </c>
      <c r="H10" s="52">
        <f t="shared" si="0"/>
        <v>0</v>
      </c>
      <c r="I10" s="55">
        <f t="shared" si="1"/>
        <v>0</v>
      </c>
      <c r="J10" s="32">
        <f t="shared" si="2"/>
        <v>0</v>
      </c>
    </row>
    <row r="11" spans="1:10" ht="15" x14ac:dyDescent="0.25">
      <c r="A11" s="31">
        <v>6</v>
      </c>
      <c r="B11" s="201" t="s">
        <v>980</v>
      </c>
      <c r="C11" s="48" t="s">
        <v>80</v>
      </c>
      <c r="D11" s="272">
        <v>10</v>
      </c>
      <c r="E11" s="273" t="s">
        <v>14</v>
      </c>
      <c r="F11" s="52">
        <v>0</v>
      </c>
      <c r="G11" s="20">
        <v>5</v>
      </c>
      <c r="H11" s="52">
        <f t="shared" si="0"/>
        <v>0</v>
      </c>
      <c r="I11" s="55">
        <f t="shared" si="1"/>
        <v>0</v>
      </c>
      <c r="J11" s="32">
        <f t="shared" si="2"/>
        <v>0</v>
      </c>
    </row>
    <row r="12" spans="1:10" ht="15" x14ac:dyDescent="0.25">
      <c r="A12" s="31">
        <v>7</v>
      </c>
      <c r="B12" s="201" t="s">
        <v>981</v>
      </c>
      <c r="C12" s="48" t="s">
        <v>80</v>
      </c>
      <c r="D12" s="272">
        <v>5</v>
      </c>
      <c r="E12" s="273" t="s">
        <v>14</v>
      </c>
      <c r="F12" s="52">
        <v>0</v>
      </c>
      <c r="G12" s="20">
        <v>5</v>
      </c>
      <c r="H12" s="52">
        <f t="shared" si="0"/>
        <v>0</v>
      </c>
      <c r="I12" s="55">
        <f t="shared" si="1"/>
        <v>0</v>
      </c>
      <c r="J12" s="32">
        <f t="shared" si="2"/>
        <v>0</v>
      </c>
    </row>
    <row r="13" spans="1:10" ht="15" x14ac:dyDescent="0.25">
      <c r="A13" s="31">
        <v>8</v>
      </c>
      <c r="B13" s="201" t="s">
        <v>982</v>
      </c>
      <c r="C13" s="48" t="s">
        <v>80</v>
      </c>
      <c r="D13" s="272">
        <v>110</v>
      </c>
      <c r="E13" s="273" t="s">
        <v>14</v>
      </c>
      <c r="F13" s="52">
        <v>0</v>
      </c>
      <c r="G13" s="20">
        <v>5</v>
      </c>
      <c r="H13" s="52">
        <f t="shared" si="0"/>
        <v>0</v>
      </c>
      <c r="I13" s="55">
        <f t="shared" si="1"/>
        <v>0</v>
      </c>
      <c r="J13" s="32">
        <f t="shared" si="2"/>
        <v>0</v>
      </c>
    </row>
    <row r="14" spans="1:10" ht="15" x14ac:dyDescent="0.25">
      <c r="A14" s="31">
        <v>9</v>
      </c>
      <c r="B14" s="201" t="s">
        <v>81</v>
      </c>
      <c r="C14" s="48" t="s">
        <v>80</v>
      </c>
      <c r="D14" s="272">
        <v>5</v>
      </c>
      <c r="E14" s="273" t="s">
        <v>14</v>
      </c>
      <c r="F14" s="52">
        <v>0</v>
      </c>
      <c r="G14" s="20">
        <v>5</v>
      </c>
      <c r="H14" s="52">
        <f t="shared" si="0"/>
        <v>0</v>
      </c>
      <c r="I14" s="55">
        <f t="shared" si="1"/>
        <v>0</v>
      </c>
      <c r="J14" s="32">
        <f t="shared" si="2"/>
        <v>0</v>
      </c>
    </row>
    <row r="15" spans="1:10" ht="15" x14ac:dyDescent="0.25">
      <c r="A15" s="31">
        <v>10</v>
      </c>
      <c r="B15" s="201" t="s">
        <v>983</v>
      </c>
      <c r="C15" s="48" t="s">
        <v>80</v>
      </c>
      <c r="D15" s="272">
        <v>5</v>
      </c>
      <c r="E15" s="273" t="s">
        <v>14</v>
      </c>
      <c r="F15" s="52">
        <v>0</v>
      </c>
      <c r="G15" s="20">
        <v>5</v>
      </c>
      <c r="H15" s="52">
        <f t="shared" si="0"/>
        <v>0</v>
      </c>
      <c r="I15" s="55">
        <f t="shared" si="1"/>
        <v>0</v>
      </c>
      <c r="J15" s="32">
        <f t="shared" si="2"/>
        <v>0</v>
      </c>
    </row>
    <row r="16" spans="1:10" ht="15" x14ac:dyDescent="0.25">
      <c r="A16" s="31">
        <v>11</v>
      </c>
      <c r="B16" s="201" t="s">
        <v>984</v>
      </c>
      <c r="C16" s="48" t="s">
        <v>80</v>
      </c>
      <c r="D16" s="272">
        <v>5</v>
      </c>
      <c r="E16" s="273" t="s">
        <v>14</v>
      </c>
      <c r="F16" s="52">
        <v>0</v>
      </c>
      <c r="G16" s="20">
        <v>0</v>
      </c>
      <c r="H16" s="52">
        <f t="shared" si="0"/>
        <v>0</v>
      </c>
      <c r="I16" s="55">
        <f t="shared" si="1"/>
        <v>0</v>
      </c>
      <c r="J16" s="32">
        <f t="shared" si="2"/>
        <v>0</v>
      </c>
    </row>
    <row r="17" spans="1:10" ht="15" x14ac:dyDescent="0.25">
      <c r="A17" s="31">
        <v>12</v>
      </c>
      <c r="B17" s="201" t="s">
        <v>985</v>
      </c>
      <c r="C17" s="48" t="s">
        <v>80</v>
      </c>
      <c r="D17" s="272">
        <v>80</v>
      </c>
      <c r="E17" s="273" t="s">
        <v>14</v>
      </c>
      <c r="F17" s="52">
        <v>0</v>
      </c>
      <c r="G17" s="20">
        <v>5</v>
      </c>
      <c r="H17" s="52">
        <f t="shared" si="0"/>
        <v>0</v>
      </c>
      <c r="I17" s="55">
        <f t="shared" si="1"/>
        <v>0</v>
      </c>
      <c r="J17" s="32">
        <f t="shared" si="2"/>
        <v>0</v>
      </c>
    </row>
    <row r="18" spans="1:10" ht="15" x14ac:dyDescent="0.25">
      <c r="A18" s="36"/>
      <c r="B18" s="6" t="s">
        <v>7</v>
      </c>
      <c r="C18" s="6"/>
      <c r="D18" s="6" t="s">
        <v>8</v>
      </c>
      <c r="E18" s="6" t="s">
        <v>8</v>
      </c>
      <c r="F18" s="6" t="s">
        <v>8</v>
      </c>
      <c r="G18" s="6" t="s">
        <v>8</v>
      </c>
      <c r="H18" s="6" t="s">
        <v>8</v>
      </c>
      <c r="I18" s="32">
        <f>SUM(I6:I17)</f>
        <v>0</v>
      </c>
      <c r="J18" s="32">
        <f>SUM(J6:J17)</f>
        <v>0</v>
      </c>
    </row>
    <row r="19" spans="1:10" x14ac:dyDescent="0.2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5.75" x14ac:dyDescent="0.25">
      <c r="A20" s="27" t="s">
        <v>82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">
      <c r="A23" s="1"/>
      <c r="B23" s="35" t="s">
        <v>83</v>
      </c>
      <c r="C23" s="1"/>
      <c r="D23" s="1"/>
      <c r="E23" s="1"/>
      <c r="F23" s="1"/>
      <c r="G23" s="1"/>
      <c r="H23" s="1"/>
      <c r="I23" s="1"/>
      <c r="J23" s="1"/>
    </row>
    <row r="24" spans="1:10" x14ac:dyDescent="0.2">
      <c r="A24" s="1"/>
      <c r="B24" s="1" t="s">
        <v>84</v>
      </c>
      <c r="C24" s="1"/>
      <c r="D24" s="1"/>
      <c r="E24" s="1"/>
      <c r="F24" s="1"/>
      <c r="G24" s="1"/>
      <c r="H24" s="1"/>
      <c r="I24" s="1"/>
      <c r="J24" s="1"/>
    </row>
  </sheetData>
  <mergeCells count="1">
    <mergeCell ref="A4:J4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7D4376-912E-4CDC-AB9F-EF3F5D4B7FC5}">
  <dimension ref="A2:J27"/>
  <sheetViews>
    <sheetView workbookViewId="0">
      <selection activeCell="D15" sqref="D15:E15"/>
    </sheetView>
  </sheetViews>
  <sheetFormatPr defaultRowHeight="12.75" x14ac:dyDescent="0.2"/>
  <cols>
    <col min="2" max="2" width="60" customWidth="1"/>
    <col min="3" max="3" width="24.5703125" customWidth="1"/>
    <col min="6" max="6" width="13.5703125" customWidth="1"/>
    <col min="7" max="7" width="9.7109375" customWidth="1"/>
    <col min="8" max="8" width="13.42578125" customWidth="1"/>
    <col min="9" max="9" width="12.140625" customWidth="1"/>
    <col min="10" max="10" width="11.5703125" customWidth="1"/>
  </cols>
  <sheetData>
    <row r="2" spans="1:10" x14ac:dyDescent="0.2">
      <c r="A2" s="1"/>
      <c r="B2" s="9" t="s">
        <v>0</v>
      </c>
      <c r="C2" s="9"/>
      <c r="D2" s="9" t="s">
        <v>138</v>
      </c>
      <c r="E2" s="1"/>
      <c r="F2" s="1"/>
      <c r="G2" s="1"/>
      <c r="H2" s="1"/>
      <c r="I2" s="1"/>
      <c r="J2" s="1"/>
    </row>
    <row r="3" spans="1:10" x14ac:dyDescent="0.2">
      <c r="A3" s="1"/>
      <c r="B3" s="13"/>
      <c r="C3" s="13"/>
      <c r="D3" s="13"/>
      <c r="E3" s="13"/>
      <c r="F3" s="13"/>
      <c r="G3" s="13"/>
      <c r="H3" s="13"/>
      <c r="I3" s="13"/>
      <c r="J3" s="13"/>
    </row>
    <row r="4" spans="1:10" ht="15" x14ac:dyDescent="0.25">
      <c r="A4" s="308" t="s">
        <v>1003</v>
      </c>
      <c r="B4" s="308"/>
      <c r="C4" s="308"/>
      <c r="D4" s="308"/>
      <c r="E4" s="308"/>
      <c r="F4" s="308"/>
      <c r="G4" s="308"/>
      <c r="H4" s="308"/>
      <c r="I4" s="308"/>
      <c r="J4" s="309"/>
    </row>
    <row r="5" spans="1:10" ht="38.25" x14ac:dyDescent="0.2">
      <c r="A5" s="31" t="s">
        <v>1</v>
      </c>
      <c r="B5" s="6" t="s">
        <v>85</v>
      </c>
      <c r="C5" s="6" t="s">
        <v>86</v>
      </c>
      <c r="D5" s="6" t="s">
        <v>11</v>
      </c>
      <c r="E5" s="6" t="s">
        <v>4</v>
      </c>
      <c r="F5" s="73" t="s">
        <v>280</v>
      </c>
      <c r="G5" s="73" t="s">
        <v>281</v>
      </c>
      <c r="H5" s="73" t="s">
        <v>282</v>
      </c>
      <c r="I5" s="66" t="s">
        <v>283</v>
      </c>
      <c r="J5" s="65" t="s">
        <v>5</v>
      </c>
    </row>
    <row r="6" spans="1:10" ht="15" x14ac:dyDescent="0.25">
      <c r="A6" s="31">
        <v>1</v>
      </c>
      <c r="B6" s="274" t="s">
        <v>988</v>
      </c>
      <c r="C6" s="45" t="s">
        <v>87</v>
      </c>
      <c r="D6" s="272">
        <v>400</v>
      </c>
      <c r="E6" s="273" t="s">
        <v>6</v>
      </c>
      <c r="F6" s="75">
        <v>0</v>
      </c>
      <c r="G6" s="67">
        <v>5</v>
      </c>
      <c r="H6" s="75">
        <f>(F6*G6%)+F6</f>
        <v>0</v>
      </c>
      <c r="I6" s="74">
        <f>(D6*F6)</f>
        <v>0</v>
      </c>
      <c r="J6" s="64">
        <f>(D6*H6)</f>
        <v>0</v>
      </c>
    </row>
    <row r="7" spans="1:10" ht="15" x14ac:dyDescent="0.25">
      <c r="A7" s="31">
        <v>2</v>
      </c>
      <c r="B7" s="274" t="s">
        <v>88</v>
      </c>
      <c r="C7" s="45" t="s">
        <v>87</v>
      </c>
      <c r="D7" s="272">
        <v>220</v>
      </c>
      <c r="E7" s="273" t="s">
        <v>14</v>
      </c>
      <c r="F7" s="75">
        <v>0</v>
      </c>
      <c r="G7" s="67">
        <v>5</v>
      </c>
      <c r="H7" s="75">
        <f t="shared" ref="H7:H22" si="0">(F7*G7%)+F7</f>
        <v>0</v>
      </c>
      <c r="I7" s="74">
        <f t="shared" ref="I7:I22" si="1">(D7*F7)</f>
        <v>0</v>
      </c>
      <c r="J7" s="64">
        <f t="shared" ref="J7:J22" si="2">(D7*H7)</f>
        <v>0</v>
      </c>
    </row>
    <row r="8" spans="1:10" ht="15" x14ac:dyDescent="0.25">
      <c r="A8" s="31">
        <v>3</v>
      </c>
      <c r="B8" s="275" t="s">
        <v>989</v>
      </c>
      <c r="C8" s="45" t="s">
        <v>87</v>
      </c>
      <c r="D8" s="282">
        <v>200</v>
      </c>
      <c r="E8" s="283" t="s">
        <v>6</v>
      </c>
      <c r="F8" s="75">
        <v>0</v>
      </c>
      <c r="G8" s="67">
        <v>5</v>
      </c>
      <c r="H8" s="75">
        <f t="shared" si="0"/>
        <v>0</v>
      </c>
      <c r="I8" s="74">
        <f t="shared" si="1"/>
        <v>0</v>
      </c>
      <c r="J8" s="64">
        <f t="shared" si="2"/>
        <v>0</v>
      </c>
    </row>
    <row r="9" spans="1:10" ht="15" x14ac:dyDescent="0.25">
      <c r="A9" s="31">
        <v>4</v>
      </c>
      <c r="B9" s="274" t="s">
        <v>990</v>
      </c>
      <c r="C9" s="45" t="s">
        <v>87</v>
      </c>
      <c r="D9" s="272">
        <v>500</v>
      </c>
      <c r="E9" s="273" t="s">
        <v>89</v>
      </c>
      <c r="F9" s="75">
        <v>0</v>
      </c>
      <c r="G9" s="67">
        <v>5</v>
      </c>
      <c r="H9" s="75">
        <f t="shared" si="0"/>
        <v>0</v>
      </c>
      <c r="I9" s="74">
        <f t="shared" si="1"/>
        <v>0</v>
      </c>
      <c r="J9" s="64">
        <f t="shared" si="2"/>
        <v>0</v>
      </c>
    </row>
    <row r="10" spans="1:10" ht="15" x14ac:dyDescent="0.25">
      <c r="A10" s="31">
        <v>5</v>
      </c>
      <c r="B10" s="274" t="s">
        <v>991</v>
      </c>
      <c r="C10" s="45" t="s">
        <v>87</v>
      </c>
      <c r="D10" s="272">
        <v>900</v>
      </c>
      <c r="E10" s="273" t="s">
        <v>6</v>
      </c>
      <c r="F10" s="75">
        <v>0</v>
      </c>
      <c r="G10" s="67">
        <v>5</v>
      </c>
      <c r="H10" s="75">
        <f t="shared" si="0"/>
        <v>0</v>
      </c>
      <c r="I10" s="74">
        <f t="shared" si="1"/>
        <v>0</v>
      </c>
      <c r="J10" s="64">
        <f t="shared" si="2"/>
        <v>0</v>
      </c>
    </row>
    <row r="11" spans="1:10" ht="15" x14ac:dyDescent="0.25">
      <c r="A11" s="31">
        <v>6</v>
      </c>
      <c r="B11" s="274" t="s">
        <v>992</v>
      </c>
      <c r="C11" s="45" t="s">
        <v>87</v>
      </c>
      <c r="D11" s="272">
        <v>70</v>
      </c>
      <c r="E11" s="273" t="s">
        <v>14</v>
      </c>
      <c r="F11" s="75">
        <v>0</v>
      </c>
      <c r="G11" s="67">
        <v>5</v>
      </c>
      <c r="H11" s="75">
        <f t="shared" si="0"/>
        <v>0</v>
      </c>
      <c r="I11" s="74">
        <f t="shared" si="1"/>
        <v>0</v>
      </c>
      <c r="J11" s="64">
        <f t="shared" si="2"/>
        <v>0</v>
      </c>
    </row>
    <row r="12" spans="1:10" ht="15" x14ac:dyDescent="0.25">
      <c r="A12" s="31">
        <v>7</v>
      </c>
      <c r="B12" s="274" t="s">
        <v>993</v>
      </c>
      <c r="C12" s="45" t="s">
        <v>87</v>
      </c>
      <c r="D12" s="282">
        <v>180</v>
      </c>
      <c r="E12" s="273" t="s">
        <v>6</v>
      </c>
      <c r="F12" s="75">
        <v>0</v>
      </c>
      <c r="G12" s="67">
        <v>5</v>
      </c>
      <c r="H12" s="75">
        <f t="shared" si="0"/>
        <v>0</v>
      </c>
      <c r="I12" s="74">
        <f t="shared" si="1"/>
        <v>0</v>
      </c>
      <c r="J12" s="64">
        <f t="shared" si="2"/>
        <v>0</v>
      </c>
    </row>
    <row r="13" spans="1:10" ht="15" x14ac:dyDescent="0.25">
      <c r="A13" s="31">
        <v>8</v>
      </c>
      <c r="B13" s="274" t="s">
        <v>994</v>
      </c>
      <c r="C13" s="45" t="s">
        <v>87</v>
      </c>
      <c r="D13" s="282">
        <v>30</v>
      </c>
      <c r="E13" s="273" t="s">
        <v>6</v>
      </c>
      <c r="F13" s="75">
        <v>0</v>
      </c>
      <c r="G13" s="67">
        <v>5</v>
      </c>
      <c r="H13" s="75">
        <f t="shared" si="0"/>
        <v>0</v>
      </c>
      <c r="I13" s="74">
        <f t="shared" si="1"/>
        <v>0</v>
      </c>
      <c r="J13" s="64">
        <f t="shared" si="2"/>
        <v>0</v>
      </c>
    </row>
    <row r="14" spans="1:10" ht="15" x14ac:dyDescent="0.25">
      <c r="A14" s="31">
        <v>9</v>
      </c>
      <c r="B14" s="276" t="s">
        <v>90</v>
      </c>
      <c r="C14" s="45" t="s">
        <v>87</v>
      </c>
      <c r="D14" s="282">
        <v>30</v>
      </c>
      <c r="E14" s="283" t="s">
        <v>14</v>
      </c>
      <c r="F14" s="75">
        <v>0</v>
      </c>
      <c r="G14" s="67">
        <v>5</v>
      </c>
      <c r="H14" s="75">
        <f t="shared" si="0"/>
        <v>0</v>
      </c>
      <c r="I14" s="74">
        <f t="shared" si="1"/>
        <v>0</v>
      </c>
      <c r="J14" s="64">
        <f t="shared" si="2"/>
        <v>0</v>
      </c>
    </row>
    <row r="15" spans="1:10" ht="30" x14ac:dyDescent="0.25">
      <c r="A15" s="31">
        <v>10</v>
      </c>
      <c r="B15" s="277" t="s">
        <v>995</v>
      </c>
      <c r="C15" s="45" t="s">
        <v>87</v>
      </c>
      <c r="D15" s="272">
        <v>200</v>
      </c>
      <c r="E15" s="273" t="s">
        <v>6</v>
      </c>
      <c r="F15" s="75">
        <v>0</v>
      </c>
      <c r="G15" s="67">
        <v>5</v>
      </c>
      <c r="H15" s="75">
        <f t="shared" si="0"/>
        <v>0</v>
      </c>
      <c r="I15" s="74">
        <f t="shared" si="1"/>
        <v>0</v>
      </c>
      <c r="J15" s="64">
        <f t="shared" si="2"/>
        <v>0</v>
      </c>
    </row>
    <row r="16" spans="1:10" ht="30" x14ac:dyDescent="0.25">
      <c r="A16" s="31">
        <v>11</v>
      </c>
      <c r="B16" s="277" t="s">
        <v>996</v>
      </c>
      <c r="C16" s="45" t="s">
        <v>87</v>
      </c>
      <c r="D16" s="282">
        <v>100</v>
      </c>
      <c r="E16" s="273" t="s">
        <v>6</v>
      </c>
      <c r="F16" s="75">
        <v>0</v>
      </c>
      <c r="G16" s="67">
        <v>5</v>
      </c>
      <c r="H16" s="75">
        <f t="shared" si="0"/>
        <v>0</v>
      </c>
      <c r="I16" s="74">
        <f t="shared" si="1"/>
        <v>0</v>
      </c>
      <c r="J16" s="64">
        <f t="shared" si="2"/>
        <v>0</v>
      </c>
    </row>
    <row r="17" spans="1:10" ht="30" x14ac:dyDescent="0.25">
      <c r="A17" s="31">
        <v>12</v>
      </c>
      <c r="B17" s="277" t="s">
        <v>997</v>
      </c>
      <c r="C17" s="45" t="s">
        <v>87</v>
      </c>
      <c r="D17" s="282">
        <v>130</v>
      </c>
      <c r="E17" s="284" t="s">
        <v>6</v>
      </c>
      <c r="F17" s="75">
        <v>0</v>
      </c>
      <c r="G17" s="67">
        <v>5</v>
      </c>
      <c r="H17" s="75">
        <f t="shared" si="0"/>
        <v>0</v>
      </c>
      <c r="I17" s="74">
        <f t="shared" si="1"/>
        <v>0</v>
      </c>
      <c r="J17" s="64">
        <f t="shared" si="2"/>
        <v>0</v>
      </c>
    </row>
    <row r="18" spans="1:10" ht="15" x14ac:dyDescent="0.25">
      <c r="A18" s="31">
        <v>13</v>
      </c>
      <c r="B18" s="278" t="s">
        <v>998</v>
      </c>
      <c r="C18" s="45" t="s">
        <v>404</v>
      </c>
      <c r="D18" s="282">
        <v>950</v>
      </c>
      <c r="E18" s="273" t="s">
        <v>6</v>
      </c>
      <c r="F18" s="75">
        <v>0</v>
      </c>
      <c r="G18" s="67">
        <v>5</v>
      </c>
      <c r="H18" s="75">
        <f t="shared" si="0"/>
        <v>0</v>
      </c>
      <c r="I18" s="74">
        <f t="shared" si="1"/>
        <v>0</v>
      </c>
      <c r="J18" s="64">
        <f t="shared" si="2"/>
        <v>0</v>
      </c>
    </row>
    <row r="19" spans="1:10" ht="15" x14ac:dyDescent="0.25">
      <c r="A19" s="31">
        <v>14</v>
      </c>
      <c r="B19" s="279" t="s">
        <v>999</v>
      </c>
      <c r="C19" s="45" t="s">
        <v>87</v>
      </c>
      <c r="D19" s="282">
        <v>60</v>
      </c>
      <c r="E19" s="273" t="s">
        <v>6</v>
      </c>
      <c r="F19" s="75">
        <v>0</v>
      </c>
      <c r="G19" s="67">
        <v>5</v>
      </c>
      <c r="H19" s="75">
        <f t="shared" si="0"/>
        <v>0</v>
      </c>
      <c r="I19" s="74">
        <f t="shared" si="1"/>
        <v>0</v>
      </c>
      <c r="J19" s="64">
        <f t="shared" si="2"/>
        <v>0</v>
      </c>
    </row>
    <row r="20" spans="1:10" ht="45" x14ac:dyDescent="0.25">
      <c r="A20" s="31">
        <v>15</v>
      </c>
      <c r="B20" s="280" t="s">
        <v>1000</v>
      </c>
      <c r="C20" s="45" t="s">
        <v>87</v>
      </c>
      <c r="D20" s="285">
        <v>200</v>
      </c>
      <c r="E20" s="286" t="s">
        <v>6</v>
      </c>
      <c r="F20" s="75">
        <v>0</v>
      </c>
      <c r="G20" s="67">
        <v>5</v>
      </c>
      <c r="H20" s="75">
        <f t="shared" si="0"/>
        <v>0</v>
      </c>
      <c r="I20" s="74">
        <f t="shared" si="1"/>
        <v>0</v>
      </c>
      <c r="J20" s="64">
        <f t="shared" si="2"/>
        <v>0</v>
      </c>
    </row>
    <row r="21" spans="1:10" ht="45" x14ac:dyDescent="0.25">
      <c r="A21" s="31">
        <v>16</v>
      </c>
      <c r="B21" s="281" t="s">
        <v>1001</v>
      </c>
      <c r="C21" s="45" t="s">
        <v>87</v>
      </c>
      <c r="D21" s="287">
        <v>900</v>
      </c>
      <c r="E21" s="288" t="s">
        <v>6</v>
      </c>
      <c r="F21" s="75">
        <v>0</v>
      </c>
      <c r="G21" s="67">
        <v>5</v>
      </c>
      <c r="H21" s="75">
        <f t="shared" si="0"/>
        <v>0</v>
      </c>
      <c r="I21" s="74">
        <f t="shared" si="1"/>
        <v>0</v>
      </c>
      <c r="J21" s="64">
        <f t="shared" si="2"/>
        <v>0</v>
      </c>
    </row>
    <row r="22" spans="1:10" ht="45" x14ac:dyDescent="0.25">
      <c r="A22" s="31">
        <v>17</v>
      </c>
      <c r="B22" s="281" t="s">
        <v>1002</v>
      </c>
      <c r="C22" s="45" t="s">
        <v>87</v>
      </c>
      <c r="D22" s="287">
        <v>240</v>
      </c>
      <c r="E22" s="288" t="s">
        <v>6</v>
      </c>
      <c r="F22" s="75">
        <v>0</v>
      </c>
      <c r="G22" s="67">
        <v>5</v>
      </c>
      <c r="H22" s="75">
        <f t="shared" si="0"/>
        <v>0</v>
      </c>
      <c r="I22" s="74">
        <f t="shared" si="1"/>
        <v>0</v>
      </c>
      <c r="J22" s="64">
        <f t="shared" si="2"/>
        <v>0</v>
      </c>
    </row>
    <row r="23" spans="1:10" ht="15" x14ac:dyDescent="0.2">
      <c r="A23" s="322"/>
      <c r="B23" s="323"/>
      <c r="C23" s="324"/>
      <c r="D23" s="53" t="s">
        <v>8</v>
      </c>
      <c r="E23" s="53" t="s">
        <v>8</v>
      </c>
      <c r="F23" s="53" t="s">
        <v>8</v>
      </c>
      <c r="G23" s="53" t="s">
        <v>8</v>
      </c>
      <c r="H23" s="53" t="s">
        <v>8</v>
      </c>
      <c r="I23" s="87">
        <f>SUM(I6:I22)</f>
        <v>0</v>
      </c>
      <c r="J23" s="87">
        <f>SUM(J6:J22)</f>
        <v>0</v>
      </c>
    </row>
    <row r="24" spans="1:10" ht="15" x14ac:dyDescent="0.25">
      <c r="A24" s="82"/>
      <c r="B24" s="83"/>
      <c r="C24" s="84"/>
      <c r="D24" s="85"/>
      <c r="E24" s="86"/>
      <c r="F24" s="86"/>
      <c r="G24" s="86"/>
      <c r="H24" s="86"/>
      <c r="I24" s="1"/>
      <c r="J24" s="1"/>
    </row>
    <row r="25" spans="1:10" x14ac:dyDescent="0.2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">
      <c r="A26" s="2"/>
      <c r="B26" s="2" t="s">
        <v>91</v>
      </c>
      <c r="C26" s="2"/>
      <c r="D26" s="2"/>
      <c r="E26" s="2"/>
      <c r="F26" s="2"/>
      <c r="G26" s="2"/>
      <c r="H26" s="2"/>
      <c r="I26" s="1"/>
      <c r="J26" s="1"/>
    </row>
    <row r="27" spans="1:10" ht="15.75" x14ac:dyDescent="0.25">
      <c r="A27" s="27" t="s">
        <v>82</v>
      </c>
      <c r="B27" s="2"/>
      <c r="C27" s="2"/>
      <c r="D27" s="2"/>
      <c r="E27" s="2"/>
      <c r="F27" s="2"/>
      <c r="G27" s="2"/>
      <c r="H27" s="2"/>
      <c r="I27" s="1"/>
      <c r="J27" s="1"/>
    </row>
  </sheetData>
  <mergeCells count="2">
    <mergeCell ref="A4:J4"/>
    <mergeCell ref="A23:C23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ACBDE-5663-432C-B3A0-37BC50E899BB}">
  <dimension ref="A2:J39"/>
  <sheetViews>
    <sheetView topLeftCell="A22" workbookViewId="0">
      <selection activeCell="H14" sqref="H14"/>
    </sheetView>
  </sheetViews>
  <sheetFormatPr defaultRowHeight="12.75" x14ac:dyDescent="0.2"/>
  <cols>
    <col min="2" max="2" width="67.85546875" customWidth="1"/>
    <col min="3" max="3" width="28.7109375" customWidth="1"/>
  </cols>
  <sheetData>
    <row r="2" spans="1:10" x14ac:dyDescent="0.2">
      <c r="A2" s="1"/>
      <c r="B2" s="9" t="s">
        <v>0</v>
      </c>
      <c r="C2" s="9"/>
      <c r="D2" s="9"/>
      <c r="E2" s="9" t="s">
        <v>138</v>
      </c>
      <c r="F2" s="9"/>
      <c r="G2" s="9"/>
      <c r="H2" s="9"/>
      <c r="I2" s="9"/>
      <c r="J2" s="1"/>
    </row>
    <row r="3" spans="1:10" x14ac:dyDescent="0.2">
      <c r="A3" s="1"/>
      <c r="B3" s="9"/>
      <c r="C3" s="9"/>
      <c r="D3" s="9"/>
      <c r="E3" s="9"/>
      <c r="F3" s="9"/>
      <c r="G3" s="9"/>
      <c r="H3" s="9"/>
      <c r="I3" s="9"/>
      <c r="J3" s="9"/>
    </row>
    <row r="4" spans="1:10" ht="15" x14ac:dyDescent="0.25">
      <c r="A4" s="303" t="s">
        <v>1007</v>
      </c>
      <c r="B4" s="303"/>
      <c r="C4" s="303"/>
      <c r="D4" s="303"/>
      <c r="E4" s="303"/>
      <c r="F4" s="303"/>
      <c r="G4" s="303"/>
      <c r="H4" s="303"/>
      <c r="I4" s="303"/>
      <c r="J4" s="303"/>
    </row>
    <row r="5" spans="1:10" ht="63.75" x14ac:dyDescent="0.2">
      <c r="A5" s="24" t="s">
        <v>77</v>
      </c>
      <c r="B5" s="20" t="s">
        <v>85</v>
      </c>
      <c r="C5" s="20" t="s">
        <v>78</v>
      </c>
      <c r="D5" s="53" t="s">
        <v>4</v>
      </c>
      <c r="E5" s="20" t="s">
        <v>3</v>
      </c>
      <c r="F5" s="67" t="s">
        <v>280</v>
      </c>
      <c r="G5" s="67" t="s">
        <v>281</v>
      </c>
      <c r="H5" s="67" t="s">
        <v>282</v>
      </c>
      <c r="I5" s="67" t="s">
        <v>283</v>
      </c>
      <c r="J5" s="67" t="s">
        <v>5</v>
      </c>
    </row>
    <row r="6" spans="1:10" ht="15" x14ac:dyDescent="0.25">
      <c r="A6" s="88">
        <v>1</v>
      </c>
      <c r="B6" s="42" t="s">
        <v>92</v>
      </c>
      <c r="C6" s="48" t="s">
        <v>93</v>
      </c>
      <c r="D6" s="259" t="s">
        <v>14</v>
      </c>
      <c r="E6" s="260">
        <v>180</v>
      </c>
      <c r="F6" s="120">
        <v>0</v>
      </c>
      <c r="G6" s="121">
        <v>5</v>
      </c>
      <c r="H6" s="120">
        <f>(F6*G6%)+F6</f>
        <v>0</v>
      </c>
      <c r="I6" s="62">
        <f>(E6*F6)</f>
        <v>0</v>
      </c>
      <c r="J6" s="92">
        <f>(E6*H6)</f>
        <v>0</v>
      </c>
    </row>
    <row r="7" spans="1:10" ht="15" x14ac:dyDescent="0.25">
      <c r="A7" s="47">
        <v>2</v>
      </c>
      <c r="B7" s="42" t="s">
        <v>1008</v>
      </c>
      <c r="C7" s="48" t="s">
        <v>93</v>
      </c>
      <c r="D7" s="259" t="s">
        <v>14</v>
      </c>
      <c r="E7" s="260">
        <v>70</v>
      </c>
      <c r="F7" s="120">
        <v>0</v>
      </c>
      <c r="G7" s="121">
        <v>5</v>
      </c>
      <c r="H7" s="120">
        <f t="shared" ref="H7:H29" si="0">(F7*G7%)+F7</f>
        <v>0</v>
      </c>
      <c r="I7" s="62">
        <f t="shared" ref="I7:I29" si="1">(E7*F7)</f>
        <v>0</v>
      </c>
      <c r="J7" s="92">
        <f t="shared" ref="J7:J29" si="2">(E7*H7)</f>
        <v>0</v>
      </c>
    </row>
    <row r="8" spans="1:10" ht="15" x14ac:dyDescent="0.25">
      <c r="A8" s="47">
        <v>3</v>
      </c>
      <c r="B8" s="42" t="s">
        <v>1009</v>
      </c>
      <c r="C8" s="48" t="s">
        <v>93</v>
      </c>
      <c r="D8" s="259" t="s">
        <v>14</v>
      </c>
      <c r="E8" s="260">
        <v>10</v>
      </c>
      <c r="F8" s="120">
        <v>0</v>
      </c>
      <c r="G8" s="121">
        <v>5</v>
      </c>
      <c r="H8" s="120">
        <f t="shared" si="0"/>
        <v>0</v>
      </c>
      <c r="I8" s="62">
        <f t="shared" si="1"/>
        <v>0</v>
      </c>
      <c r="J8" s="92">
        <f t="shared" si="2"/>
        <v>0</v>
      </c>
    </row>
    <row r="9" spans="1:10" ht="15" x14ac:dyDescent="0.25">
      <c r="A9" s="47">
        <v>4</v>
      </c>
      <c r="B9" s="289" t="s">
        <v>1010</v>
      </c>
      <c r="C9" s="48" t="s">
        <v>93</v>
      </c>
      <c r="D9" s="259" t="s">
        <v>14</v>
      </c>
      <c r="E9" s="260">
        <v>200</v>
      </c>
      <c r="F9" s="120">
        <v>0</v>
      </c>
      <c r="G9" s="121">
        <v>5</v>
      </c>
      <c r="H9" s="120">
        <f t="shared" si="0"/>
        <v>0</v>
      </c>
      <c r="I9" s="62">
        <f t="shared" si="1"/>
        <v>0</v>
      </c>
      <c r="J9" s="92">
        <f t="shared" si="2"/>
        <v>0</v>
      </c>
    </row>
    <row r="10" spans="1:10" ht="15" x14ac:dyDescent="0.25">
      <c r="A10" s="47">
        <v>5</v>
      </c>
      <c r="B10" s="42" t="s">
        <v>1011</v>
      </c>
      <c r="C10" s="48" t="s">
        <v>93</v>
      </c>
      <c r="D10" s="259" t="s">
        <v>14</v>
      </c>
      <c r="E10" s="260">
        <v>10</v>
      </c>
      <c r="F10" s="120">
        <v>0</v>
      </c>
      <c r="G10" s="121">
        <v>5</v>
      </c>
      <c r="H10" s="120">
        <f t="shared" si="0"/>
        <v>0</v>
      </c>
      <c r="I10" s="62">
        <f t="shared" si="1"/>
        <v>0</v>
      </c>
      <c r="J10" s="92">
        <f t="shared" si="2"/>
        <v>0</v>
      </c>
    </row>
    <row r="11" spans="1:10" ht="15" x14ac:dyDescent="0.25">
      <c r="A11" s="47">
        <v>6</v>
      </c>
      <c r="B11" s="42" t="s">
        <v>95</v>
      </c>
      <c r="C11" s="48" t="s">
        <v>93</v>
      </c>
      <c r="D11" s="259" t="s">
        <v>14</v>
      </c>
      <c r="E11" s="260">
        <v>230</v>
      </c>
      <c r="F11" s="120">
        <v>0</v>
      </c>
      <c r="G11" s="121">
        <v>5</v>
      </c>
      <c r="H11" s="120">
        <f t="shared" si="0"/>
        <v>0</v>
      </c>
      <c r="I11" s="62">
        <f t="shared" si="1"/>
        <v>0</v>
      </c>
      <c r="J11" s="92">
        <f t="shared" si="2"/>
        <v>0</v>
      </c>
    </row>
    <row r="12" spans="1:10" ht="15" x14ac:dyDescent="0.25">
      <c r="A12" s="88">
        <v>7</v>
      </c>
      <c r="B12" s="42" t="s">
        <v>96</v>
      </c>
      <c r="C12" s="48" t="s">
        <v>93</v>
      </c>
      <c r="D12" s="259" t="s">
        <v>14</v>
      </c>
      <c r="E12" s="261">
        <v>30</v>
      </c>
      <c r="F12" s="120">
        <v>0</v>
      </c>
      <c r="G12" s="121">
        <v>5</v>
      </c>
      <c r="H12" s="120">
        <f t="shared" si="0"/>
        <v>0</v>
      </c>
      <c r="I12" s="62">
        <f t="shared" si="1"/>
        <v>0</v>
      </c>
      <c r="J12" s="92">
        <f t="shared" si="2"/>
        <v>0</v>
      </c>
    </row>
    <row r="13" spans="1:10" ht="15" x14ac:dyDescent="0.25">
      <c r="A13" s="47">
        <v>8</v>
      </c>
      <c r="B13" s="42" t="s">
        <v>1012</v>
      </c>
      <c r="C13" s="48" t="s">
        <v>93</v>
      </c>
      <c r="D13" s="259" t="s">
        <v>14</v>
      </c>
      <c r="E13" s="261">
        <v>5</v>
      </c>
      <c r="F13" s="120">
        <v>0</v>
      </c>
      <c r="G13" s="121">
        <v>5</v>
      </c>
      <c r="H13" s="120">
        <f t="shared" si="0"/>
        <v>0</v>
      </c>
      <c r="I13" s="62">
        <f t="shared" si="1"/>
        <v>0</v>
      </c>
      <c r="J13" s="92">
        <f t="shared" si="2"/>
        <v>0</v>
      </c>
    </row>
    <row r="14" spans="1:10" ht="15" x14ac:dyDescent="0.25">
      <c r="A14" s="47">
        <v>9</v>
      </c>
      <c r="B14" s="42" t="s">
        <v>1013</v>
      </c>
      <c r="C14" s="48" t="s">
        <v>93</v>
      </c>
      <c r="D14" s="259" t="s">
        <v>14</v>
      </c>
      <c r="E14" s="261">
        <v>10</v>
      </c>
      <c r="F14" s="120">
        <v>0</v>
      </c>
      <c r="G14" s="121">
        <v>5</v>
      </c>
      <c r="H14" s="120">
        <f t="shared" si="0"/>
        <v>0</v>
      </c>
      <c r="I14" s="62">
        <f t="shared" si="1"/>
        <v>0</v>
      </c>
      <c r="J14" s="92">
        <f t="shared" si="2"/>
        <v>0</v>
      </c>
    </row>
    <row r="15" spans="1:10" ht="30" x14ac:dyDescent="0.25">
      <c r="A15" s="88">
        <v>10</v>
      </c>
      <c r="B15" s="274" t="s">
        <v>97</v>
      </c>
      <c r="C15" s="48" t="s">
        <v>93</v>
      </c>
      <c r="D15" s="259" t="s">
        <v>14</v>
      </c>
      <c r="E15" s="261">
        <v>30</v>
      </c>
      <c r="F15" s="120">
        <v>0</v>
      </c>
      <c r="G15" s="121">
        <v>5</v>
      </c>
      <c r="H15" s="120">
        <f t="shared" si="0"/>
        <v>0</v>
      </c>
      <c r="I15" s="62">
        <f t="shared" si="1"/>
        <v>0</v>
      </c>
      <c r="J15" s="92">
        <f t="shared" si="2"/>
        <v>0</v>
      </c>
    </row>
    <row r="16" spans="1:10" ht="30" x14ac:dyDescent="0.25">
      <c r="A16" s="47">
        <v>11</v>
      </c>
      <c r="B16" s="274" t="s">
        <v>98</v>
      </c>
      <c r="C16" s="48" t="s">
        <v>93</v>
      </c>
      <c r="D16" s="259" t="s">
        <v>14</v>
      </c>
      <c r="E16" s="261">
        <v>20</v>
      </c>
      <c r="F16" s="120">
        <v>0</v>
      </c>
      <c r="G16" s="121">
        <v>5</v>
      </c>
      <c r="H16" s="120">
        <f t="shared" si="0"/>
        <v>0</v>
      </c>
      <c r="I16" s="62">
        <f t="shared" si="1"/>
        <v>0</v>
      </c>
      <c r="J16" s="92">
        <f t="shared" si="2"/>
        <v>0</v>
      </c>
    </row>
    <row r="17" spans="1:10" ht="30" x14ac:dyDescent="0.25">
      <c r="A17" s="47">
        <v>12</v>
      </c>
      <c r="B17" s="274" t="s">
        <v>1014</v>
      </c>
      <c r="C17" s="48" t="s">
        <v>93</v>
      </c>
      <c r="D17" s="259" t="s">
        <v>14</v>
      </c>
      <c r="E17" s="261">
        <v>30</v>
      </c>
      <c r="F17" s="120">
        <v>0</v>
      </c>
      <c r="G17" s="121">
        <v>5</v>
      </c>
      <c r="H17" s="120">
        <f t="shared" si="0"/>
        <v>0</v>
      </c>
      <c r="I17" s="62">
        <f t="shared" si="1"/>
        <v>0</v>
      </c>
      <c r="J17" s="92">
        <f t="shared" si="2"/>
        <v>0</v>
      </c>
    </row>
    <row r="18" spans="1:10" ht="30" x14ac:dyDescent="0.25">
      <c r="A18" s="47">
        <v>13</v>
      </c>
      <c r="B18" s="274" t="s">
        <v>99</v>
      </c>
      <c r="C18" s="48" t="s">
        <v>93</v>
      </c>
      <c r="D18" s="259" t="s">
        <v>14</v>
      </c>
      <c r="E18" s="261">
        <v>20</v>
      </c>
      <c r="F18" s="120">
        <v>0</v>
      </c>
      <c r="G18" s="121">
        <v>5</v>
      </c>
      <c r="H18" s="120">
        <f t="shared" si="0"/>
        <v>0</v>
      </c>
      <c r="I18" s="62">
        <f t="shared" si="1"/>
        <v>0</v>
      </c>
      <c r="J18" s="92">
        <f t="shared" si="2"/>
        <v>0</v>
      </c>
    </row>
    <row r="19" spans="1:10" ht="30" x14ac:dyDescent="0.25">
      <c r="A19" s="47">
        <v>14</v>
      </c>
      <c r="B19" s="290" t="s">
        <v>1015</v>
      </c>
      <c r="C19" s="48" t="s">
        <v>93</v>
      </c>
      <c r="D19" s="259" t="s">
        <v>14</v>
      </c>
      <c r="E19" s="261">
        <v>150</v>
      </c>
      <c r="F19" s="120">
        <v>0</v>
      </c>
      <c r="G19" s="121">
        <v>5</v>
      </c>
      <c r="H19" s="120">
        <f t="shared" si="0"/>
        <v>0</v>
      </c>
      <c r="I19" s="62">
        <f t="shared" si="1"/>
        <v>0</v>
      </c>
      <c r="J19" s="92">
        <f t="shared" si="2"/>
        <v>0</v>
      </c>
    </row>
    <row r="20" spans="1:10" ht="15" x14ac:dyDescent="0.25">
      <c r="A20" s="47">
        <v>15</v>
      </c>
      <c r="B20" s="278" t="s">
        <v>1016</v>
      </c>
      <c r="C20" s="48" t="s">
        <v>93</v>
      </c>
      <c r="D20" s="259" t="s">
        <v>14</v>
      </c>
      <c r="E20" s="261">
        <v>190</v>
      </c>
      <c r="F20" s="120">
        <v>0</v>
      </c>
      <c r="G20" s="121">
        <v>5</v>
      </c>
      <c r="H20" s="120">
        <f t="shared" si="0"/>
        <v>0</v>
      </c>
      <c r="I20" s="62">
        <f t="shared" si="1"/>
        <v>0</v>
      </c>
      <c r="J20" s="92">
        <f t="shared" si="2"/>
        <v>0</v>
      </c>
    </row>
    <row r="21" spans="1:10" ht="15" x14ac:dyDescent="0.25">
      <c r="A21" s="88">
        <v>16</v>
      </c>
      <c r="B21" s="278" t="s">
        <v>1017</v>
      </c>
      <c r="C21" s="48" t="s">
        <v>93</v>
      </c>
      <c r="D21" s="259" t="s">
        <v>14</v>
      </c>
      <c r="E21" s="261">
        <v>75</v>
      </c>
      <c r="F21" s="120">
        <v>0</v>
      </c>
      <c r="G21" s="121">
        <v>5</v>
      </c>
      <c r="H21" s="120">
        <f t="shared" si="0"/>
        <v>0</v>
      </c>
      <c r="I21" s="62">
        <f t="shared" si="1"/>
        <v>0</v>
      </c>
      <c r="J21" s="92">
        <f t="shared" si="2"/>
        <v>0</v>
      </c>
    </row>
    <row r="22" spans="1:10" ht="15" x14ac:dyDescent="0.25">
      <c r="A22" s="47">
        <v>17</v>
      </c>
      <c r="B22" s="278" t="s">
        <v>1018</v>
      </c>
      <c r="C22" s="48" t="s">
        <v>93</v>
      </c>
      <c r="D22" s="259" t="s">
        <v>14</v>
      </c>
      <c r="E22" s="261">
        <v>60</v>
      </c>
      <c r="F22" s="120">
        <v>0</v>
      </c>
      <c r="G22" s="121">
        <v>5</v>
      </c>
      <c r="H22" s="120">
        <f t="shared" si="0"/>
        <v>0</v>
      </c>
      <c r="I22" s="62">
        <f t="shared" si="1"/>
        <v>0</v>
      </c>
      <c r="J22" s="92">
        <f t="shared" si="2"/>
        <v>0</v>
      </c>
    </row>
    <row r="23" spans="1:10" ht="15" x14ac:dyDescent="0.25">
      <c r="A23" s="47">
        <v>18</v>
      </c>
      <c r="B23" s="278" t="s">
        <v>1019</v>
      </c>
      <c r="C23" s="48" t="s">
        <v>93</v>
      </c>
      <c r="D23" s="259" t="s">
        <v>14</v>
      </c>
      <c r="E23" s="261">
        <v>35</v>
      </c>
      <c r="F23" s="120">
        <v>0</v>
      </c>
      <c r="G23" s="121">
        <v>5</v>
      </c>
      <c r="H23" s="120">
        <f t="shared" si="0"/>
        <v>0</v>
      </c>
      <c r="I23" s="62">
        <f t="shared" si="1"/>
        <v>0</v>
      </c>
      <c r="J23" s="92">
        <f t="shared" si="2"/>
        <v>0</v>
      </c>
    </row>
    <row r="24" spans="1:10" ht="15" x14ac:dyDescent="0.25">
      <c r="A24" s="88">
        <v>19</v>
      </c>
      <c r="B24" s="291" t="s">
        <v>1020</v>
      </c>
      <c r="C24" s="48" t="s">
        <v>93</v>
      </c>
      <c r="D24" s="259" t="s">
        <v>14</v>
      </c>
      <c r="E24" s="261">
        <v>15</v>
      </c>
      <c r="F24" s="120">
        <v>0</v>
      </c>
      <c r="G24" s="121">
        <v>5</v>
      </c>
      <c r="H24" s="120">
        <f t="shared" si="0"/>
        <v>0</v>
      </c>
      <c r="I24" s="62">
        <f t="shared" si="1"/>
        <v>0</v>
      </c>
      <c r="J24" s="92">
        <f t="shared" si="2"/>
        <v>0</v>
      </c>
    </row>
    <row r="25" spans="1:10" ht="15" x14ac:dyDescent="0.25">
      <c r="A25" s="47">
        <v>20</v>
      </c>
      <c r="B25" s="291" t="s">
        <v>1021</v>
      </c>
      <c r="C25" s="48" t="s">
        <v>93</v>
      </c>
      <c r="D25" s="259" t="s">
        <v>14</v>
      </c>
      <c r="E25" s="262">
        <v>10</v>
      </c>
      <c r="F25" s="120">
        <v>0</v>
      </c>
      <c r="G25" s="121">
        <v>5</v>
      </c>
      <c r="H25" s="120">
        <f t="shared" si="0"/>
        <v>0</v>
      </c>
      <c r="I25" s="62">
        <f t="shared" si="1"/>
        <v>0</v>
      </c>
      <c r="J25" s="92">
        <f t="shared" si="2"/>
        <v>0</v>
      </c>
    </row>
    <row r="26" spans="1:10" ht="15" x14ac:dyDescent="0.25">
      <c r="A26" s="47">
        <v>21</v>
      </c>
      <c r="B26" s="291" t="s">
        <v>1022</v>
      </c>
      <c r="C26" s="48" t="s">
        <v>93</v>
      </c>
      <c r="D26" s="263" t="s">
        <v>14</v>
      </c>
      <c r="E26" s="264">
        <v>5</v>
      </c>
      <c r="F26" s="120">
        <v>0</v>
      </c>
      <c r="G26" s="121">
        <v>5</v>
      </c>
      <c r="H26" s="120">
        <f t="shared" si="0"/>
        <v>0</v>
      </c>
      <c r="I26" s="62">
        <f t="shared" si="1"/>
        <v>0</v>
      </c>
      <c r="J26" s="92">
        <f t="shared" si="2"/>
        <v>0</v>
      </c>
    </row>
    <row r="27" spans="1:10" ht="15" x14ac:dyDescent="0.25">
      <c r="A27" s="47">
        <v>22</v>
      </c>
      <c r="B27" s="291" t="s">
        <v>1023</v>
      </c>
      <c r="C27" s="48" t="s">
        <v>93</v>
      </c>
      <c r="D27" s="263" t="s">
        <v>14</v>
      </c>
      <c r="E27" s="262">
        <v>5</v>
      </c>
      <c r="F27" s="120">
        <v>0</v>
      </c>
      <c r="G27" s="121">
        <v>5</v>
      </c>
      <c r="H27" s="120">
        <f t="shared" si="0"/>
        <v>0</v>
      </c>
      <c r="I27" s="62">
        <f t="shared" si="1"/>
        <v>0</v>
      </c>
      <c r="J27" s="92">
        <f t="shared" si="2"/>
        <v>0</v>
      </c>
    </row>
    <row r="28" spans="1:10" ht="15" x14ac:dyDescent="0.25">
      <c r="A28" s="47">
        <v>23</v>
      </c>
      <c r="B28" s="291" t="s">
        <v>1024</v>
      </c>
      <c r="C28" s="48" t="s">
        <v>93</v>
      </c>
      <c r="D28" s="263" t="s">
        <v>131</v>
      </c>
      <c r="E28" s="262">
        <v>10</v>
      </c>
      <c r="F28" s="120">
        <v>0</v>
      </c>
      <c r="G28" s="121">
        <v>5</v>
      </c>
      <c r="H28" s="120">
        <f t="shared" si="0"/>
        <v>0</v>
      </c>
      <c r="I28" s="62">
        <f t="shared" si="1"/>
        <v>0</v>
      </c>
      <c r="J28" s="92">
        <f t="shared" si="2"/>
        <v>0</v>
      </c>
    </row>
    <row r="29" spans="1:10" ht="15" x14ac:dyDescent="0.25">
      <c r="A29" s="47">
        <v>24</v>
      </c>
      <c r="B29" s="291" t="s">
        <v>1025</v>
      </c>
      <c r="C29" s="48" t="s">
        <v>93</v>
      </c>
      <c r="D29" s="263" t="s">
        <v>14</v>
      </c>
      <c r="E29" s="264">
        <v>2</v>
      </c>
      <c r="F29" s="120">
        <v>0</v>
      </c>
      <c r="G29" s="121">
        <v>5</v>
      </c>
      <c r="H29" s="120">
        <f t="shared" si="0"/>
        <v>0</v>
      </c>
      <c r="I29" s="62">
        <f t="shared" si="1"/>
        <v>0</v>
      </c>
      <c r="J29" s="92">
        <f t="shared" si="2"/>
        <v>0</v>
      </c>
    </row>
    <row r="30" spans="1:10" ht="15" x14ac:dyDescent="0.25">
      <c r="A30" s="36"/>
      <c r="B30" s="6" t="s">
        <v>7</v>
      </c>
      <c r="C30" s="49"/>
      <c r="D30" s="6" t="s">
        <v>75</v>
      </c>
      <c r="E30" s="6" t="s">
        <v>75</v>
      </c>
      <c r="F30" s="6" t="s">
        <v>75</v>
      </c>
      <c r="G30" s="6" t="s">
        <v>75</v>
      </c>
      <c r="H30" s="6" t="s">
        <v>75</v>
      </c>
      <c r="I30" s="32">
        <f>SUM(I6:I29)</f>
        <v>0</v>
      </c>
      <c r="J30" s="33">
        <f>SUM(J6:J29)</f>
        <v>0</v>
      </c>
    </row>
    <row r="31" spans="1:10" x14ac:dyDescent="0.2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ht="15" x14ac:dyDescent="0.25">
      <c r="A32" s="2"/>
      <c r="B32" s="29" t="s">
        <v>100</v>
      </c>
      <c r="C32" s="28"/>
      <c r="D32" s="28"/>
      <c r="E32" s="28"/>
      <c r="F32" s="28"/>
      <c r="G32" s="28"/>
      <c r="H32" s="28"/>
      <c r="I32" s="2"/>
      <c r="J32" s="2"/>
    </row>
    <row r="33" spans="1:10" ht="15" x14ac:dyDescent="0.25">
      <c r="A33" s="2"/>
      <c r="B33" s="28" t="s">
        <v>101</v>
      </c>
      <c r="C33" s="28"/>
      <c r="D33" s="28"/>
      <c r="E33" s="28"/>
      <c r="F33" s="28"/>
      <c r="G33" s="28"/>
      <c r="H33" s="28"/>
      <c r="I33" s="2"/>
      <c r="J33" s="2"/>
    </row>
    <row r="34" spans="1:10" ht="15" x14ac:dyDescent="0.25">
      <c r="B34" s="29" t="s">
        <v>102</v>
      </c>
      <c r="C34" s="28"/>
      <c r="D34" s="28"/>
      <c r="E34" s="28"/>
      <c r="F34" s="28"/>
      <c r="G34" s="28"/>
      <c r="H34" s="28"/>
      <c r="I34" s="2"/>
      <c r="J34" s="2"/>
    </row>
    <row r="35" spans="1:10" ht="15" x14ac:dyDescent="0.2">
      <c r="B35" s="301" t="s">
        <v>1004</v>
      </c>
      <c r="C35" s="301"/>
      <c r="D35" s="301"/>
      <c r="E35" s="301"/>
      <c r="F35" s="301"/>
      <c r="G35" s="301"/>
      <c r="H35" s="301"/>
    </row>
    <row r="36" spans="1:10" ht="15" x14ac:dyDescent="0.25">
      <c r="B36" s="28" t="s">
        <v>1005</v>
      </c>
      <c r="C36" s="28"/>
      <c r="D36" s="28"/>
      <c r="E36" s="28"/>
      <c r="F36" s="28"/>
      <c r="G36" s="28"/>
      <c r="H36" s="28"/>
    </row>
    <row r="37" spans="1:10" ht="15" x14ac:dyDescent="0.25">
      <c r="B37" s="28" t="s">
        <v>1006</v>
      </c>
      <c r="C37" s="28"/>
      <c r="D37" s="28"/>
      <c r="E37" s="28"/>
      <c r="F37" s="28"/>
      <c r="G37" s="28"/>
      <c r="H37" s="28"/>
    </row>
    <row r="39" spans="1:10" ht="15.75" x14ac:dyDescent="0.25">
      <c r="A39" s="27" t="s">
        <v>82</v>
      </c>
    </row>
  </sheetData>
  <mergeCells count="2">
    <mergeCell ref="A4:J4"/>
    <mergeCell ref="B35:H35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E5ED7-314C-47C9-A8CB-53BD028ECFE8}">
  <dimension ref="A2:K66"/>
  <sheetViews>
    <sheetView tabSelected="1" topLeftCell="A16" workbookViewId="0">
      <selection activeCell="F9" sqref="F9"/>
    </sheetView>
  </sheetViews>
  <sheetFormatPr defaultRowHeight="12.75" x14ac:dyDescent="0.2"/>
  <cols>
    <col min="2" max="2" width="53.85546875" customWidth="1"/>
    <col min="3" max="3" width="39.85546875" customWidth="1"/>
    <col min="4" max="4" width="12.5703125" customWidth="1"/>
    <col min="8" max="8" width="23.140625" customWidth="1"/>
    <col min="9" max="9" width="13.140625" customWidth="1"/>
  </cols>
  <sheetData>
    <row r="2" spans="1:11" x14ac:dyDescent="0.2">
      <c r="A2" s="1"/>
      <c r="B2" s="9" t="s">
        <v>0</v>
      </c>
      <c r="C2" s="9"/>
      <c r="D2" s="9" t="s">
        <v>138</v>
      </c>
      <c r="E2" s="9"/>
      <c r="F2" s="1"/>
      <c r="G2" s="1"/>
      <c r="H2" s="1"/>
      <c r="I2" s="1"/>
      <c r="J2" s="1"/>
      <c r="K2" s="1"/>
    </row>
    <row r="3" spans="1:1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" x14ac:dyDescent="0.25">
      <c r="A4" s="325" t="s">
        <v>873</v>
      </c>
      <c r="B4" s="326"/>
      <c r="C4" s="326"/>
      <c r="D4" s="326"/>
      <c r="E4" s="326"/>
      <c r="F4" s="326"/>
      <c r="G4" s="326"/>
      <c r="H4" s="326"/>
      <c r="I4" s="326"/>
      <c r="J4" s="326"/>
      <c r="K4" s="327"/>
    </row>
    <row r="5" spans="1:11" ht="75" x14ac:dyDescent="0.2">
      <c r="A5" s="19" t="s">
        <v>106</v>
      </c>
      <c r="B5" s="24" t="s">
        <v>107</v>
      </c>
      <c r="C5" s="20" t="s">
        <v>86</v>
      </c>
      <c r="D5" s="24" t="s">
        <v>108</v>
      </c>
      <c r="E5" s="24" t="s">
        <v>109</v>
      </c>
      <c r="F5" s="24" t="s">
        <v>11</v>
      </c>
      <c r="G5" s="20" t="s">
        <v>280</v>
      </c>
      <c r="H5" s="296" t="s">
        <v>1090</v>
      </c>
      <c r="I5" s="20" t="s">
        <v>282</v>
      </c>
      <c r="J5" s="20" t="s">
        <v>283</v>
      </c>
      <c r="K5" s="20" t="s">
        <v>5</v>
      </c>
    </row>
    <row r="6" spans="1:11" ht="30" x14ac:dyDescent="0.25">
      <c r="A6" s="24">
        <v>1</v>
      </c>
      <c r="B6" s="201" t="s">
        <v>1026</v>
      </c>
      <c r="C6" s="51" t="s">
        <v>110</v>
      </c>
      <c r="D6" s="24" t="s">
        <v>1075</v>
      </c>
      <c r="E6" s="24" t="s">
        <v>6</v>
      </c>
      <c r="F6" s="22">
        <v>150</v>
      </c>
      <c r="G6" s="52">
        <v>0</v>
      </c>
      <c r="H6" s="328">
        <v>23</v>
      </c>
      <c r="I6" s="120">
        <f>(G6*H6%)+G6</f>
        <v>0</v>
      </c>
      <c r="J6" s="52">
        <f>(F6*G6)</f>
        <v>0</v>
      </c>
      <c r="K6" s="52">
        <f>(F6*I6)</f>
        <v>0</v>
      </c>
    </row>
    <row r="7" spans="1:11" ht="15" x14ac:dyDescent="0.25">
      <c r="A7" s="24">
        <v>2</v>
      </c>
      <c r="B7" s="201" t="s">
        <v>1027</v>
      </c>
      <c r="C7" s="51" t="s">
        <v>110</v>
      </c>
      <c r="D7" s="24" t="s">
        <v>111</v>
      </c>
      <c r="E7" s="24" t="s">
        <v>6</v>
      </c>
      <c r="F7" s="22">
        <v>35</v>
      </c>
      <c r="G7" s="52">
        <v>0</v>
      </c>
      <c r="H7" s="328">
        <v>8</v>
      </c>
      <c r="I7" s="120">
        <f t="shared" ref="I7:I64" si="0">(G7*H7%)+G7</f>
        <v>0</v>
      </c>
      <c r="J7" s="52">
        <f t="shared" ref="J7:J64" si="1">(F7*G7)</f>
        <v>0</v>
      </c>
      <c r="K7" s="52">
        <f t="shared" ref="K7:K64" si="2">(F7*I7)</f>
        <v>0</v>
      </c>
    </row>
    <row r="8" spans="1:11" ht="15" x14ac:dyDescent="0.25">
      <c r="A8" s="24">
        <v>3</v>
      </c>
      <c r="B8" s="201" t="s">
        <v>1028</v>
      </c>
      <c r="C8" s="51" t="s">
        <v>110</v>
      </c>
      <c r="D8" s="24" t="s">
        <v>112</v>
      </c>
      <c r="E8" s="24" t="s">
        <v>6</v>
      </c>
      <c r="F8" s="22">
        <v>2</v>
      </c>
      <c r="G8" s="52">
        <v>0</v>
      </c>
      <c r="H8" s="328">
        <v>23</v>
      </c>
      <c r="I8" s="120">
        <f t="shared" si="0"/>
        <v>0</v>
      </c>
      <c r="J8" s="52">
        <f t="shared" si="1"/>
        <v>0</v>
      </c>
      <c r="K8" s="52">
        <f t="shared" si="2"/>
        <v>0</v>
      </c>
    </row>
    <row r="9" spans="1:11" ht="15" x14ac:dyDescent="0.25">
      <c r="A9" s="24">
        <v>4</v>
      </c>
      <c r="B9" s="201" t="s">
        <v>1029</v>
      </c>
      <c r="C9" s="51" t="s">
        <v>110</v>
      </c>
      <c r="D9" s="24" t="s">
        <v>113</v>
      </c>
      <c r="E9" s="24" t="s">
        <v>6</v>
      </c>
      <c r="F9" s="292">
        <v>5</v>
      </c>
      <c r="G9" s="52">
        <v>0</v>
      </c>
      <c r="H9" s="328">
        <v>5</v>
      </c>
      <c r="I9" s="120">
        <f t="shared" si="0"/>
        <v>0</v>
      </c>
      <c r="J9" s="52">
        <f t="shared" si="1"/>
        <v>0</v>
      </c>
      <c r="K9" s="52">
        <f t="shared" si="2"/>
        <v>0</v>
      </c>
    </row>
    <row r="10" spans="1:11" ht="15" x14ac:dyDescent="0.25">
      <c r="A10" s="24">
        <v>5</v>
      </c>
      <c r="B10" s="201" t="s">
        <v>114</v>
      </c>
      <c r="C10" s="51" t="s">
        <v>110</v>
      </c>
      <c r="D10" s="24" t="s">
        <v>1076</v>
      </c>
      <c r="E10" s="24" t="s">
        <v>128</v>
      </c>
      <c r="F10" s="22">
        <v>5</v>
      </c>
      <c r="G10" s="52">
        <v>0</v>
      </c>
      <c r="H10" s="328">
        <v>5</v>
      </c>
      <c r="I10" s="120">
        <f t="shared" si="0"/>
        <v>0</v>
      </c>
      <c r="J10" s="52">
        <f t="shared" si="1"/>
        <v>0</v>
      </c>
      <c r="K10" s="52">
        <f t="shared" si="2"/>
        <v>0</v>
      </c>
    </row>
    <row r="11" spans="1:11" ht="15" x14ac:dyDescent="0.25">
      <c r="A11" s="24">
        <v>6</v>
      </c>
      <c r="B11" s="201" t="s">
        <v>1030</v>
      </c>
      <c r="C11" s="51" t="s">
        <v>110</v>
      </c>
      <c r="D11" s="24" t="s">
        <v>115</v>
      </c>
      <c r="E11" s="24" t="s">
        <v>128</v>
      </c>
      <c r="F11" s="292">
        <v>150</v>
      </c>
      <c r="G11" s="52">
        <v>0</v>
      </c>
      <c r="H11" s="328">
        <v>5</v>
      </c>
      <c r="I11" s="120">
        <f t="shared" si="0"/>
        <v>0</v>
      </c>
      <c r="J11" s="52">
        <f t="shared" si="1"/>
        <v>0</v>
      </c>
      <c r="K11" s="52">
        <f t="shared" si="2"/>
        <v>0</v>
      </c>
    </row>
    <row r="12" spans="1:11" ht="15" x14ac:dyDescent="0.25">
      <c r="A12" s="24">
        <v>7</v>
      </c>
      <c r="B12" s="205" t="s">
        <v>1031</v>
      </c>
      <c r="C12" s="51" t="s">
        <v>110</v>
      </c>
      <c r="D12" s="24" t="s">
        <v>115</v>
      </c>
      <c r="E12" s="24" t="s">
        <v>128</v>
      </c>
      <c r="F12" s="292">
        <v>400</v>
      </c>
      <c r="G12" s="52">
        <v>0</v>
      </c>
      <c r="H12" s="328">
        <v>8</v>
      </c>
      <c r="I12" s="120">
        <f t="shared" si="0"/>
        <v>0</v>
      </c>
      <c r="J12" s="52">
        <f t="shared" si="1"/>
        <v>0</v>
      </c>
      <c r="K12" s="52">
        <f t="shared" si="2"/>
        <v>0</v>
      </c>
    </row>
    <row r="13" spans="1:11" ht="15" x14ac:dyDescent="0.25">
      <c r="A13" s="24">
        <v>8</v>
      </c>
      <c r="B13" s="201" t="s">
        <v>116</v>
      </c>
      <c r="C13" s="51" t="s">
        <v>110</v>
      </c>
      <c r="D13" s="24" t="s">
        <v>117</v>
      </c>
      <c r="E13" s="24" t="s">
        <v>128</v>
      </c>
      <c r="F13" s="22">
        <v>10</v>
      </c>
      <c r="G13" s="52">
        <v>0</v>
      </c>
      <c r="H13" s="328">
        <v>8</v>
      </c>
      <c r="I13" s="120">
        <f t="shared" si="0"/>
        <v>0</v>
      </c>
      <c r="J13" s="52">
        <f t="shared" si="1"/>
        <v>0</v>
      </c>
      <c r="K13" s="52">
        <f t="shared" si="2"/>
        <v>0</v>
      </c>
    </row>
    <row r="14" spans="1:11" ht="15" x14ac:dyDescent="0.25">
      <c r="A14" s="24">
        <v>9</v>
      </c>
      <c r="B14" s="201" t="s">
        <v>1032</v>
      </c>
      <c r="C14" s="51" t="s">
        <v>110</v>
      </c>
      <c r="D14" s="24" t="s">
        <v>115</v>
      </c>
      <c r="E14" s="24" t="s">
        <v>128</v>
      </c>
      <c r="F14" s="292">
        <v>35</v>
      </c>
      <c r="G14" s="52">
        <v>0</v>
      </c>
      <c r="H14" s="328">
        <v>23</v>
      </c>
      <c r="I14" s="120">
        <f t="shared" si="0"/>
        <v>0</v>
      </c>
      <c r="J14" s="52">
        <f t="shared" si="1"/>
        <v>0</v>
      </c>
      <c r="K14" s="52">
        <f t="shared" si="2"/>
        <v>0</v>
      </c>
    </row>
    <row r="15" spans="1:11" ht="15" x14ac:dyDescent="0.25">
      <c r="A15" s="24">
        <v>10</v>
      </c>
      <c r="B15" s="201" t="s">
        <v>118</v>
      </c>
      <c r="C15" s="51" t="s">
        <v>110</v>
      </c>
      <c r="D15" s="24" t="s">
        <v>135</v>
      </c>
      <c r="E15" s="24" t="s">
        <v>128</v>
      </c>
      <c r="F15" s="22">
        <v>65</v>
      </c>
      <c r="G15" s="52">
        <v>0</v>
      </c>
      <c r="H15" s="328">
        <v>8</v>
      </c>
      <c r="I15" s="120">
        <f t="shared" si="0"/>
        <v>0</v>
      </c>
      <c r="J15" s="52">
        <f t="shared" si="1"/>
        <v>0</v>
      </c>
      <c r="K15" s="52">
        <f t="shared" si="2"/>
        <v>0</v>
      </c>
    </row>
    <row r="16" spans="1:11" ht="15" x14ac:dyDescent="0.25">
      <c r="A16" s="24">
        <v>11</v>
      </c>
      <c r="B16" s="201" t="s">
        <v>119</v>
      </c>
      <c r="C16" s="51" t="s">
        <v>110</v>
      </c>
      <c r="D16" s="24" t="s">
        <v>115</v>
      </c>
      <c r="E16" s="24" t="s">
        <v>128</v>
      </c>
      <c r="F16" s="22">
        <v>2</v>
      </c>
      <c r="G16" s="52">
        <v>0</v>
      </c>
      <c r="H16" s="328">
        <v>5</v>
      </c>
      <c r="I16" s="120">
        <f t="shared" si="0"/>
        <v>0</v>
      </c>
      <c r="J16" s="52">
        <f t="shared" si="1"/>
        <v>0</v>
      </c>
      <c r="K16" s="52">
        <f t="shared" si="2"/>
        <v>0</v>
      </c>
    </row>
    <row r="17" spans="1:11" ht="15" x14ac:dyDescent="0.25">
      <c r="A17" s="24">
        <v>12</v>
      </c>
      <c r="B17" s="201" t="s">
        <v>120</v>
      </c>
      <c r="C17" s="51" t="s">
        <v>110</v>
      </c>
      <c r="D17" s="24" t="s">
        <v>115</v>
      </c>
      <c r="E17" s="24" t="s">
        <v>128</v>
      </c>
      <c r="F17" s="292">
        <v>25</v>
      </c>
      <c r="G17" s="52">
        <v>0</v>
      </c>
      <c r="H17" s="328">
        <v>5</v>
      </c>
      <c r="I17" s="120">
        <f t="shared" si="0"/>
        <v>0</v>
      </c>
      <c r="J17" s="52">
        <f t="shared" si="1"/>
        <v>0</v>
      </c>
      <c r="K17" s="52">
        <f t="shared" si="2"/>
        <v>0</v>
      </c>
    </row>
    <row r="18" spans="1:11" ht="15" x14ac:dyDescent="0.25">
      <c r="A18" s="24">
        <v>13</v>
      </c>
      <c r="B18" s="201" t="s">
        <v>1033</v>
      </c>
      <c r="C18" s="51" t="s">
        <v>110</v>
      </c>
      <c r="D18" s="24" t="s">
        <v>115</v>
      </c>
      <c r="E18" s="24" t="s">
        <v>128</v>
      </c>
      <c r="F18" s="292">
        <v>30</v>
      </c>
      <c r="G18" s="52">
        <v>0</v>
      </c>
      <c r="H18" s="328">
        <v>5</v>
      </c>
      <c r="I18" s="120">
        <f t="shared" si="0"/>
        <v>0</v>
      </c>
      <c r="J18" s="52">
        <f t="shared" si="1"/>
        <v>0</v>
      </c>
      <c r="K18" s="52">
        <f t="shared" si="2"/>
        <v>0</v>
      </c>
    </row>
    <row r="19" spans="1:11" ht="15" x14ac:dyDescent="0.25">
      <c r="A19" s="24">
        <v>14</v>
      </c>
      <c r="B19" s="201" t="s">
        <v>1034</v>
      </c>
      <c r="C19" s="51" t="s">
        <v>110</v>
      </c>
      <c r="D19" s="24" t="s">
        <v>121</v>
      </c>
      <c r="E19" s="24" t="s">
        <v>6</v>
      </c>
      <c r="F19" s="22">
        <v>40</v>
      </c>
      <c r="G19" s="52">
        <v>0</v>
      </c>
      <c r="H19" s="328">
        <v>5</v>
      </c>
      <c r="I19" s="120">
        <f t="shared" si="0"/>
        <v>0</v>
      </c>
      <c r="J19" s="52">
        <f t="shared" si="1"/>
        <v>0</v>
      </c>
      <c r="K19" s="52">
        <f t="shared" si="2"/>
        <v>0</v>
      </c>
    </row>
    <row r="20" spans="1:11" ht="15" x14ac:dyDescent="0.25">
      <c r="A20" s="24">
        <v>15</v>
      </c>
      <c r="B20" s="206" t="s">
        <v>1035</v>
      </c>
      <c r="C20" s="51" t="s">
        <v>110</v>
      </c>
      <c r="D20" s="24" t="s">
        <v>122</v>
      </c>
      <c r="E20" s="24" t="s">
        <v>6</v>
      </c>
      <c r="F20" s="22">
        <v>15</v>
      </c>
      <c r="G20" s="52">
        <v>0</v>
      </c>
      <c r="H20" s="328">
        <v>23</v>
      </c>
      <c r="I20" s="120">
        <f t="shared" si="0"/>
        <v>0</v>
      </c>
      <c r="J20" s="52">
        <f t="shared" si="1"/>
        <v>0</v>
      </c>
      <c r="K20" s="52">
        <f t="shared" si="2"/>
        <v>0</v>
      </c>
    </row>
    <row r="21" spans="1:11" ht="30" x14ac:dyDescent="0.25">
      <c r="A21" s="24">
        <v>16</v>
      </c>
      <c r="B21" s="201" t="s">
        <v>1036</v>
      </c>
      <c r="C21" s="51" t="s">
        <v>110</v>
      </c>
      <c r="D21" s="24" t="s">
        <v>123</v>
      </c>
      <c r="E21" s="24" t="s">
        <v>6</v>
      </c>
      <c r="F21" s="22">
        <v>25</v>
      </c>
      <c r="G21" s="52">
        <v>0</v>
      </c>
      <c r="H21" s="328">
        <v>5</v>
      </c>
      <c r="I21" s="120">
        <f t="shared" si="0"/>
        <v>0</v>
      </c>
      <c r="J21" s="52">
        <f t="shared" si="1"/>
        <v>0</v>
      </c>
      <c r="K21" s="52">
        <f t="shared" si="2"/>
        <v>0</v>
      </c>
    </row>
    <row r="22" spans="1:11" ht="30" x14ac:dyDescent="0.25">
      <c r="A22" s="24">
        <v>17</v>
      </c>
      <c r="B22" s="201" t="s">
        <v>1037</v>
      </c>
      <c r="C22" s="51" t="s">
        <v>110</v>
      </c>
      <c r="D22" s="24" t="s">
        <v>1077</v>
      </c>
      <c r="E22" s="24" t="s">
        <v>6</v>
      </c>
      <c r="F22" s="22">
        <v>60</v>
      </c>
      <c r="G22" s="52">
        <v>0</v>
      </c>
      <c r="H22" s="328">
        <v>8</v>
      </c>
      <c r="I22" s="120">
        <f t="shared" si="0"/>
        <v>0</v>
      </c>
      <c r="J22" s="52">
        <f t="shared" si="1"/>
        <v>0</v>
      </c>
      <c r="K22" s="52">
        <f t="shared" si="2"/>
        <v>0</v>
      </c>
    </row>
    <row r="23" spans="1:11" ht="15" x14ac:dyDescent="0.25">
      <c r="A23" s="24">
        <v>18</v>
      </c>
      <c r="B23" s="201" t="s">
        <v>1038</v>
      </c>
      <c r="C23" s="51" t="s">
        <v>110</v>
      </c>
      <c r="D23" s="24" t="s">
        <v>117</v>
      </c>
      <c r="E23" s="24" t="s">
        <v>6</v>
      </c>
      <c r="F23" s="22">
        <v>5</v>
      </c>
      <c r="G23" s="52">
        <v>0</v>
      </c>
      <c r="H23" s="328">
        <v>8</v>
      </c>
      <c r="I23" s="120">
        <f t="shared" si="0"/>
        <v>0</v>
      </c>
      <c r="J23" s="52">
        <f t="shared" si="1"/>
        <v>0</v>
      </c>
      <c r="K23" s="52">
        <f t="shared" si="2"/>
        <v>0</v>
      </c>
    </row>
    <row r="24" spans="1:11" ht="30" x14ac:dyDescent="0.25">
      <c r="A24" s="24">
        <v>19</v>
      </c>
      <c r="B24" s="201" t="s">
        <v>1039</v>
      </c>
      <c r="C24" s="51" t="s">
        <v>110</v>
      </c>
      <c r="D24" s="24" t="s">
        <v>1078</v>
      </c>
      <c r="E24" s="24" t="s">
        <v>131</v>
      </c>
      <c r="F24" s="22">
        <v>5</v>
      </c>
      <c r="G24" s="52">
        <v>0</v>
      </c>
      <c r="H24" s="328">
        <v>8</v>
      </c>
      <c r="I24" s="120">
        <f t="shared" si="0"/>
        <v>0</v>
      </c>
      <c r="J24" s="52">
        <f t="shared" si="1"/>
        <v>0</v>
      </c>
      <c r="K24" s="52">
        <f t="shared" si="2"/>
        <v>0</v>
      </c>
    </row>
    <row r="25" spans="1:11" ht="30" x14ac:dyDescent="0.25">
      <c r="A25" s="24">
        <v>20</v>
      </c>
      <c r="B25" s="201" t="s">
        <v>1040</v>
      </c>
      <c r="C25" s="51" t="s">
        <v>110</v>
      </c>
      <c r="D25" s="24" t="s">
        <v>1079</v>
      </c>
      <c r="E25" s="24" t="s">
        <v>6</v>
      </c>
      <c r="F25" s="22">
        <v>25</v>
      </c>
      <c r="G25" s="52">
        <v>0</v>
      </c>
      <c r="H25" s="328">
        <v>5</v>
      </c>
      <c r="I25" s="120">
        <f t="shared" si="0"/>
        <v>0</v>
      </c>
      <c r="J25" s="52">
        <f t="shared" si="1"/>
        <v>0</v>
      </c>
      <c r="K25" s="52">
        <f t="shared" si="2"/>
        <v>0</v>
      </c>
    </row>
    <row r="26" spans="1:11" ht="15" x14ac:dyDescent="0.25">
      <c r="A26" s="24">
        <v>21</v>
      </c>
      <c r="B26" s="201" t="s">
        <v>125</v>
      </c>
      <c r="C26" s="51" t="s">
        <v>110</v>
      </c>
      <c r="D26" s="24" t="s">
        <v>126</v>
      </c>
      <c r="E26" s="24" t="s">
        <v>6</v>
      </c>
      <c r="F26" s="22">
        <v>5</v>
      </c>
      <c r="G26" s="52">
        <v>0</v>
      </c>
      <c r="H26" s="328">
        <v>5</v>
      </c>
      <c r="I26" s="120">
        <f t="shared" si="0"/>
        <v>0</v>
      </c>
      <c r="J26" s="52">
        <f t="shared" si="1"/>
        <v>0</v>
      </c>
      <c r="K26" s="52">
        <f t="shared" si="2"/>
        <v>0</v>
      </c>
    </row>
    <row r="27" spans="1:11" ht="15" x14ac:dyDescent="0.25">
      <c r="A27" s="24">
        <v>22</v>
      </c>
      <c r="B27" s="207" t="s">
        <v>127</v>
      </c>
      <c r="C27" s="51" t="s">
        <v>110</v>
      </c>
      <c r="D27" s="24" t="s">
        <v>126</v>
      </c>
      <c r="E27" s="24" t="s">
        <v>6</v>
      </c>
      <c r="F27" s="22">
        <v>5</v>
      </c>
      <c r="G27" s="52">
        <v>0</v>
      </c>
      <c r="H27" s="328">
        <v>5</v>
      </c>
      <c r="I27" s="120">
        <f t="shared" si="0"/>
        <v>0</v>
      </c>
      <c r="J27" s="52">
        <f t="shared" si="1"/>
        <v>0</v>
      </c>
      <c r="K27" s="52">
        <f t="shared" si="2"/>
        <v>0</v>
      </c>
    </row>
    <row r="28" spans="1:11" ht="15" x14ac:dyDescent="0.25">
      <c r="A28" s="24">
        <v>23</v>
      </c>
      <c r="B28" s="207" t="s">
        <v>1041</v>
      </c>
      <c r="C28" s="51" t="s">
        <v>110</v>
      </c>
      <c r="D28" s="24" t="s">
        <v>126</v>
      </c>
      <c r="E28" s="24" t="s">
        <v>128</v>
      </c>
      <c r="F28" s="22">
        <v>40</v>
      </c>
      <c r="G28" s="52">
        <v>0</v>
      </c>
      <c r="H28" s="328">
        <v>5</v>
      </c>
      <c r="I28" s="120">
        <f t="shared" si="0"/>
        <v>0</v>
      </c>
      <c r="J28" s="52">
        <f t="shared" si="1"/>
        <v>0</v>
      </c>
      <c r="K28" s="52">
        <f t="shared" si="2"/>
        <v>0</v>
      </c>
    </row>
    <row r="29" spans="1:11" ht="15" x14ac:dyDescent="0.25">
      <c r="A29" s="24">
        <v>24</v>
      </c>
      <c r="B29" s="207" t="s">
        <v>1042</v>
      </c>
      <c r="C29" s="51" t="s">
        <v>110</v>
      </c>
      <c r="D29" s="24" t="s">
        <v>126</v>
      </c>
      <c r="E29" s="24" t="s">
        <v>128</v>
      </c>
      <c r="F29" s="22">
        <v>40</v>
      </c>
      <c r="G29" s="52">
        <v>0</v>
      </c>
      <c r="H29" s="328">
        <v>5</v>
      </c>
      <c r="I29" s="120">
        <f t="shared" si="0"/>
        <v>0</v>
      </c>
      <c r="J29" s="52">
        <f t="shared" si="1"/>
        <v>0</v>
      </c>
      <c r="K29" s="52">
        <f t="shared" si="2"/>
        <v>0</v>
      </c>
    </row>
    <row r="30" spans="1:11" ht="15" x14ac:dyDescent="0.25">
      <c r="A30" s="24">
        <v>25</v>
      </c>
      <c r="B30" s="207" t="s">
        <v>1043</v>
      </c>
      <c r="C30" s="51" t="s">
        <v>110</v>
      </c>
      <c r="D30" s="24" t="s">
        <v>126</v>
      </c>
      <c r="E30" s="24" t="s">
        <v>128</v>
      </c>
      <c r="F30" s="22">
        <v>5</v>
      </c>
      <c r="G30" s="52">
        <v>0</v>
      </c>
      <c r="H30" s="328">
        <v>5</v>
      </c>
      <c r="I30" s="120">
        <f t="shared" si="0"/>
        <v>0</v>
      </c>
      <c r="J30" s="52">
        <f t="shared" si="1"/>
        <v>0</v>
      </c>
      <c r="K30" s="52">
        <f t="shared" si="2"/>
        <v>0</v>
      </c>
    </row>
    <row r="31" spans="1:11" ht="15" x14ac:dyDescent="0.25">
      <c r="A31" s="24">
        <v>26</v>
      </c>
      <c r="B31" s="207" t="s">
        <v>1044</v>
      </c>
      <c r="C31" s="51" t="s">
        <v>110</v>
      </c>
      <c r="D31" s="24" t="s">
        <v>126</v>
      </c>
      <c r="E31" s="24" t="s">
        <v>128</v>
      </c>
      <c r="F31" s="22">
        <v>50</v>
      </c>
      <c r="G31" s="52">
        <v>0</v>
      </c>
      <c r="H31" s="328">
        <v>5</v>
      </c>
      <c r="I31" s="120">
        <f t="shared" si="0"/>
        <v>0</v>
      </c>
      <c r="J31" s="52">
        <f t="shared" si="1"/>
        <v>0</v>
      </c>
      <c r="K31" s="52">
        <f t="shared" si="2"/>
        <v>0</v>
      </c>
    </row>
    <row r="32" spans="1:11" ht="15" x14ac:dyDescent="0.25">
      <c r="A32" s="24">
        <v>27</v>
      </c>
      <c r="B32" s="201" t="s">
        <v>1045</v>
      </c>
      <c r="C32" s="51" t="s">
        <v>110</v>
      </c>
      <c r="D32" s="24" t="s">
        <v>129</v>
      </c>
      <c r="E32" s="24" t="s">
        <v>128</v>
      </c>
      <c r="F32" s="22">
        <v>30</v>
      </c>
      <c r="G32" s="52">
        <v>0</v>
      </c>
      <c r="H32" s="328">
        <v>5</v>
      </c>
      <c r="I32" s="120">
        <f t="shared" si="0"/>
        <v>0</v>
      </c>
      <c r="J32" s="52">
        <f t="shared" si="1"/>
        <v>0</v>
      </c>
      <c r="K32" s="52">
        <f t="shared" si="2"/>
        <v>0</v>
      </c>
    </row>
    <row r="33" spans="1:11" ht="15" x14ac:dyDescent="0.25">
      <c r="A33" s="24">
        <v>28</v>
      </c>
      <c r="B33" s="207" t="s">
        <v>1046</v>
      </c>
      <c r="C33" s="51" t="s">
        <v>110</v>
      </c>
      <c r="D33" s="24" t="s">
        <v>130</v>
      </c>
      <c r="E33" s="24" t="s">
        <v>131</v>
      </c>
      <c r="F33" s="22">
        <v>40</v>
      </c>
      <c r="G33" s="52">
        <v>0</v>
      </c>
      <c r="H33" s="328">
        <v>8</v>
      </c>
      <c r="I33" s="120">
        <f t="shared" si="0"/>
        <v>0</v>
      </c>
      <c r="J33" s="52">
        <f t="shared" si="1"/>
        <v>0</v>
      </c>
      <c r="K33" s="52">
        <f t="shared" si="2"/>
        <v>0</v>
      </c>
    </row>
    <row r="34" spans="1:11" ht="45" x14ac:dyDescent="0.25">
      <c r="A34" s="24">
        <v>29</v>
      </c>
      <c r="B34" s="207" t="s">
        <v>1047</v>
      </c>
      <c r="C34" s="51" t="s">
        <v>110</v>
      </c>
      <c r="D34" s="20" t="s">
        <v>1076</v>
      </c>
      <c r="E34" s="20" t="s">
        <v>131</v>
      </c>
      <c r="F34" s="22">
        <v>40</v>
      </c>
      <c r="G34" s="52">
        <v>0</v>
      </c>
      <c r="H34" s="328">
        <v>5</v>
      </c>
      <c r="I34" s="120">
        <f t="shared" si="0"/>
        <v>0</v>
      </c>
      <c r="J34" s="52">
        <f t="shared" si="1"/>
        <v>0</v>
      </c>
      <c r="K34" s="52">
        <f t="shared" si="2"/>
        <v>0</v>
      </c>
    </row>
    <row r="35" spans="1:11" ht="30" x14ac:dyDescent="0.25">
      <c r="A35" s="24">
        <v>30</v>
      </c>
      <c r="B35" s="207" t="s">
        <v>1048</v>
      </c>
      <c r="C35" s="51" t="s">
        <v>110</v>
      </c>
      <c r="D35" s="20" t="s">
        <v>130</v>
      </c>
      <c r="E35" s="20" t="s">
        <v>131</v>
      </c>
      <c r="F35" s="22">
        <v>80</v>
      </c>
      <c r="G35" s="52">
        <v>0</v>
      </c>
      <c r="H35" s="328">
        <v>8</v>
      </c>
      <c r="I35" s="120">
        <f t="shared" si="0"/>
        <v>0</v>
      </c>
      <c r="J35" s="52">
        <f t="shared" si="1"/>
        <v>0</v>
      </c>
      <c r="K35" s="52">
        <f t="shared" si="2"/>
        <v>0</v>
      </c>
    </row>
    <row r="36" spans="1:11" ht="15" x14ac:dyDescent="0.25">
      <c r="A36" s="24">
        <v>31</v>
      </c>
      <c r="B36" s="207" t="s">
        <v>1049</v>
      </c>
      <c r="C36" s="51" t="s">
        <v>110</v>
      </c>
      <c r="D36" s="20" t="s">
        <v>130</v>
      </c>
      <c r="E36" s="53" t="s">
        <v>131</v>
      </c>
      <c r="F36" s="293">
        <v>25</v>
      </c>
      <c r="G36" s="52">
        <v>0</v>
      </c>
      <c r="H36" s="328">
        <v>8</v>
      </c>
      <c r="I36" s="120">
        <f t="shared" si="0"/>
        <v>0</v>
      </c>
      <c r="J36" s="52">
        <f t="shared" si="1"/>
        <v>0</v>
      </c>
      <c r="K36" s="52">
        <f t="shared" si="2"/>
        <v>0</v>
      </c>
    </row>
    <row r="37" spans="1:11" ht="15" x14ac:dyDescent="0.25">
      <c r="A37" s="24">
        <v>32</v>
      </c>
      <c r="B37" s="207" t="s">
        <v>1050</v>
      </c>
      <c r="C37" s="51" t="s">
        <v>110</v>
      </c>
      <c r="D37" s="20" t="s">
        <v>130</v>
      </c>
      <c r="E37" s="20" t="s">
        <v>131</v>
      </c>
      <c r="F37" s="22">
        <v>10</v>
      </c>
      <c r="G37" s="52">
        <v>0</v>
      </c>
      <c r="H37" s="328">
        <v>8</v>
      </c>
      <c r="I37" s="120">
        <f t="shared" si="0"/>
        <v>0</v>
      </c>
      <c r="J37" s="52">
        <f t="shared" si="1"/>
        <v>0</v>
      </c>
      <c r="K37" s="52">
        <f t="shared" si="2"/>
        <v>0</v>
      </c>
    </row>
    <row r="38" spans="1:11" ht="15" x14ac:dyDescent="0.25">
      <c r="A38" s="24">
        <v>33</v>
      </c>
      <c r="B38" s="207" t="s">
        <v>1051</v>
      </c>
      <c r="C38" s="51" t="s">
        <v>110</v>
      </c>
      <c r="D38" s="20" t="s">
        <v>1080</v>
      </c>
      <c r="E38" s="20" t="s">
        <v>131</v>
      </c>
      <c r="F38" s="22">
        <v>10</v>
      </c>
      <c r="G38" s="52">
        <v>0</v>
      </c>
      <c r="H38" s="328">
        <v>8</v>
      </c>
      <c r="I38" s="120">
        <f t="shared" si="0"/>
        <v>0</v>
      </c>
      <c r="J38" s="52">
        <f t="shared" si="1"/>
        <v>0</v>
      </c>
      <c r="K38" s="52">
        <f t="shared" si="2"/>
        <v>0</v>
      </c>
    </row>
    <row r="39" spans="1:11" ht="15" x14ac:dyDescent="0.25">
      <c r="A39" s="24">
        <v>34</v>
      </c>
      <c r="B39" s="207" t="s">
        <v>1052</v>
      </c>
      <c r="C39" s="51" t="s">
        <v>110</v>
      </c>
      <c r="D39" s="20" t="s">
        <v>1081</v>
      </c>
      <c r="E39" s="20" t="s">
        <v>131</v>
      </c>
      <c r="F39" s="22">
        <v>10</v>
      </c>
      <c r="G39" s="52">
        <v>0</v>
      </c>
      <c r="H39" s="328">
        <v>8</v>
      </c>
      <c r="I39" s="120">
        <f t="shared" si="0"/>
        <v>0</v>
      </c>
      <c r="J39" s="52">
        <f t="shared" si="1"/>
        <v>0</v>
      </c>
      <c r="K39" s="52">
        <f t="shared" si="2"/>
        <v>0</v>
      </c>
    </row>
    <row r="40" spans="1:11" ht="15" x14ac:dyDescent="0.25">
      <c r="A40" s="24">
        <v>35</v>
      </c>
      <c r="B40" s="207" t="s">
        <v>1053</v>
      </c>
      <c r="C40" s="51" t="s">
        <v>110</v>
      </c>
      <c r="D40" s="20" t="s">
        <v>1082</v>
      </c>
      <c r="E40" s="20" t="s">
        <v>131</v>
      </c>
      <c r="F40" s="22">
        <v>5</v>
      </c>
      <c r="G40" s="52">
        <v>0</v>
      </c>
      <c r="H40" s="328">
        <v>5</v>
      </c>
      <c r="I40" s="120">
        <f t="shared" si="0"/>
        <v>0</v>
      </c>
      <c r="J40" s="52">
        <f t="shared" si="1"/>
        <v>0</v>
      </c>
      <c r="K40" s="52">
        <f t="shared" si="2"/>
        <v>0</v>
      </c>
    </row>
    <row r="41" spans="1:11" ht="15" x14ac:dyDescent="0.25">
      <c r="A41" s="24">
        <v>36</v>
      </c>
      <c r="B41" s="207" t="s">
        <v>1054</v>
      </c>
      <c r="C41" s="51" t="s">
        <v>110</v>
      </c>
      <c r="D41" s="20" t="s">
        <v>1083</v>
      </c>
      <c r="E41" s="20" t="s">
        <v>131</v>
      </c>
      <c r="F41" s="22">
        <v>30</v>
      </c>
      <c r="G41" s="52">
        <v>0</v>
      </c>
      <c r="H41" s="328">
        <v>8</v>
      </c>
      <c r="I41" s="120">
        <f t="shared" si="0"/>
        <v>0</v>
      </c>
      <c r="J41" s="52">
        <f t="shared" si="1"/>
        <v>0</v>
      </c>
      <c r="K41" s="52">
        <f t="shared" si="2"/>
        <v>0</v>
      </c>
    </row>
    <row r="42" spans="1:11" ht="15" x14ac:dyDescent="0.25">
      <c r="A42" s="24">
        <v>37</v>
      </c>
      <c r="B42" s="207" t="s">
        <v>1055</v>
      </c>
      <c r="C42" s="51" t="s">
        <v>110</v>
      </c>
      <c r="D42" s="20" t="s">
        <v>1083</v>
      </c>
      <c r="E42" s="20" t="s">
        <v>131</v>
      </c>
      <c r="F42" s="22">
        <v>10</v>
      </c>
      <c r="G42" s="52">
        <v>0</v>
      </c>
      <c r="H42" s="328">
        <v>8</v>
      </c>
      <c r="I42" s="120">
        <f t="shared" si="0"/>
        <v>0</v>
      </c>
      <c r="J42" s="52">
        <f t="shared" si="1"/>
        <v>0</v>
      </c>
      <c r="K42" s="52">
        <f t="shared" si="2"/>
        <v>0</v>
      </c>
    </row>
    <row r="43" spans="1:11" ht="15" x14ac:dyDescent="0.25">
      <c r="A43" s="24">
        <v>38</v>
      </c>
      <c r="B43" s="207" t="s">
        <v>1056</v>
      </c>
      <c r="C43" s="51" t="s">
        <v>110</v>
      </c>
      <c r="D43" s="24" t="s">
        <v>130</v>
      </c>
      <c r="E43" s="24" t="s">
        <v>6</v>
      </c>
      <c r="F43" s="22">
        <v>5</v>
      </c>
      <c r="G43" s="52">
        <v>0</v>
      </c>
      <c r="H43" s="328">
        <v>8</v>
      </c>
      <c r="I43" s="120">
        <f t="shared" si="0"/>
        <v>0</v>
      </c>
      <c r="J43" s="52">
        <f t="shared" si="1"/>
        <v>0</v>
      </c>
      <c r="K43" s="52">
        <f t="shared" si="2"/>
        <v>0</v>
      </c>
    </row>
    <row r="44" spans="1:11" ht="30" x14ac:dyDescent="0.25">
      <c r="A44" s="24">
        <v>39</v>
      </c>
      <c r="B44" s="207" t="s">
        <v>1057</v>
      </c>
      <c r="C44" s="51" t="s">
        <v>110</v>
      </c>
      <c r="D44" s="24" t="s">
        <v>132</v>
      </c>
      <c r="E44" s="24" t="s">
        <v>6</v>
      </c>
      <c r="F44" s="22">
        <v>50</v>
      </c>
      <c r="G44" s="52">
        <v>0</v>
      </c>
      <c r="H44" s="328">
        <v>23</v>
      </c>
      <c r="I44" s="120">
        <f t="shared" si="0"/>
        <v>0</v>
      </c>
      <c r="J44" s="52">
        <f t="shared" si="1"/>
        <v>0</v>
      </c>
      <c r="K44" s="52">
        <f t="shared" si="2"/>
        <v>0</v>
      </c>
    </row>
    <row r="45" spans="1:11" ht="30" x14ac:dyDescent="0.25">
      <c r="A45" s="24">
        <v>40</v>
      </c>
      <c r="B45" s="207" t="s">
        <v>1058</v>
      </c>
      <c r="C45" s="51" t="s">
        <v>110</v>
      </c>
      <c r="D45" s="24" t="s">
        <v>516</v>
      </c>
      <c r="E45" s="24" t="s">
        <v>6</v>
      </c>
      <c r="F45" s="22">
        <v>50</v>
      </c>
      <c r="G45" s="52">
        <v>0</v>
      </c>
      <c r="H45" s="328">
        <v>5</v>
      </c>
      <c r="I45" s="120">
        <f t="shared" si="0"/>
        <v>0</v>
      </c>
      <c r="J45" s="52">
        <f t="shared" si="1"/>
        <v>0</v>
      </c>
      <c r="K45" s="52">
        <f t="shared" si="2"/>
        <v>0</v>
      </c>
    </row>
    <row r="46" spans="1:11" ht="15" x14ac:dyDescent="0.25">
      <c r="A46" s="24">
        <v>41</v>
      </c>
      <c r="B46" s="207" t="s">
        <v>1059</v>
      </c>
      <c r="C46" s="51" t="s">
        <v>110</v>
      </c>
      <c r="D46" s="24" t="s">
        <v>130</v>
      </c>
      <c r="E46" s="24" t="s">
        <v>6</v>
      </c>
      <c r="F46" s="22">
        <v>5</v>
      </c>
      <c r="G46" s="52">
        <v>0</v>
      </c>
      <c r="H46" s="328">
        <v>8</v>
      </c>
      <c r="I46" s="120">
        <f t="shared" si="0"/>
        <v>0</v>
      </c>
      <c r="J46" s="52">
        <f t="shared" si="1"/>
        <v>0</v>
      </c>
      <c r="K46" s="52">
        <f t="shared" si="2"/>
        <v>0</v>
      </c>
    </row>
    <row r="47" spans="1:11" ht="15" x14ac:dyDescent="0.25">
      <c r="A47" s="24">
        <v>42</v>
      </c>
      <c r="B47" s="207" t="s">
        <v>1060</v>
      </c>
      <c r="C47" s="51" t="s">
        <v>110</v>
      </c>
      <c r="D47" s="24" t="s">
        <v>1084</v>
      </c>
      <c r="E47" s="24" t="s">
        <v>6</v>
      </c>
      <c r="F47" s="22">
        <v>40</v>
      </c>
      <c r="G47" s="52">
        <v>0</v>
      </c>
      <c r="H47" s="328">
        <v>8</v>
      </c>
      <c r="I47" s="120">
        <f t="shared" si="0"/>
        <v>0</v>
      </c>
      <c r="J47" s="52">
        <f t="shared" si="1"/>
        <v>0</v>
      </c>
      <c r="K47" s="52">
        <f t="shared" si="2"/>
        <v>0</v>
      </c>
    </row>
    <row r="48" spans="1:11" ht="15" x14ac:dyDescent="0.25">
      <c r="A48" s="24">
        <v>43</v>
      </c>
      <c r="B48" s="207" t="s">
        <v>27</v>
      </c>
      <c r="C48" s="51" t="s">
        <v>110</v>
      </c>
      <c r="D48" s="24" t="s">
        <v>1085</v>
      </c>
      <c r="E48" s="24" t="s">
        <v>6</v>
      </c>
      <c r="F48" s="22">
        <v>40</v>
      </c>
      <c r="G48" s="52">
        <v>0</v>
      </c>
      <c r="H48" s="328">
        <v>8</v>
      </c>
      <c r="I48" s="120">
        <f t="shared" si="0"/>
        <v>0</v>
      </c>
      <c r="J48" s="52">
        <f t="shared" si="1"/>
        <v>0</v>
      </c>
      <c r="K48" s="52">
        <f t="shared" si="2"/>
        <v>0</v>
      </c>
    </row>
    <row r="49" spans="1:11" ht="45" x14ac:dyDescent="0.25">
      <c r="A49" s="24">
        <v>44</v>
      </c>
      <c r="B49" s="207" t="s">
        <v>1061</v>
      </c>
      <c r="C49" s="51" t="s">
        <v>110</v>
      </c>
      <c r="D49" s="24" t="s">
        <v>134</v>
      </c>
      <c r="E49" s="24" t="s">
        <v>6</v>
      </c>
      <c r="F49" s="22">
        <v>5</v>
      </c>
      <c r="G49" s="52">
        <v>0</v>
      </c>
      <c r="H49" s="328">
        <v>8</v>
      </c>
      <c r="I49" s="120">
        <f t="shared" si="0"/>
        <v>0</v>
      </c>
      <c r="J49" s="52">
        <f t="shared" si="1"/>
        <v>0</v>
      </c>
      <c r="K49" s="52">
        <f t="shared" si="2"/>
        <v>0</v>
      </c>
    </row>
    <row r="50" spans="1:11" ht="45" x14ac:dyDescent="0.25">
      <c r="A50" s="24">
        <v>45</v>
      </c>
      <c r="B50" s="207" t="s">
        <v>1062</v>
      </c>
      <c r="C50" s="51" t="s">
        <v>110</v>
      </c>
      <c r="D50" s="24" t="s">
        <v>129</v>
      </c>
      <c r="E50" s="24" t="s">
        <v>6</v>
      </c>
      <c r="F50" s="292">
        <v>70</v>
      </c>
      <c r="G50" s="52">
        <v>0</v>
      </c>
      <c r="H50" s="328">
        <v>5</v>
      </c>
      <c r="I50" s="120">
        <f t="shared" si="0"/>
        <v>0</v>
      </c>
      <c r="J50" s="52">
        <f t="shared" si="1"/>
        <v>0</v>
      </c>
      <c r="K50" s="52">
        <f t="shared" si="2"/>
        <v>0</v>
      </c>
    </row>
    <row r="51" spans="1:11" ht="30" x14ac:dyDescent="0.25">
      <c r="A51" s="24">
        <v>46</v>
      </c>
      <c r="B51" s="207" t="s">
        <v>1063</v>
      </c>
      <c r="C51" s="51" t="s">
        <v>110</v>
      </c>
      <c r="D51" s="24" t="s">
        <v>137</v>
      </c>
      <c r="E51" s="24" t="s">
        <v>131</v>
      </c>
      <c r="F51" s="292">
        <v>40</v>
      </c>
      <c r="G51" s="52">
        <v>0</v>
      </c>
      <c r="H51" s="328">
        <v>5</v>
      </c>
      <c r="I51" s="120">
        <f t="shared" si="0"/>
        <v>0</v>
      </c>
      <c r="J51" s="52">
        <f t="shared" si="1"/>
        <v>0</v>
      </c>
      <c r="K51" s="52">
        <f t="shared" si="2"/>
        <v>0</v>
      </c>
    </row>
    <row r="52" spans="1:11" ht="15" x14ac:dyDescent="0.25">
      <c r="A52" s="24">
        <v>47</v>
      </c>
      <c r="B52" s="207" t="s">
        <v>1064</v>
      </c>
      <c r="C52" s="51" t="s">
        <v>110</v>
      </c>
      <c r="D52" s="24" t="s">
        <v>1086</v>
      </c>
      <c r="E52" s="24" t="s">
        <v>6</v>
      </c>
      <c r="F52" s="22">
        <v>50</v>
      </c>
      <c r="G52" s="52">
        <v>0</v>
      </c>
      <c r="H52" s="328">
        <v>8</v>
      </c>
      <c r="I52" s="120">
        <f t="shared" si="0"/>
        <v>0</v>
      </c>
      <c r="J52" s="52">
        <f t="shared" si="1"/>
        <v>0</v>
      </c>
      <c r="K52" s="52">
        <f t="shared" si="2"/>
        <v>0</v>
      </c>
    </row>
    <row r="53" spans="1:11" ht="15" x14ac:dyDescent="0.25">
      <c r="A53" s="24">
        <v>48</v>
      </c>
      <c r="B53" s="201" t="s">
        <v>1065</v>
      </c>
      <c r="C53" s="51" t="s">
        <v>110</v>
      </c>
      <c r="D53" s="24" t="s">
        <v>1087</v>
      </c>
      <c r="E53" s="24" t="s">
        <v>6</v>
      </c>
      <c r="F53" s="22">
        <v>2</v>
      </c>
      <c r="G53" s="52">
        <v>0</v>
      </c>
      <c r="H53" s="328">
        <v>5</v>
      </c>
      <c r="I53" s="120">
        <f t="shared" si="0"/>
        <v>0</v>
      </c>
      <c r="J53" s="52">
        <f t="shared" si="1"/>
        <v>0</v>
      </c>
      <c r="K53" s="52">
        <f t="shared" si="2"/>
        <v>0</v>
      </c>
    </row>
    <row r="54" spans="1:11" ht="15" x14ac:dyDescent="0.25">
      <c r="A54" s="24">
        <v>49</v>
      </c>
      <c r="B54" s="201" t="s">
        <v>1066</v>
      </c>
      <c r="C54" s="51" t="s">
        <v>110</v>
      </c>
      <c r="D54" s="24" t="s">
        <v>1079</v>
      </c>
      <c r="E54" s="24" t="s">
        <v>131</v>
      </c>
      <c r="F54" s="22">
        <v>150</v>
      </c>
      <c r="G54" s="52">
        <v>0</v>
      </c>
      <c r="H54" s="328">
        <v>5</v>
      </c>
      <c r="I54" s="120">
        <f t="shared" si="0"/>
        <v>0</v>
      </c>
      <c r="J54" s="52">
        <f t="shared" si="1"/>
        <v>0</v>
      </c>
      <c r="K54" s="52">
        <f t="shared" si="2"/>
        <v>0</v>
      </c>
    </row>
    <row r="55" spans="1:11" ht="15" x14ac:dyDescent="0.25">
      <c r="A55" s="24">
        <v>50</v>
      </c>
      <c r="B55" s="201" t="s">
        <v>1067</v>
      </c>
      <c r="C55" s="51" t="s">
        <v>110</v>
      </c>
      <c r="D55" s="24" t="s">
        <v>1083</v>
      </c>
      <c r="E55" s="24" t="s">
        <v>6</v>
      </c>
      <c r="F55" s="22">
        <v>10</v>
      </c>
      <c r="G55" s="52">
        <v>0</v>
      </c>
      <c r="H55" s="328">
        <v>8</v>
      </c>
      <c r="I55" s="120">
        <f t="shared" si="0"/>
        <v>0</v>
      </c>
      <c r="J55" s="52">
        <f t="shared" si="1"/>
        <v>0</v>
      </c>
      <c r="K55" s="52">
        <f t="shared" si="2"/>
        <v>0</v>
      </c>
    </row>
    <row r="56" spans="1:11" ht="15" x14ac:dyDescent="0.25">
      <c r="A56" s="24">
        <v>51</v>
      </c>
      <c r="B56" s="201" t="s">
        <v>1068</v>
      </c>
      <c r="C56" s="51" t="s">
        <v>110</v>
      </c>
      <c r="D56" s="24" t="s">
        <v>1083</v>
      </c>
      <c r="E56" s="24" t="s">
        <v>6</v>
      </c>
      <c r="F56" s="22">
        <v>5</v>
      </c>
      <c r="G56" s="52">
        <v>0</v>
      </c>
      <c r="H56" s="328">
        <v>5</v>
      </c>
      <c r="I56" s="120">
        <f t="shared" si="0"/>
        <v>0</v>
      </c>
      <c r="J56" s="52">
        <f t="shared" si="1"/>
        <v>0</v>
      </c>
      <c r="K56" s="52">
        <f t="shared" si="2"/>
        <v>0</v>
      </c>
    </row>
    <row r="57" spans="1:11" ht="15" x14ac:dyDescent="0.25">
      <c r="A57" s="24">
        <v>52</v>
      </c>
      <c r="B57" s="201" t="s">
        <v>1069</v>
      </c>
      <c r="C57" s="51" t="s">
        <v>110</v>
      </c>
      <c r="D57" s="24" t="s">
        <v>1083</v>
      </c>
      <c r="E57" s="24" t="s">
        <v>6</v>
      </c>
      <c r="F57" s="22">
        <v>40</v>
      </c>
      <c r="G57" s="52">
        <v>0</v>
      </c>
      <c r="H57" s="328">
        <v>5</v>
      </c>
      <c r="I57" s="120">
        <f t="shared" si="0"/>
        <v>0</v>
      </c>
      <c r="J57" s="52">
        <f t="shared" si="1"/>
        <v>0</v>
      </c>
      <c r="K57" s="52">
        <f t="shared" si="2"/>
        <v>0</v>
      </c>
    </row>
    <row r="58" spans="1:11" ht="15" x14ac:dyDescent="0.25">
      <c r="A58" s="24">
        <v>53</v>
      </c>
      <c r="B58" s="201" t="s">
        <v>1070</v>
      </c>
      <c r="C58" s="51" t="s">
        <v>110</v>
      </c>
      <c r="D58" s="294" t="s">
        <v>1088</v>
      </c>
      <c r="E58" s="294" t="s">
        <v>6</v>
      </c>
      <c r="F58" s="295">
        <v>130</v>
      </c>
      <c r="G58" s="52">
        <v>0</v>
      </c>
      <c r="H58" s="328">
        <v>23</v>
      </c>
      <c r="I58" s="120">
        <f t="shared" si="0"/>
        <v>0</v>
      </c>
      <c r="J58" s="52">
        <f t="shared" si="1"/>
        <v>0</v>
      </c>
      <c r="K58" s="52">
        <f t="shared" si="2"/>
        <v>0</v>
      </c>
    </row>
    <row r="59" spans="1:11" ht="15" x14ac:dyDescent="0.25">
      <c r="A59" s="24">
        <v>54</v>
      </c>
      <c r="B59" s="201" t="s">
        <v>1071</v>
      </c>
      <c r="C59" s="51" t="s">
        <v>110</v>
      </c>
      <c r="D59" s="24" t="s">
        <v>132</v>
      </c>
      <c r="E59" s="24" t="s">
        <v>6</v>
      </c>
      <c r="F59" s="22">
        <v>10</v>
      </c>
      <c r="G59" s="52">
        <v>0</v>
      </c>
      <c r="H59" s="328">
        <v>23</v>
      </c>
      <c r="I59" s="120">
        <f t="shared" si="0"/>
        <v>0</v>
      </c>
      <c r="J59" s="52">
        <f t="shared" si="1"/>
        <v>0</v>
      </c>
      <c r="K59" s="52">
        <f t="shared" si="2"/>
        <v>0</v>
      </c>
    </row>
    <row r="60" spans="1:11" ht="15" x14ac:dyDescent="0.25">
      <c r="A60" s="24">
        <v>55</v>
      </c>
      <c r="B60" s="201" t="s">
        <v>340</v>
      </c>
      <c r="C60" s="51" t="s">
        <v>110</v>
      </c>
      <c r="D60" s="24" t="s">
        <v>1089</v>
      </c>
      <c r="E60" s="24" t="s">
        <v>6</v>
      </c>
      <c r="F60" s="22">
        <v>6</v>
      </c>
      <c r="G60" s="52">
        <v>0</v>
      </c>
      <c r="H60" s="328">
        <v>5</v>
      </c>
      <c r="I60" s="120">
        <f t="shared" si="0"/>
        <v>0</v>
      </c>
      <c r="J60" s="52">
        <f t="shared" si="1"/>
        <v>0</v>
      </c>
      <c r="K60" s="52">
        <f t="shared" si="2"/>
        <v>0</v>
      </c>
    </row>
    <row r="61" spans="1:11" ht="15" x14ac:dyDescent="0.25">
      <c r="A61" s="24">
        <v>56</v>
      </c>
      <c r="B61" s="201" t="s">
        <v>1072</v>
      </c>
      <c r="C61" s="51" t="s">
        <v>110</v>
      </c>
      <c r="D61" s="24" t="s">
        <v>256</v>
      </c>
      <c r="E61" s="24" t="s">
        <v>6</v>
      </c>
      <c r="F61" s="22">
        <v>5</v>
      </c>
      <c r="G61" s="52">
        <v>0</v>
      </c>
      <c r="H61" s="328">
        <v>5</v>
      </c>
      <c r="I61" s="120">
        <f t="shared" si="0"/>
        <v>0</v>
      </c>
      <c r="J61" s="52">
        <f t="shared" si="1"/>
        <v>0</v>
      </c>
      <c r="K61" s="52">
        <f t="shared" si="2"/>
        <v>0</v>
      </c>
    </row>
    <row r="62" spans="1:11" ht="15" x14ac:dyDescent="0.25">
      <c r="A62" s="24">
        <v>57</v>
      </c>
      <c r="B62" s="201" t="s">
        <v>935</v>
      </c>
      <c r="C62" s="51" t="s">
        <v>110</v>
      </c>
      <c r="D62" s="24" t="s">
        <v>137</v>
      </c>
      <c r="E62" s="24" t="s">
        <v>6</v>
      </c>
      <c r="F62" s="22">
        <v>5</v>
      </c>
      <c r="G62" s="52">
        <v>0</v>
      </c>
      <c r="H62" s="328">
        <v>5</v>
      </c>
      <c r="I62" s="120">
        <f t="shared" si="0"/>
        <v>0</v>
      </c>
      <c r="J62" s="52">
        <f t="shared" si="1"/>
        <v>0</v>
      </c>
      <c r="K62" s="52">
        <f t="shared" si="2"/>
        <v>0</v>
      </c>
    </row>
    <row r="63" spans="1:11" ht="15" x14ac:dyDescent="0.25">
      <c r="A63" s="24">
        <v>58</v>
      </c>
      <c r="B63" s="201" t="s">
        <v>1073</v>
      </c>
      <c r="C63" s="51" t="s">
        <v>110</v>
      </c>
      <c r="D63" s="24" t="s">
        <v>132</v>
      </c>
      <c r="E63" s="24" t="s">
        <v>6</v>
      </c>
      <c r="F63" s="22">
        <v>5</v>
      </c>
      <c r="G63" s="52">
        <v>0</v>
      </c>
      <c r="H63" s="328">
        <v>8</v>
      </c>
      <c r="I63" s="120">
        <f t="shared" si="0"/>
        <v>0</v>
      </c>
      <c r="J63" s="52">
        <f t="shared" si="1"/>
        <v>0</v>
      </c>
      <c r="K63" s="52">
        <f t="shared" si="2"/>
        <v>0</v>
      </c>
    </row>
    <row r="64" spans="1:11" ht="15" x14ac:dyDescent="0.25">
      <c r="A64" s="24">
        <v>59</v>
      </c>
      <c r="B64" s="201" t="s">
        <v>1074</v>
      </c>
      <c r="C64" s="51" t="s">
        <v>110</v>
      </c>
      <c r="D64" s="24" t="s">
        <v>137</v>
      </c>
      <c r="E64" s="24" t="s">
        <v>6</v>
      </c>
      <c r="F64" s="22">
        <v>5</v>
      </c>
      <c r="G64" s="52">
        <v>0</v>
      </c>
      <c r="H64" s="328">
        <v>5</v>
      </c>
      <c r="I64" s="120">
        <f t="shared" si="0"/>
        <v>0</v>
      </c>
      <c r="J64" s="52">
        <f t="shared" si="1"/>
        <v>0</v>
      </c>
      <c r="K64" s="52">
        <f t="shared" si="2"/>
        <v>0</v>
      </c>
    </row>
    <row r="65" spans="1:11" ht="15" x14ac:dyDescent="0.25">
      <c r="A65" s="210"/>
      <c r="B65" s="211"/>
      <c r="C65" s="11"/>
      <c r="D65" s="212"/>
      <c r="E65" s="212"/>
      <c r="F65" s="213"/>
      <c r="G65" s="10"/>
      <c r="H65" s="10"/>
      <c r="I65" s="10"/>
      <c r="J65" s="219">
        <f>SUM(J6:J64)</f>
        <v>0</v>
      </c>
      <c r="K65" s="220">
        <f>SUM(K6:K64)</f>
        <v>0</v>
      </c>
    </row>
    <row r="66" spans="1:11" x14ac:dyDescent="0.2">
      <c r="A66" s="12" t="s">
        <v>82</v>
      </c>
      <c r="B66" s="11"/>
      <c r="C66" s="10"/>
      <c r="D66" s="10"/>
      <c r="E66" s="10"/>
      <c r="F66" s="10"/>
      <c r="G66" s="10"/>
      <c r="H66" s="10"/>
      <c r="I66" s="10"/>
      <c r="J66" s="10"/>
      <c r="K66" s="10"/>
    </row>
  </sheetData>
  <mergeCells count="1">
    <mergeCell ref="A4:K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42"/>
  <sheetViews>
    <sheetView topLeftCell="A40" zoomScale="130" zoomScaleNormal="130" workbookViewId="0">
      <selection activeCell="H5" sqref="H5"/>
    </sheetView>
  </sheetViews>
  <sheetFormatPr defaultRowHeight="12.75" x14ac:dyDescent="0.2"/>
  <cols>
    <col min="1" max="1" width="6.140625" customWidth="1"/>
    <col min="2" max="2" width="73.7109375" customWidth="1"/>
    <col min="3" max="3" width="19.85546875" customWidth="1"/>
    <col min="6" max="6" width="14.5703125" customWidth="1"/>
    <col min="8" max="8" width="9.140625" customWidth="1"/>
  </cols>
  <sheetData>
    <row r="1" spans="1:10" ht="15" x14ac:dyDescent="0.25">
      <c r="A1" s="28"/>
      <c r="B1" s="28" t="s">
        <v>0</v>
      </c>
      <c r="C1" s="28"/>
      <c r="D1" s="28" t="s">
        <v>138</v>
      </c>
      <c r="E1" s="28"/>
      <c r="F1" s="28"/>
      <c r="G1" s="28"/>
      <c r="H1" s="28"/>
      <c r="I1" s="28"/>
      <c r="J1" s="28"/>
    </row>
    <row r="2" spans="1:10" ht="15" x14ac:dyDescent="0.2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10" ht="15" x14ac:dyDescent="0.25">
      <c r="A3" s="303" t="s">
        <v>420</v>
      </c>
      <c r="B3" s="303"/>
      <c r="C3" s="303"/>
      <c r="D3" s="303"/>
      <c r="E3" s="303"/>
      <c r="F3" s="303"/>
      <c r="G3" s="303"/>
      <c r="H3" s="303"/>
      <c r="I3" s="303"/>
      <c r="J3" s="303"/>
    </row>
    <row r="4" spans="1:10" s="137" customFormat="1" ht="63.75" x14ac:dyDescent="0.2">
      <c r="A4" s="63" t="s">
        <v>1</v>
      </c>
      <c r="B4" s="71" t="s">
        <v>85</v>
      </c>
      <c r="C4" s="71" t="s">
        <v>421</v>
      </c>
      <c r="D4" s="93" t="s">
        <v>368</v>
      </c>
      <c r="E4" s="93" t="s">
        <v>11</v>
      </c>
      <c r="F4" s="124" t="s">
        <v>280</v>
      </c>
      <c r="G4" s="73" t="s">
        <v>281</v>
      </c>
      <c r="H4" s="73" t="s">
        <v>282</v>
      </c>
      <c r="I4" s="66" t="s">
        <v>283</v>
      </c>
      <c r="J4" s="65" t="s">
        <v>5</v>
      </c>
    </row>
    <row r="5" spans="1:10" s="151" customFormat="1" ht="15" x14ac:dyDescent="0.2">
      <c r="A5" s="241">
        <v>1</v>
      </c>
      <c r="B5" s="238" t="s">
        <v>671</v>
      </c>
      <c r="C5" s="154"/>
      <c r="D5" s="157" t="s">
        <v>142</v>
      </c>
      <c r="E5" s="158">
        <v>300</v>
      </c>
      <c r="F5" s="156">
        <v>0</v>
      </c>
      <c r="G5" s="152">
        <v>5</v>
      </c>
      <c r="H5" s="52">
        <f t="shared" ref="H5:H37" si="0">(F5*$G$5%)+F5</f>
        <v>0</v>
      </c>
      <c r="I5" s="153">
        <f>(E5*F5)</f>
        <v>0</v>
      </c>
      <c r="J5" s="153">
        <f>(E5*H5)</f>
        <v>0</v>
      </c>
    </row>
    <row r="6" spans="1:10" s="151" customFormat="1" ht="15" x14ac:dyDescent="0.2">
      <c r="A6" s="241">
        <v>2</v>
      </c>
      <c r="B6" s="239" t="s">
        <v>672</v>
      </c>
      <c r="C6" s="154"/>
      <c r="D6" s="157" t="s">
        <v>6</v>
      </c>
      <c r="E6" s="158">
        <v>200</v>
      </c>
      <c r="F6" s="156">
        <v>0</v>
      </c>
      <c r="G6" s="152">
        <v>5</v>
      </c>
      <c r="H6" s="52">
        <f t="shared" si="0"/>
        <v>0</v>
      </c>
      <c r="I6" s="153">
        <f t="shared" ref="I6:I37" si="1">(E6*F6)</f>
        <v>0</v>
      </c>
      <c r="J6" s="153">
        <f t="shared" ref="J6:J37" si="2">(E6*H6)</f>
        <v>0</v>
      </c>
    </row>
    <row r="7" spans="1:10" s="151" customFormat="1" ht="15" x14ac:dyDescent="0.2">
      <c r="A7" s="241">
        <v>3</v>
      </c>
      <c r="B7" s="232" t="s">
        <v>425</v>
      </c>
      <c r="C7" s="154"/>
      <c r="D7" s="159" t="s">
        <v>142</v>
      </c>
      <c r="E7" s="158">
        <v>50</v>
      </c>
      <c r="F7" s="156">
        <v>0</v>
      </c>
      <c r="G7" s="152">
        <v>5</v>
      </c>
      <c r="H7" s="52">
        <f t="shared" si="0"/>
        <v>0</v>
      </c>
      <c r="I7" s="153">
        <f t="shared" si="1"/>
        <v>0</v>
      </c>
      <c r="J7" s="153">
        <f t="shared" si="2"/>
        <v>0</v>
      </c>
    </row>
    <row r="8" spans="1:10" s="151" customFormat="1" ht="15" x14ac:dyDescent="0.2">
      <c r="A8" s="241">
        <v>4</v>
      </c>
      <c r="B8" s="238" t="s">
        <v>432</v>
      </c>
      <c r="C8" s="154"/>
      <c r="D8" s="157" t="s">
        <v>6</v>
      </c>
      <c r="E8" s="158">
        <v>400</v>
      </c>
      <c r="F8" s="156">
        <v>0</v>
      </c>
      <c r="G8" s="152">
        <v>5</v>
      </c>
      <c r="H8" s="52">
        <f t="shared" si="0"/>
        <v>0</v>
      </c>
      <c r="I8" s="153">
        <f t="shared" si="1"/>
        <v>0</v>
      </c>
      <c r="J8" s="153">
        <f t="shared" si="2"/>
        <v>0</v>
      </c>
    </row>
    <row r="9" spans="1:10" s="151" customFormat="1" ht="25.5" x14ac:dyDescent="0.2">
      <c r="A9" s="241">
        <v>5</v>
      </c>
      <c r="B9" s="239" t="s">
        <v>673</v>
      </c>
      <c r="C9" s="154"/>
      <c r="D9" s="157" t="s">
        <v>142</v>
      </c>
      <c r="E9" s="158">
        <v>3000</v>
      </c>
      <c r="F9" s="156">
        <v>0</v>
      </c>
      <c r="G9" s="152">
        <v>5</v>
      </c>
      <c r="H9" s="52">
        <f t="shared" si="0"/>
        <v>0</v>
      </c>
      <c r="I9" s="153">
        <f t="shared" si="1"/>
        <v>0</v>
      </c>
      <c r="J9" s="153">
        <f t="shared" si="2"/>
        <v>0</v>
      </c>
    </row>
    <row r="10" spans="1:10" s="151" customFormat="1" ht="15" x14ac:dyDescent="0.2">
      <c r="A10" s="241">
        <v>6</v>
      </c>
      <c r="B10" s="232" t="s">
        <v>674</v>
      </c>
      <c r="C10" s="154"/>
      <c r="D10" s="157" t="s">
        <v>142</v>
      </c>
      <c r="E10" s="158">
        <v>200</v>
      </c>
      <c r="F10" s="156">
        <v>0</v>
      </c>
      <c r="G10" s="152">
        <v>5</v>
      </c>
      <c r="H10" s="52">
        <f t="shared" si="0"/>
        <v>0</v>
      </c>
      <c r="I10" s="153">
        <f t="shared" si="1"/>
        <v>0</v>
      </c>
      <c r="J10" s="153">
        <f t="shared" si="2"/>
        <v>0</v>
      </c>
    </row>
    <row r="11" spans="1:10" s="151" customFormat="1" ht="15" x14ac:dyDescent="0.2">
      <c r="A11" s="241">
        <v>7</v>
      </c>
      <c r="B11" s="232" t="s">
        <v>433</v>
      </c>
      <c r="C11" s="154"/>
      <c r="D11" s="157" t="s">
        <v>142</v>
      </c>
      <c r="E11" s="158">
        <v>100</v>
      </c>
      <c r="F11" s="156">
        <v>0</v>
      </c>
      <c r="G11" s="152">
        <v>5</v>
      </c>
      <c r="H11" s="52">
        <f t="shared" si="0"/>
        <v>0</v>
      </c>
      <c r="I11" s="153">
        <f t="shared" si="1"/>
        <v>0</v>
      </c>
      <c r="J11" s="153">
        <f t="shared" si="2"/>
        <v>0</v>
      </c>
    </row>
    <row r="12" spans="1:10" s="151" customFormat="1" ht="15" x14ac:dyDescent="0.2">
      <c r="A12" s="241">
        <v>8</v>
      </c>
      <c r="B12" s="238" t="s">
        <v>423</v>
      </c>
      <c r="C12" s="154"/>
      <c r="D12" s="157" t="s">
        <v>142</v>
      </c>
      <c r="E12" s="158">
        <v>2500</v>
      </c>
      <c r="F12" s="156">
        <v>0</v>
      </c>
      <c r="G12" s="152">
        <v>5</v>
      </c>
      <c r="H12" s="52">
        <f t="shared" si="0"/>
        <v>0</v>
      </c>
      <c r="I12" s="153">
        <f t="shared" si="1"/>
        <v>0</v>
      </c>
      <c r="J12" s="153">
        <f t="shared" si="2"/>
        <v>0</v>
      </c>
    </row>
    <row r="13" spans="1:10" s="151" customFormat="1" ht="15" x14ac:dyDescent="0.2">
      <c r="A13" s="241">
        <v>9</v>
      </c>
      <c r="B13" s="230" t="s">
        <v>675</v>
      </c>
      <c r="C13" s="154"/>
      <c r="D13" s="157" t="s">
        <v>142</v>
      </c>
      <c r="E13" s="158">
        <v>200</v>
      </c>
      <c r="F13" s="156">
        <v>0</v>
      </c>
      <c r="G13" s="152">
        <v>5</v>
      </c>
      <c r="H13" s="52">
        <f t="shared" si="0"/>
        <v>0</v>
      </c>
      <c r="I13" s="153">
        <f t="shared" si="1"/>
        <v>0</v>
      </c>
      <c r="J13" s="153">
        <f t="shared" si="2"/>
        <v>0</v>
      </c>
    </row>
    <row r="14" spans="1:10" s="151" customFormat="1" ht="15" x14ac:dyDescent="0.2">
      <c r="A14" s="241">
        <v>10</v>
      </c>
      <c r="B14" s="238" t="s">
        <v>422</v>
      </c>
      <c r="C14" s="154"/>
      <c r="D14" s="157" t="s">
        <v>142</v>
      </c>
      <c r="E14" s="158">
        <v>2700</v>
      </c>
      <c r="F14" s="156">
        <v>0</v>
      </c>
      <c r="G14" s="152">
        <v>5</v>
      </c>
      <c r="H14" s="52">
        <f t="shared" si="0"/>
        <v>0</v>
      </c>
      <c r="I14" s="153">
        <f t="shared" si="1"/>
        <v>0</v>
      </c>
      <c r="J14" s="153">
        <f t="shared" si="2"/>
        <v>0</v>
      </c>
    </row>
    <row r="15" spans="1:10" s="151" customFormat="1" ht="15" x14ac:dyDescent="0.2">
      <c r="A15" s="241">
        <v>11</v>
      </c>
      <c r="B15" s="238" t="s">
        <v>676</v>
      </c>
      <c r="C15" s="154"/>
      <c r="D15" s="157" t="s">
        <v>14</v>
      </c>
      <c r="E15" s="158">
        <v>600</v>
      </c>
      <c r="F15" s="156">
        <v>0</v>
      </c>
      <c r="G15" s="152">
        <v>5</v>
      </c>
      <c r="H15" s="52">
        <f t="shared" si="0"/>
        <v>0</v>
      </c>
      <c r="I15" s="153">
        <f t="shared" si="1"/>
        <v>0</v>
      </c>
      <c r="J15" s="153">
        <f t="shared" si="2"/>
        <v>0</v>
      </c>
    </row>
    <row r="16" spans="1:10" s="151" customFormat="1" ht="15" x14ac:dyDescent="0.2">
      <c r="A16" s="241">
        <v>12</v>
      </c>
      <c r="B16" s="239" t="s">
        <v>429</v>
      </c>
      <c r="C16" s="154"/>
      <c r="D16" s="157" t="s">
        <v>142</v>
      </c>
      <c r="E16" s="158">
        <v>100</v>
      </c>
      <c r="F16" s="156">
        <v>0</v>
      </c>
      <c r="G16" s="152">
        <v>5</v>
      </c>
      <c r="H16" s="52">
        <f t="shared" si="0"/>
        <v>0</v>
      </c>
      <c r="I16" s="153">
        <f t="shared" si="1"/>
        <v>0</v>
      </c>
      <c r="J16" s="153">
        <f t="shared" si="2"/>
        <v>0</v>
      </c>
    </row>
    <row r="17" spans="1:10" s="151" customFormat="1" ht="15" x14ac:dyDescent="0.2">
      <c r="A17" s="241">
        <v>13</v>
      </c>
      <c r="B17" s="239" t="s">
        <v>437</v>
      </c>
      <c r="C17" s="154"/>
      <c r="D17" s="157" t="s">
        <v>142</v>
      </c>
      <c r="E17" s="158">
        <v>100</v>
      </c>
      <c r="F17" s="156">
        <v>0</v>
      </c>
      <c r="G17" s="152">
        <v>5</v>
      </c>
      <c r="H17" s="52">
        <f t="shared" si="0"/>
        <v>0</v>
      </c>
      <c r="I17" s="153">
        <f t="shared" si="1"/>
        <v>0</v>
      </c>
      <c r="J17" s="153">
        <f t="shared" si="2"/>
        <v>0</v>
      </c>
    </row>
    <row r="18" spans="1:10" s="151" customFormat="1" ht="15" x14ac:dyDescent="0.2">
      <c r="A18" s="241">
        <v>14</v>
      </c>
      <c r="B18" s="240" t="s">
        <v>367</v>
      </c>
      <c r="C18" s="154"/>
      <c r="D18" s="157" t="s">
        <v>142</v>
      </c>
      <c r="E18" s="158">
        <v>100</v>
      </c>
      <c r="F18" s="156">
        <v>0</v>
      </c>
      <c r="G18" s="152">
        <v>5</v>
      </c>
      <c r="H18" s="52">
        <f t="shared" si="0"/>
        <v>0</v>
      </c>
      <c r="I18" s="153">
        <f t="shared" si="1"/>
        <v>0</v>
      </c>
      <c r="J18" s="153">
        <f t="shared" si="2"/>
        <v>0</v>
      </c>
    </row>
    <row r="19" spans="1:10" s="151" customFormat="1" ht="15" x14ac:dyDescent="0.2">
      <c r="A19" s="241">
        <v>15</v>
      </c>
      <c r="B19" s="238" t="s">
        <v>677</v>
      </c>
      <c r="C19" s="154"/>
      <c r="D19" s="157" t="s">
        <v>14</v>
      </c>
      <c r="E19" s="158">
        <v>60</v>
      </c>
      <c r="F19" s="156">
        <v>0</v>
      </c>
      <c r="G19" s="152">
        <v>5</v>
      </c>
      <c r="H19" s="52">
        <f t="shared" si="0"/>
        <v>0</v>
      </c>
      <c r="I19" s="153">
        <f t="shared" si="1"/>
        <v>0</v>
      </c>
      <c r="J19" s="153">
        <f t="shared" si="2"/>
        <v>0</v>
      </c>
    </row>
    <row r="20" spans="1:10" s="151" customFormat="1" ht="15" x14ac:dyDescent="0.2">
      <c r="A20" s="241">
        <v>16</v>
      </c>
      <c r="B20" s="238" t="s">
        <v>435</v>
      </c>
      <c r="C20" s="154"/>
      <c r="D20" s="157" t="s">
        <v>142</v>
      </c>
      <c r="E20" s="158">
        <v>100</v>
      </c>
      <c r="F20" s="156">
        <v>0</v>
      </c>
      <c r="G20" s="152">
        <v>5</v>
      </c>
      <c r="H20" s="52">
        <f t="shared" si="0"/>
        <v>0</v>
      </c>
      <c r="I20" s="153">
        <f t="shared" si="1"/>
        <v>0</v>
      </c>
      <c r="J20" s="153">
        <f t="shared" si="2"/>
        <v>0</v>
      </c>
    </row>
    <row r="21" spans="1:10" s="151" customFormat="1" ht="15" x14ac:dyDescent="0.2">
      <c r="A21" s="241">
        <v>17</v>
      </c>
      <c r="B21" s="238" t="s">
        <v>678</v>
      </c>
      <c r="C21" s="154"/>
      <c r="D21" s="159" t="s">
        <v>370</v>
      </c>
      <c r="E21" s="158">
        <v>100</v>
      </c>
      <c r="F21" s="156">
        <v>0</v>
      </c>
      <c r="G21" s="152">
        <v>5</v>
      </c>
      <c r="H21" s="52">
        <f t="shared" si="0"/>
        <v>0</v>
      </c>
      <c r="I21" s="153">
        <f t="shared" si="1"/>
        <v>0</v>
      </c>
      <c r="J21" s="153">
        <f t="shared" si="2"/>
        <v>0</v>
      </c>
    </row>
    <row r="22" spans="1:10" s="151" customFormat="1" ht="15" x14ac:dyDescent="0.2">
      <c r="A22" s="241">
        <v>18</v>
      </c>
      <c r="B22" s="238" t="s">
        <v>430</v>
      </c>
      <c r="C22" s="154"/>
      <c r="D22" s="157" t="s">
        <v>14</v>
      </c>
      <c r="E22" s="158">
        <v>150</v>
      </c>
      <c r="F22" s="156">
        <v>0</v>
      </c>
      <c r="G22" s="152">
        <v>5</v>
      </c>
      <c r="H22" s="52">
        <f t="shared" si="0"/>
        <v>0</v>
      </c>
      <c r="I22" s="153">
        <f t="shared" si="1"/>
        <v>0</v>
      </c>
      <c r="J22" s="153">
        <f t="shared" si="2"/>
        <v>0</v>
      </c>
    </row>
    <row r="23" spans="1:10" s="151" customFormat="1" ht="15" x14ac:dyDescent="0.2">
      <c r="A23" s="241">
        <v>19</v>
      </c>
      <c r="B23" s="239" t="s">
        <v>366</v>
      </c>
      <c r="C23" s="154"/>
      <c r="D23" s="157" t="s">
        <v>14</v>
      </c>
      <c r="E23" s="158">
        <v>120</v>
      </c>
      <c r="F23" s="156">
        <v>0</v>
      </c>
      <c r="G23" s="152">
        <v>5</v>
      </c>
      <c r="H23" s="52">
        <f t="shared" si="0"/>
        <v>0</v>
      </c>
      <c r="I23" s="153">
        <f t="shared" si="1"/>
        <v>0</v>
      </c>
      <c r="J23" s="153">
        <f t="shared" si="2"/>
        <v>0</v>
      </c>
    </row>
    <row r="24" spans="1:10" s="151" customFormat="1" ht="15" x14ac:dyDescent="0.2">
      <c r="A24" s="241">
        <v>20</v>
      </c>
      <c r="B24" s="232" t="s">
        <v>679</v>
      </c>
      <c r="C24" s="154"/>
      <c r="D24" s="157" t="s">
        <v>14</v>
      </c>
      <c r="E24" s="158">
        <v>100</v>
      </c>
      <c r="F24" s="156">
        <v>0</v>
      </c>
      <c r="G24" s="152">
        <v>5</v>
      </c>
      <c r="H24" s="52">
        <f t="shared" si="0"/>
        <v>0</v>
      </c>
      <c r="I24" s="153">
        <f t="shared" si="1"/>
        <v>0</v>
      </c>
      <c r="J24" s="153">
        <f t="shared" si="2"/>
        <v>0</v>
      </c>
    </row>
    <row r="25" spans="1:10" s="151" customFormat="1" ht="15" x14ac:dyDescent="0.2">
      <c r="A25" s="241">
        <v>21</v>
      </c>
      <c r="B25" s="238" t="s">
        <v>431</v>
      </c>
      <c r="C25" s="154"/>
      <c r="D25" s="159" t="s">
        <v>14</v>
      </c>
      <c r="E25" s="158">
        <v>150</v>
      </c>
      <c r="F25" s="156">
        <v>0</v>
      </c>
      <c r="G25" s="152">
        <v>5</v>
      </c>
      <c r="H25" s="52">
        <f t="shared" si="0"/>
        <v>0</v>
      </c>
      <c r="I25" s="153">
        <f t="shared" si="1"/>
        <v>0</v>
      </c>
      <c r="J25" s="153">
        <f t="shared" si="2"/>
        <v>0</v>
      </c>
    </row>
    <row r="26" spans="1:10" s="151" customFormat="1" ht="15" x14ac:dyDescent="0.2">
      <c r="A26" s="241">
        <v>22</v>
      </c>
      <c r="B26" s="238" t="s">
        <v>428</v>
      </c>
      <c r="C26" s="154"/>
      <c r="D26" s="157" t="s">
        <v>14</v>
      </c>
      <c r="E26" s="158">
        <v>1200</v>
      </c>
      <c r="F26" s="156">
        <v>0</v>
      </c>
      <c r="G26" s="152">
        <v>5</v>
      </c>
      <c r="H26" s="52">
        <f t="shared" si="0"/>
        <v>0</v>
      </c>
      <c r="I26" s="153">
        <f t="shared" si="1"/>
        <v>0</v>
      </c>
      <c r="J26" s="153">
        <f t="shared" si="2"/>
        <v>0</v>
      </c>
    </row>
    <row r="27" spans="1:10" s="151" customFormat="1" ht="25.5" x14ac:dyDescent="0.2">
      <c r="A27" s="241">
        <v>23</v>
      </c>
      <c r="B27" s="239" t="s">
        <v>680</v>
      </c>
      <c r="C27" s="155"/>
      <c r="D27" s="157" t="s">
        <v>142</v>
      </c>
      <c r="E27" s="158">
        <v>500</v>
      </c>
      <c r="F27" s="156">
        <v>0</v>
      </c>
      <c r="G27" s="152">
        <v>5</v>
      </c>
      <c r="H27" s="52">
        <f t="shared" si="0"/>
        <v>0</v>
      </c>
      <c r="I27" s="153">
        <f t="shared" si="1"/>
        <v>0</v>
      </c>
      <c r="J27" s="153">
        <f t="shared" si="2"/>
        <v>0</v>
      </c>
    </row>
    <row r="28" spans="1:10" s="151" customFormat="1" ht="15" x14ac:dyDescent="0.2">
      <c r="A28" s="241">
        <v>24</v>
      </c>
      <c r="B28" s="239" t="s">
        <v>681</v>
      </c>
      <c r="C28" s="154"/>
      <c r="D28" s="159" t="s">
        <v>142</v>
      </c>
      <c r="E28" s="158">
        <v>200</v>
      </c>
      <c r="F28" s="156">
        <v>0</v>
      </c>
      <c r="G28" s="152">
        <v>5</v>
      </c>
      <c r="H28" s="52">
        <f t="shared" si="0"/>
        <v>0</v>
      </c>
      <c r="I28" s="153">
        <f t="shared" si="1"/>
        <v>0</v>
      </c>
      <c r="J28" s="153">
        <f t="shared" si="2"/>
        <v>0</v>
      </c>
    </row>
    <row r="29" spans="1:10" s="151" customFormat="1" ht="25.5" x14ac:dyDescent="0.2">
      <c r="A29" s="241">
        <v>25</v>
      </c>
      <c r="B29" s="238" t="s">
        <v>424</v>
      </c>
      <c r="C29" s="154"/>
      <c r="D29" s="157" t="s">
        <v>142</v>
      </c>
      <c r="E29" s="158">
        <v>300</v>
      </c>
      <c r="F29" s="156">
        <v>0</v>
      </c>
      <c r="G29" s="152">
        <v>5</v>
      </c>
      <c r="H29" s="52">
        <f t="shared" si="0"/>
        <v>0</v>
      </c>
      <c r="I29" s="153">
        <f t="shared" si="1"/>
        <v>0</v>
      </c>
      <c r="J29" s="153">
        <f t="shared" si="2"/>
        <v>0</v>
      </c>
    </row>
    <row r="30" spans="1:10" s="151" customFormat="1" ht="25.5" x14ac:dyDescent="0.2">
      <c r="A30" s="241">
        <v>26</v>
      </c>
      <c r="B30" s="239" t="s">
        <v>682</v>
      </c>
      <c r="C30" s="154"/>
      <c r="D30" s="157" t="s">
        <v>142</v>
      </c>
      <c r="E30" s="158">
        <v>100</v>
      </c>
      <c r="F30" s="156">
        <v>0</v>
      </c>
      <c r="G30" s="152">
        <v>5</v>
      </c>
      <c r="H30" s="52">
        <f t="shared" si="0"/>
        <v>0</v>
      </c>
      <c r="I30" s="153">
        <f t="shared" si="1"/>
        <v>0</v>
      </c>
      <c r="J30" s="153">
        <f t="shared" si="2"/>
        <v>0</v>
      </c>
    </row>
    <row r="31" spans="1:10" s="151" customFormat="1" ht="15" x14ac:dyDescent="0.2">
      <c r="A31" s="241">
        <v>27</v>
      </c>
      <c r="B31" s="238" t="s">
        <v>434</v>
      </c>
      <c r="C31" s="155"/>
      <c r="D31" s="157" t="s">
        <v>142</v>
      </c>
      <c r="E31" s="158">
        <v>30</v>
      </c>
      <c r="F31" s="156">
        <v>0</v>
      </c>
      <c r="G31" s="152">
        <v>5</v>
      </c>
      <c r="H31" s="52">
        <f t="shared" si="0"/>
        <v>0</v>
      </c>
      <c r="I31" s="153">
        <f t="shared" si="1"/>
        <v>0</v>
      </c>
      <c r="J31" s="153">
        <f t="shared" si="2"/>
        <v>0</v>
      </c>
    </row>
    <row r="32" spans="1:10" s="151" customFormat="1" ht="25.5" x14ac:dyDescent="0.2">
      <c r="A32" s="241">
        <v>28</v>
      </c>
      <c r="B32" s="238" t="s">
        <v>426</v>
      </c>
      <c r="C32" s="154"/>
      <c r="D32" s="159" t="s">
        <v>142</v>
      </c>
      <c r="E32" s="158">
        <v>400</v>
      </c>
      <c r="F32" s="156">
        <v>0</v>
      </c>
      <c r="G32" s="152">
        <v>5</v>
      </c>
      <c r="H32" s="52">
        <f t="shared" si="0"/>
        <v>0</v>
      </c>
      <c r="I32" s="153">
        <f t="shared" si="1"/>
        <v>0</v>
      </c>
      <c r="J32" s="153">
        <f t="shared" si="2"/>
        <v>0</v>
      </c>
    </row>
    <row r="33" spans="1:10" s="151" customFormat="1" ht="38.25" x14ac:dyDescent="0.2">
      <c r="A33" s="241">
        <v>29</v>
      </c>
      <c r="B33" s="238" t="s">
        <v>427</v>
      </c>
      <c r="C33" s="154"/>
      <c r="D33" s="157" t="s">
        <v>142</v>
      </c>
      <c r="E33" s="158">
        <v>200</v>
      </c>
      <c r="F33" s="156">
        <v>0</v>
      </c>
      <c r="G33" s="152">
        <v>5</v>
      </c>
      <c r="H33" s="52">
        <f t="shared" si="0"/>
        <v>0</v>
      </c>
      <c r="I33" s="153">
        <f t="shared" si="1"/>
        <v>0</v>
      </c>
      <c r="J33" s="153">
        <f t="shared" si="2"/>
        <v>0</v>
      </c>
    </row>
    <row r="34" spans="1:10" s="151" customFormat="1" ht="15" x14ac:dyDescent="0.2">
      <c r="A34" s="241">
        <v>30</v>
      </c>
      <c r="B34" s="238" t="s">
        <v>683</v>
      </c>
      <c r="C34" s="154"/>
      <c r="D34" s="157" t="s">
        <v>142</v>
      </c>
      <c r="E34" s="158">
        <v>20</v>
      </c>
      <c r="F34" s="156">
        <v>0</v>
      </c>
      <c r="G34" s="152">
        <v>5</v>
      </c>
      <c r="H34" s="52">
        <f t="shared" si="0"/>
        <v>0</v>
      </c>
      <c r="I34" s="153"/>
      <c r="J34" s="153">
        <f t="shared" si="2"/>
        <v>0</v>
      </c>
    </row>
    <row r="35" spans="1:10" s="151" customFormat="1" ht="15" x14ac:dyDescent="0.2">
      <c r="A35" s="241">
        <v>31</v>
      </c>
      <c r="B35" s="238" t="s">
        <v>684</v>
      </c>
      <c r="C35" s="154"/>
      <c r="D35" s="157" t="s">
        <v>142</v>
      </c>
      <c r="E35" s="158">
        <v>1300</v>
      </c>
      <c r="F35" s="156">
        <v>0</v>
      </c>
      <c r="G35" s="152">
        <v>5</v>
      </c>
      <c r="H35" s="52">
        <f t="shared" si="0"/>
        <v>0</v>
      </c>
      <c r="I35" s="153"/>
      <c r="J35" s="153">
        <f t="shared" si="2"/>
        <v>0</v>
      </c>
    </row>
    <row r="36" spans="1:10" s="151" customFormat="1" ht="15" x14ac:dyDescent="0.2">
      <c r="A36" s="241">
        <v>32</v>
      </c>
      <c r="B36" s="238" t="s">
        <v>436</v>
      </c>
      <c r="C36" s="154"/>
      <c r="D36" s="157" t="s">
        <v>142</v>
      </c>
      <c r="E36" s="158">
        <v>50</v>
      </c>
      <c r="F36" s="156">
        <v>0</v>
      </c>
      <c r="G36" s="152">
        <v>5</v>
      </c>
      <c r="H36" s="52">
        <f t="shared" si="0"/>
        <v>0</v>
      </c>
      <c r="I36" s="153"/>
      <c r="J36" s="153">
        <f t="shared" si="2"/>
        <v>0</v>
      </c>
    </row>
    <row r="37" spans="1:10" s="151" customFormat="1" ht="15" x14ac:dyDescent="0.2">
      <c r="A37" s="241">
        <v>33</v>
      </c>
      <c r="B37" s="239" t="s">
        <v>438</v>
      </c>
      <c r="C37" s="154"/>
      <c r="D37" s="157" t="s">
        <v>142</v>
      </c>
      <c r="E37" s="158">
        <v>30</v>
      </c>
      <c r="F37" s="156">
        <v>0</v>
      </c>
      <c r="G37" s="152">
        <v>5</v>
      </c>
      <c r="H37" s="52">
        <f t="shared" si="0"/>
        <v>0</v>
      </c>
      <c r="I37" s="153">
        <f t="shared" si="1"/>
        <v>0</v>
      </c>
      <c r="J37" s="153">
        <f t="shared" si="2"/>
        <v>0</v>
      </c>
    </row>
    <row r="38" spans="1:10" s="151" customFormat="1" ht="15" x14ac:dyDescent="0.2">
      <c r="A38" s="46"/>
      <c r="B38" s="37" t="s">
        <v>7</v>
      </c>
      <c r="C38" s="37"/>
      <c r="D38" s="37" t="s">
        <v>75</v>
      </c>
      <c r="E38" s="8" t="s">
        <v>75</v>
      </c>
      <c r="F38" s="138" t="s">
        <v>75</v>
      </c>
      <c r="G38" s="139" t="s">
        <v>75</v>
      </c>
      <c r="H38" s="139" t="s">
        <v>75</v>
      </c>
      <c r="I38" s="139">
        <f>SUM(I5:I37)</f>
        <v>0</v>
      </c>
      <c r="J38" s="32">
        <f>SUM(J5:J37)</f>
        <v>0</v>
      </c>
    </row>
    <row r="39" spans="1:10" ht="15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</row>
    <row r="40" spans="1:10" ht="15" x14ac:dyDescent="0.25">
      <c r="A40" s="28"/>
      <c r="B40" s="28"/>
      <c r="C40" s="28"/>
      <c r="D40" s="28"/>
      <c r="E40" s="28"/>
      <c r="F40" s="28"/>
      <c r="G40" s="28"/>
      <c r="H40" s="28"/>
      <c r="I40" s="28"/>
      <c r="J40" s="28"/>
    </row>
    <row r="41" spans="1:10" ht="15" x14ac:dyDescent="0.25">
      <c r="A41" s="28"/>
      <c r="B41" s="28" t="s">
        <v>91</v>
      </c>
      <c r="C41" s="28"/>
      <c r="D41" s="28"/>
      <c r="E41" s="28"/>
      <c r="F41" s="28"/>
      <c r="G41" s="28"/>
      <c r="H41" s="28"/>
      <c r="I41" s="28"/>
      <c r="J41" s="28"/>
    </row>
    <row r="42" spans="1:10" ht="15" x14ac:dyDescent="0.25">
      <c r="A42" s="34" t="s">
        <v>82</v>
      </c>
      <c r="B42" s="28"/>
      <c r="C42" s="28"/>
      <c r="D42" s="28"/>
      <c r="E42" s="28"/>
      <c r="F42" s="28"/>
      <c r="G42" s="28"/>
      <c r="H42" s="28"/>
      <c r="I42" s="28"/>
      <c r="J42" s="28"/>
    </row>
  </sheetData>
  <mergeCells count="1">
    <mergeCell ref="A3:J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25"/>
  <sheetViews>
    <sheetView topLeftCell="A16" workbookViewId="0">
      <selection activeCell="M7" sqref="M7"/>
    </sheetView>
  </sheetViews>
  <sheetFormatPr defaultRowHeight="12.75" x14ac:dyDescent="0.2"/>
  <cols>
    <col min="2" max="2" width="55.85546875" customWidth="1"/>
    <col min="3" max="3" width="12.42578125" customWidth="1"/>
  </cols>
  <sheetData>
    <row r="1" spans="1:9" ht="15" x14ac:dyDescent="0.25">
      <c r="A1" s="28"/>
      <c r="B1" s="28" t="s">
        <v>0</v>
      </c>
      <c r="C1" s="28" t="s">
        <v>138</v>
      </c>
      <c r="D1" s="28"/>
      <c r="E1" s="28"/>
      <c r="F1" s="28"/>
      <c r="G1" s="28"/>
      <c r="I1" s="28"/>
    </row>
    <row r="2" spans="1:9" ht="15" x14ac:dyDescent="0.25">
      <c r="A2" s="28"/>
      <c r="B2" s="28"/>
      <c r="C2" s="28"/>
      <c r="D2" s="28"/>
      <c r="E2" s="28"/>
      <c r="F2" s="28"/>
      <c r="G2" s="28"/>
      <c r="H2" s="28"/>
      <c r="I2" s="28"/>
    </row>
    <row r="3" spans="1:9" ht="15" x14ac:dyDescent="0.25">
      <c r="A3" s="297" t="s">
        <v>439</v>
      </c>
      <c r="B3" s="298"/>
      <c r="C3" s="298"/>
      <c r="D3" s="298"/>
      <c r="E3" s="299"/>
      <c r="F3" s="299"/>
      <c r="G3" s="299"/>
      <c r="H3" s="298"/>
      <c r="I3" s="300"/>
    </row>
    <row r="4" spans="1:9" ht="63.75" x14ac:dyDescent="0.2">
      <c r="A4" s="71" t="s">
        <v>1</v>
      </c>
      <c r="B4" s="39" t="s">
        <v>2</v>
      </c>
      <c r="C4" s="57" t="s">
        <v>3</v>
      </c>
      <c r="D4" s="39" t="s">
        <v>4</v>
      </c>
      <c r="E4" s="96" t="s">
        <v>280</v>
      </c>
      <c r="F4" s="96" t="s">
        <v>281</v>
      </c>
      <c r="G4" s="67" t="s">
        <v>282</v>
      </c>
      <c r="H4" s="66" t="s">
        <v>283</v>
      </c>
      <c r="I4" s="65" t="s">
        <v>5</v>
      </c>
    </row>
    <row r="5" spans="1:9" ht="60" x14ac:dyDescent="0.25">
      <c r="A5" s="160">
        <v>1</v>
      </c>
      <c r="B5" s="161" t="s">
        <v>685</v>
      </c>
      <c r="C5" s="164">
        <v>1000</v>
      </c>
      <c r="D5" s="94" t="s">
        <v>142</v>
      </c>
      <c r="E5" s="150">
        <v>0</v>
      </c>
      <c r="F5" s="67">
        <v>5</v>
      </c>
      <c r="G5" s="52">
        <f>(E5*$F$5%)+E5</f>
        <v>0</v>
      </c>
      <c r="H5" s="64">
        <f>(C5*E5)</f>
        <v>0</v>
      </c>
      <c r="I5" s="64">
        <f>(C5*G5)</f>
        <v>0</v>
      </c>
    </row>
    <row r="6" spans="1:9" ht="60" x14ac:dyDescent="0.25">
      <c r="A6" s="160">
        <v>2</v>
      </c>
      <c r="B6" s="161" t="s">
        <v>686</v>
      </c>
      <c r="C6" s="164">
        <v>1200</v>
      </c>
      <c r="D6" s="94" t="s">
        <v>142</v>
      </c>
      <c r="E6" s="150">
        <v>0</v>
      </c>
      <c r="F6" s="67">
        <v>5</v>
      </c>
      <c r="G6" s="52">
        <f>(E6*$F$5%)+E6</f>
        <v>0</v>
      </c>
      <c r="H6" s="64">
        <f t="shared" ref="H6:H24" si="0">(C6*E6)</f>
        <v>0</v>
      </c>
      <c r="I6" s="64">
        <f t="shared" ref="I6:I24" si="1">(C6*G6)</f>
        <v>0</v>
      </c>
    </row>
    <row r="7" spans="1:9" ht="60" x14ac:dyDescent="0.25">
      <c r="A7" s="160">
        <v>3</v>
      </c>
      <c r="B7" s="161" t="s">
        <v>687</v>
      </c>
      <c r="C7" s="164">
        <v>600</v>
      </c>
      <c r="D7" s="94" t="s">
        <v>142</v>
      </c>
      <c r="E7" s="150">
        <v>0</v>
      </c>
      <c r="F7" s="67">
        <v>5</v>
      </c>
      <c r="G7" s="52">
        <f>(E7*$F$5%)+E7</f>
        <v>0</v>
      </c>
      <c r="H7" s="64">
        <f t="shared" si="0"/>
        <v>0</v>
      </c>
      <c r="I7" s="64">
        <f t="shared" si="1"/>
        <v>0</v>
      </c>
    </row>
    <row r="8" spans="1:9" ht="60" x14ac:dyDescent="0.2">
      <c r="A8" s="160">
        <v>4</v>
      </c>
      <c r="B8" s="162" t="s">
        <v>688</v>
      </c>
      <c r="C8" s="164">
        <v>1200</v>
      </c>
      <c r="D8" s="94" t="s">
        <v>142</v>
      </c>
      <c r="E8" s="150">
        <v>0</v>
      </c>
      <c r="F8" s="67">
        <v>5</v>
      </c>
      <c r="G8" s="52">
        <f t="shared" ref="G8:G24" si="2">(E8*$F$5%)+E8</f>
        <v>0</v>
      </c>
      <c r="H8" s="64">
        <f t="shared" si="0"/>
        <v>0</v>
      </c>
      <c r="I8" s="64">
        <f t="shared" si="1"/>
        <v>0</v>
      </c>
    </row>
    <row r="9" spans="1:9" ht="30" x14ac:dyDescent="0.25">
      <c r="A9" s="160">
        <v>5</v>
      </c>
      <c r="B9" s="161" t="s">
        <v>689</v>
      </c>
      <c r="C9" s="164">
        <v>200</v>
      </c>
      <c r="D9" s="94" t="s">
        <v>6</v>
      </c>
      <c r="E9" s="150">
        <v>0</v>
      </c>
      <c r="F9" s="67">
        <v>5</v>
      </c>
      <c r="G9" s="52">
        <f t="shared" si="2"/>
        <v>0</v>
      </c>
      <c r="H9" s="64">
        <f t="shared" si="0"/>
        <v>0</v>
      </c>
      <c r="I9" s="64">
        <f t="shared" si="1"/>
        <v>0</v>
      </c>
    </row>
    <row r="10" spans="1:9" ht="15" x14ac:dyDescent="0.2">
      <c r="A10" s="160">
        <v>6</v>
      </c>
      <c r="B10" s="162" t="s">
        <v>690</v>
      </c>
      <c r="C10" s="164">
        <v>200</v>
      </c>
      <c r="D10" s="94" t="s">
        <v>142</v>
      </c>
      <c r="E10" s="150">
        <v>0</v>
      </c>
      <c r="F10" s="67">
        <v>5</v>
      </c>
      <c r="G10" s="52">
        <f t="shared" si="2"/>
        <v>0</v>
      </c>
      <c r="H10" s="64">
        <f t="shared" si="0"/>
        <v>0</v>
      </c>
      <c r="I10" s="64">
        <f t="shared" si="1"/>
        <v>0</v>
      </c>
    </row>
    <row r="11" spans="1:9" ht="60" x14ac:dyDescent="0.25">
      <c r="A11" s="160">
        <v>7</v>
      </c>
      <c r="B11" s="161" t="s">
        <v>691</v>
      </c>
      <c r="C11" s="164">
        <v>1500</v>
      </c>
      <c r="D11" s="94" t="s">
        <v>142</v>
      </c>
      <c r="E11" s="150">
        <v>0</v>
      </c>
      <c r="F11" s="67">
        <v>5</v>
      </c>
      <c r="G11" s="52">
        <f t="shared" si="2"/>
        <v>0</v>
      </c>
      <c r="H11" s="64">
        <f t="shared" si="0"/>
        <v>0</v>
      </c>
      <c r="I11" s="64">
        <f t="shared" si="1"/>
        <v>0</v>
      </c>
    </row>
    <row r="12" spans="1:9" ht="46.5" customHeight="1" x14ac:dyDescent="0.25">
      <c r="A12" s="160">
        <v>8</v>
      </c>
      <c r="B12" s="161" t="s">
        <v>692</v>
      </c>
      <c r="C12" s="164">
        <v>1500</v>
      </c>
      <c r="D12" s="94" t="s">
        <v>142</v>
      </c>
      <c r="E12" s="150">
        <v>0</v>
      </c>
      <c r="F12" s="67">
        <v>5</v>
      </c>
      <c r="G12" s="52">
        <f t="shared" si="2"/>
        <v>0</v>
      </c>
      <c r="H12" s="64">
        <f t="shared" si="0"/>
        <v>0</v>
      </c>
      <c r="I12" s="64">
        <f t="shared" si="1"/>
        <v>0</v>
      </c>
    </row>
    <row r="13" spans="1:9" ht="60" x14ac:dyDescent="0.25">
      <c r="A13" s="160">
        <v>9</v>
      </c>
      <c r="B13" s="161" t="s">
        <v>693</v>
      </c>
      <c r="C13" s="164">
        <v>1500</v>
      </c>
      <c r="D13" s="94" t="s">
        <v>142</v>
      </c>
      <c r="E13" s="150">
        <v>0</v>
      </c>
      <c r="F13" s="67">
        <v>5</v>
      </c>
      <c r="G13" s="52">
        <f t="shared" si="2"/>
        <v>0</v>
      </c>
      <c r="H13" s="64">
        <f t="shared" si="0"/>
        <v>0</v>
      </c>
      <c r="I13" s="64">
        <f t="shared" si="1"/>
        <v>0</v>
      </c>
    </row>
    <row r="14" spans="1:9" ht="15" x14ac:dyDescent="0.25">
      <c r="A14" s="160">
        <v>10</v>
      </c>
      <c r="B14" s="161" t="s">
        <v>694</v>
      </c>
      <c r="C14" s="164">
        <v>20</v>
      </c>
      <c r="D14" s="94" t="s">
        <v>142</v>
      </c>
      <c r="E14" s="150">
        <v>0</v>
      </c>
      <c r="F14" s="67">
        <v>5</v>
      </c>
      <c r="G14" s="52">
        <f t="shared" si="2"/>
        <v>0</v>
      </c>
      <c r="H14" s="64">
        <f t="shared" si="0"/>
        <v>0</v>
      </c>
      <c r="I14" s="64">
        <f t="shared" si="1"/>
        <v>0</v>
      </c>
    </row>
    <row r="15" spans="1:9" ht="60" x14ac:dyDescent="0.25">
      <c r="A15" s="160">
        <v>11</v>
      </c>
      <c r="B15" s="161" t="s">
        <v>695</v>
      </c>
      <c r="C15" s="164">
        <v>2000</v>
      </c>
      <c r="D15" s="94" t="s">
        <v>142</v>
      </c>
      <c r="E15" s="150">
        <v>0</v>
      </c>
      <c r="F15" s="67">
        <v>5</v>
      </c>
      <c r="G15" s="52">
        <f t="shared" si="2"/>
        <v>0</v>
      </c>
      <c r="H15" s="64">
        <f t="shared" si="0"/>
        <v>0</v>
      </c>
      <c r="I15" s="64">
        <f t="shared" si="1"/>
        <v>0</v>
      </c>
    </row>
    <row r="16" spans="1:9" ht="60" x14ac:dyDescent="0.2">
      <c r="A16" s="160">
        <v>12</v>
      </c>
      <c r="B16" s="162" t="s">
        <v>696</v>
      </c>
      <c r="C16" s="164">
        <v>2000</v>
      </c>
      <c r="D16" s="94" t="s">
        <v>142</v>
      </c>
      <c r="E16" s="150">
        <v>0</v>
      </c>
      <c r="F16" s="67">
        <v>5</v>
      </c>
      <c r="G16" s="52">
        <f t="shared" si="2"/>
        <v>0</v>
      </c>
      <c r="H16" s="64">
        <f t="shared" si="0"/>
        <v>0</v>
      </c>
      <c r="I16" s="64">
        <f t="shared" si="1"/>
        <v>0</v>
      </c>
    </row>
    <row r="17" spans="1:9" ht="15" x14ac:dyDescent="0.25">
      <c r="A17" s="160">
        <v>13</v>
      </c>
      <c r="B17" s="133" t="s">
        <v>697</v>
      </c>
      <c r="C17" s="164">
        <v>600</v>
      </c>
      <c r="D17" s="94" t="s">
        <v>142</v>
      </c>
      <c r="E17" s="150">
        <v>0</v>
      </c>
      <c r="F17" s="67">
        <v>5</v>
      </c>
      <c r="G17" s="52">
        <f t="shared" si="2"/>
        <v>0</v>
      </c>
      <c r="H17" s="64">
        <f t="shared" si="0"/>
        <v>0</v>
      </c>
      <c r="I17" s="64">
        <f t="shared" si="1"/>
        <v>0</v>
      </c>
    </row>
    <row r="18" spans="1:9" ht="45" x14ac:dyDescent="0.25">
      <c r="A18" s="160">
        <v>14</v>
      </c>
      <c r="B18" s="161" t="s">
        <v>698</v>
      </c>
      <c r="C18" s="164">
        <v>200</v>
      </c>
      <c r="D18" s="94" t="s">
        <v>141</v>
      </c>
      <c r="E18" s="150">
        <v>0</v>
      </c>
      <c r="F18" s="67">
        <v>5</v>
      </c>
      <c r="G18" s="52">
        <f t="shared" si="2"/>
        <v>0</v>
      </c>
      <c r="H18" s="64">
        <f t="shared" si="0"/>
        <v>0</v>
      </c>
      <c r="I18" s="64">
        <f t="shared" si="1"/>
        <v>0</v>
      </c>
    </row>
    <row r="19" spans="1:9" ht="15" x14ac:dyDescent="0.25">
      <c r="A19" s="160">
        <v>15</v>
      </c>
      <c r="B19" s="133" t="s">
        <v>699</v>
      </c>
      <c r="C19" s="164">
        <v>300</v>
      </c>
      <c r="D19" s="94" t="s">
        <v>142</v>
      </c>
      <c r="E19" s="150">
        <v>0</v>
      </c>
      <c r="F19" s="67">
        <v>5</v>
      </c>
      <c r="G19" s="52">
        <f t="shared" si="2"/>
        <v>0</v>
      </c>
      <c r="H19" s="64">
        <f t="shared" si="0"/>
        <v>0</v>
      </c>
      <c r="I19" s="64">
        <f t="shared" si="1"/>
        <v>0</v>
      </c>
    </row>
    <row r="20" spans="1:9" ht="30" x14ac:dyDescent="0.25">
      <c r="A20" s="160">
        <v>16</v>
      </c>
      <c r="B20" s="131" t="s">
        <v>700</v>
      </c>
      <c r="C20" s="164">
        <v>50</v>
      </c>
      <c r="D20" s="104" t="s">
        <v>370</v>
      </c>
      <c r="E20" s="150">
        <v>0</v>
      </c>
      <c r="F20" s="67">
        <v>5</v>
      </c>
      <c r="G20" s="52">
        <f t="shared" si="2"/>
        <v>0</v>
      </c>
      <c r="H20" s="64">
        <f t="shared" si="0"/>
        <v>0</v>
      </c>
      <c r="I20" s="64">
        <f t="shared" si="1"/>
        <v>0</v>
      </c>
    </row>
    <row r="21" spans="1:9" ht="15" x14ac:dyDescent="0.25">
      <c r="A21" s="160">
        <v>17</v>
      </c>
      <c r="B21" s="132" t="s">
        <v>369</v>
      </c>
      <c r="C21" s="164">
        <v>30</v>
      </c>
      <c r="D21" s="104" t="s">
        <v>370</v>
      </c>
      <c r="E21" s="150">
        <v>0</v>
      </c>
      <c r="F21" s="67">
        <v>5</v>
      </c>
      <c r="G21" s="52">
        <f t="shared" si="2"/>
        <v>0</v>
      </c>
      <c r="H21" s="64">
        <f t="shared" si="0"/>
        <v>0</v>
      </c>
      <c r="I21" s="64">
        <f t="shared" si="1"/>
        <v>0</v>
      </c>
    </row>
    <row r="22" spans="1:9" ht="15" x14ac:dyDescent="0.25">
      <c r="A22" s="160">
        <v>18</v>
      </c>
      <c r="B22" s="133" t="s">
        <v>701</v>
      </c>
      <c r="C22" s="164">
        <v>600</v>
      </c>
      <c r="D22" s="94" t="s">
        <v>142</v>
      </c>
      <c r="E22" s="150">
        <v>0</v>
      </c>
      <c r="F22" s="67">
        <v>5</v>
      </c>
      <c r="G22" s="52">
        <f t="shared" si="2"/>
        <v>0</v>
      </c>
      <c r="H22" s="64">
        <f t="shared" si="0"/>
        <v>0</v>
      </c>
      <c r="I22" s="64">
        <f t="shared" si="1"/>
        <v>0</v>
      </c>
    </row>
    <row r="23" spans="1:9" ht="15" x14ac:dyDescent="0.25">
      <c r="A23" s="160">
        <v>19</v>
      </c>
      <c r="B23" s="133" t="s">
        <v>702</v>
      </c>
      <c r="C23" s="164">
        <v>300</v>
      </c>
      <c r="D23" s="94" t="s">
        <v>142</v>
      </c>
      <c r="E23" s="150">
        <v>0</v>
      </c>
      <c r="F23" s="67">
        <v>5</v>
      </c>
      <c r="G23" s="52">
        <f t="shared" si="2"/>
        <v>0</v>
      </c>
      <c r="H23" s="64">
        <f t="shared" si="0"/>
        <v>0</v>
      </c>
      <c r="I23" s="64">
        <f t="shared" si="1"/>
        <v>0</v>
      </c>
    </row>
    <row r="24" spans="1:9" ht="15" x14ac:dyDescent="0.25">
      <c r="A24" s="160">
        <v>20</v>
      </c>
      <c r="B24" s="133" t="s">
        <v>703</v>
      </c>
      <c r="C24" s="164">
        <v>50</v>
      </c>
      <c r="D24" s="94" t="s">
        <v>142</v>
      </c>
      <c r="E24" s="150">
        <v>0</v>
      </c>
      <c r="F24" s="67">
        <v>5</v>
      </c>
      <c r="G24" s="52">
        <f t="shared" si="2"/>
        <v>0</v>
      </c>
      <c r="H24" s="64">
        <f t="shared" si="0"/>
        <v>0</v>
      </c>
      <c r="I24" s="64">
        <f t="shared" si="1"/>
        <v>0</v>
      </c>
    </row>
    <row r="25" spans="1:9" ht="15" x14ac:dyDescent="0.25">
      <c r="A25" s="40"/>
      <c r="B25" s="37" t="s">
        <v>7</v>
      </c>
      <c r="C25" s="8"/>
      <c r="D25" s="8" t="s">
        <v>8</v>
      </c>
      <c r="E25" s="121" t="s">
        <v>8</v>
      </c>
      <c r="F25" s="121" t="s">
        <v>8</v>
      </c>
      <c r="G25" s="94" t="s">
        <v>8</v>
      </c>
      <c r="H25" s="55">
        <f>SUM(H5:H24)</f>
        <v>0</v>
      </c>
      <c r="I25" s="32">
        <f>SUM(I5:I24)</f>
        <v>0</v>
      </c>
    </row>
  </sheetData>
  <mergeCells count="1">
    <mergeCell ref="A3:I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6"/>
  <sheetViews>
    <sheetView workbookViewId="0">
      <selection activeCell="G12" sqref="G12"/>
    </sheetView>
  </sheetViews>
  <sheetFormatPr defaultRowHeight="12.75" x14ac:dyDescent="0.2"/>
  <cols>
    <col min="2" max="2" width="32.42578125" customWidth="1"/>
    <col min="3" max="3" width="12.42578125" customWidth="1"/>
    <col min="5" max="5" width="12.7109375" customWidth="1"/>
    <col min="7" max="7" width="14.7109375" customWidth="1"/>
    <col min="8" max="8" width="17.140625" customWidth="1"/>
    <col min="9" max="9" width="16.85546875" customWidth="1"/>
    <col min="10" max="10" width="13" customWidth="1"/>
  </cols>
  <sheetData>
    <row r="1" spans="1:9" x14ac:dyDescent="0.2">
      <c r="A1" s="3"/>
      <c r="B1" s="4" t="s">
        <v>0</v>
      </c>
      <c r="C1" s="3"/>
      <c r="D1" s="4" t="s">
        <v>138</v>
      </c>
      <c r="E1" s="4"/>
      <c r="F1" s="4"/>
      <c r="G1" s="4"/>
      <c r="I1" s="3"/>
    </row>
    <row r="2" spans="1:9" x14ac:dyDescent="0.2">
      <c r="A2" s="3"/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297" t="s">
        <v>440</v>
      </c>
      <c r="B3" s="298"/>
      <c r="C3" s="298"/>
      <c r="D3" s="298"/>
      <c r="E3" s="299"/>
      <c r="F3" s="299"/>
      <c r="G3" s="299"/>
      <c r="H3" s="298"/>
      <c r="I3" s="300"/>
    </row>
    <row r="4" spans="1:9" ht="38.25" x14ac:dyDescent="0.2">
      <c r="A4" s="71" t="s">
        <v>1</v>
      </c>
      <c r="B4" s="39" t="s">
        <v>2</v>
      </c>
      <c r="C4" s="39" t="s">
        <v>3</v>
      </c>
      <c r="D4" s="57" t="s">
        <v>4</v>
      </c>
      <c r="E4" s="96" t="s">
        <v>280</v>
      </c>
      <c r="F4" s="96" t="s">
        <v>281</v>
      </c>
      <c r="G4" s="67" t="s">
        <v>282</v>
      </c>
      <c r="H4" s="66" t="s">
        <v>283</v>
      </c>
      <c r="I4" s="65" t="s">
        <v>5</v>
      </c>
    </row>
    <row r="5" spans="1:9" ht="15" x14ac:dyDescent="0.25">
      <c r="A5" s="160">
        <v>1</v>
      </c>
      <c r="B5" s="133" t="s">
        <v>372</v>
      </c>
      <c r="C5" s="163">
        <v>100</v>
      </c>
      <c r="D5" s="130" t="s">
        <v>365</v>
      </c>
      <c r="E5" s="52">
        <v>0</v>
      </c>
      <c r="F5" s="20">
        <v>5</v>
      </c>
      <c r="G5" s="62">
        <f>(E5*$F$5%)+E5</f>
        <v>0</v>
      </c>
      <c r="H5" s="32">
        <f>(C5*E5)</f>
        <v>0</v>
      </c>
      <c r="I5" s="32">
        <f>(C5*G5)</f>
        <v>0</v>
      </c>
    </row>
    <row r="6" spans="1:9" ht="15" x14ac:dyDescent="0.25">
      <c r="A6" s="160">
        <v>2</v>
      </c>
      <c r="B6" s="133" t="s">
        <v>373</v>
      </c>
      <c r="C6" s="163">
        <v>100</v>
      </c>
      <c r="D6" s="130" t="s">
        <v>365</v>
      </c>
      <c r="E6" s="52">
        <v>0</v>
      </c>
      <c r="F6" s="20">
        <v>5</v>
      </c>
      <c r="G6" s="62">
        <f t="shared" ref="G6:G15" si="0">(E6*$F$5%)+E6</f>
        <v>0</v>
      </c>
      <c r="H6" s="32">
        <f t="shared" ref="H6:H15" si="1">(C6*E6)</f>
        <v>0</v>
      </c>
      <c r="I6" s="32">
        <f t="shared" ref="I6:I15" si="2">(C6*G6)</f>
        <v>0</v>
      </c>
    </row>
    <row r="7" spans="1:9" ht="15" x14ac:dyDescent="0.25">
      <c r="A7" s="160">
        <v>3</v>
      </c>
      <c r="B7" s="133" t="s">
        <v>374</v>
      </c>
      <c r="C7" s="163">
        <v>120</v>
      </c>
      <c r="D7" s="130" t="s">
        <v>365</v>
      </c>
      <c r="E7" s="52">
        <v>0</v>
      </c>
      <c r="F7" s="20">
        <v>5</v>
      </c>
      <c r="G7" s="62">
        <f t="shared" si="0"/>
        <v>0</v>
      </c>
      <c r="H7" s="32">
        <f t="shared" si="1"/>
        <v>0</v>
      </c>
      <c r="I7" s="32">
        <f t="shared" si="2"/>
        <v>0</v>
      </c>
    </row>
    <row r="8" spans="1:9" ht="15" x14ac:dyDescent="0.25">
      <c r="A8" s="160">
        <v>4</v>
      </c>
      <c r="B8" s="133" t="s">
        <v>375</v>
      </c>
      <c r="C8" s="163">
        <v>150</v>
      </c>
      <c r="D8" s="130" t="s">
        <v>365</v>
      </c>
      <c r="E8" s="52">
        <v>0</v>
      </c>
      <c r="F8" s="20">
        <v>5</v>
      </c>
      <c r="G8" s="62">
        <f t="shared" si="0"/>
        <v>0</v>
      </c>
      <c r="H8" s="32">
        <f t="shared" si="1"/>
        <v>0</v>
      </c>
      <c r="I8" s="32">
        <f t="shared" si="2"/>
        <v>0</v>
      </c>
    </row>
    <row r="9" spans="1:9" ht="15" x14ac:dyDescent="0.25">
      <c r="A9" s="160">
        <v>5</v>
      </c>
      <c r="B9" s="133" t="s">
        <v>376</v>
      </c>
      <c r="C9" s="163">
        <v>20</v>
      </c>
      <c r="D9" s="130" t="s">
        <v>361</v>
      </c>
      <c r="E9" s="52">
        <v>0</v>
      </c>
      <c r="F9" s="20">
        <v>5</v>
      </c>
      <c r="G9" s="62">
        <f t="shared" si="0"/>
        <v>0</v>
      </c>
      <c r="H9" s="32">
        <f t="shared" si="1"/>
        <v>0</v>
      </c>
      <c r="I9" s="32">
        <f t="shared" si="2"/>
        <v>0</v>
      </c>
    </row>
    <row r="10" spans="1:9" ht="15" x14ac:dyDescent="0.25">
      <c r="A10" s="160">
        <v>6</v>
      </c>
      <c r="B10" s="133" t="s">
        <v>377</v>
      </c>
      <c r="C10" s="163">
        <v>20</v>
      </c>
      <c r="D10" s="130" t="s">
        <v>361</v>
      </c>
      <c r="E10" s="52">
        <v>0</v>
      </c>
      <c r="F10" s="20">
        <v>5</v>
      </c>
      <c r="G10" s="62">
        <f t="shared" si="0"/>
        <v>0</v>
      </c>
      <c r="H10" s="32">
        <f t="shared" si="1"/>
        <v>0</v>
      </c>
      <c r="I10" s="32">
        <f t="shared" si="2"/>
        <v>0</v>
      </c>
    </row>
    <row r="11" spans="1:9" ht="15" x14ac:dyDescent="0.25">
      <c r="A11" s="160">
        <v>7</v>
      </c>
      <c r="B11" s="133" t="s">
        <v>378</v>
      </c>
      <c r="C11" s="163">
        <v>50</v>
      </c>
      <c r="D11" s="130" t="s">
        <v>361</v>
      </c>
      <c r="E11" s="52">
        <v>0</v>
      </c>
      <c r="F11" s="20">
        <v>5</v>
      </c>
      <c r="G11" s="62">
        <f t="shared" si="0"/>
        <v>0</v>
      </c>
      <c r="H11" s="32">
        <f t="shared" si="1"/>
        <v>0</v>
      </c>
      <c r="I11" s="32">
        <f t="shared" si="2"/>
        <v>0</v>
      </c>
    </row>
    <row r="12" spans="1:9" ht="45" x14ac:dyDescent="0.25">
      <c r="A12" s="160">
        <v>8</v>
      </c>
      <c r="B12" s="161" t="s">
        <v>379</v>
      </c>
      <c r="C12" s="163">
        <v>500</v>
      </c>
      <c r="D12" s="130" t="s">
        <v>365</v>
      </c>
      <c r="E12" s="52">
        <v>0</v>
      </c>
      <c r="F12" s="20">
        <v>5</v>
      </c>
      <c r="G12" s="62">
        <f t="shared" si="0"/>
        <v>0</v>
      </c>
      <c r="H12" s="32">
        <f t="shared" si="1"/>
        <v>0</v>
      </c>
      <c r="I12" s="32">
        <f t="shared" si="2"/>
        <v>0</v>
      </c>
    </row>
    <row r="13" spans="1:9" ht="15" x14ac:dyDescent="0.25">
      <c r="A13" s="160">
        <v>9</v>
      </c>
      <c r="B13" s="133" t="s">
        <v>380</v>
      </c>
      <c r="C13" s="163">
        <v>40</v>
      </c>
      <c r="D13" s="130" t="s">
        <v>365</v>
      </c>
      <c r="E13" s="52">
        <v>0</v>
      </c>
      <c r="F13" s="20">
        <v>5</v>
      </c>
      <c r="G13" s="62">
        <f t="shared" si="0"/>
        <v>0</v>
      </c>
      <c r="H13" s="32">
        <f t="shared" si="1"/>
        <v>0</v>
      </c>
      <c r="I13" s="32">
        <f t="shared" si="2"/>
        <v>0</v>
      </c>
    </row>
    <row r="14" spans="1:9" ht="15" x14ac:dyDescent="0.25">
      <c r="A14" s="160">
        <v>10</v>
      </c>
      <c r="B14" s="132" t="s">
        <v>371</v>
      </c>
      <c r="C14" s="163">
        <v>200</v>
      </c>
      <c r="D14" s="130" t="s">
        <v>365</v>
      </c>
      <c r="E14" s="52">
        <v>0</v>
      </c>
      <c r="F14" s="20">
        <v>5</v>
      </c>
      <c r="G14" s="62">
        <f t="shared" si="0"/>
        <v>0</v>
      </c>
      <c r="H14" s="32">
        <f t="shared" si="1"/>
        <v>0</v>
      </c>
      <c r="I14" s="32">
        <f t="shared" si="2"/>
        <v>0</v>
      </c>
    </row>
    <row r="15" spans="1:9" ht="15" x14ac:dyDescent="0.25">
      <c r="A15" s="160">
        <v>11</v>
      </c>
      <c r="B15" s="133" t="s">
        <v>381</v>
      </c>
      <c r="C15" s="163">
        <v>3000</v>
      </c>
      <c r="D15" s="130" t="s">
        <v>365</v>
      </c>
      <c r="E15" s="52">
        <v>0</v>
      </c>
      <c r="F15" s="20">
        <v>5</v>
      </c>
      <c r="G15" s="62">
        <f t="shared" si="0"/>
        <v>0</v>
      </c>
      <c r="H15" s="32">
        <f t="shared" si="1"/>
        <v>0</v>
      </c>
      <c r="I15" s="32">
        <f t="shared" si="2"/>
        <v>0</v>
      </c>
    </row>
    <row r="16" spans="1:9" ht="15" x14ac:dyDescent="0.25">
      <c r="A16" s="40"/>
      <c r="B16" s="37" t="s">
        <v>7</v>
      </c>
      <c r="C16" s="8" t="s">
        <v>8</v>
      </c>
      <c r="D16" s="126" t="s">
        <v>8</v>
      </c>
      <c r="E16" s="127" t="s">
        <v>8</v>
      </c>
      <c r="F16" s="127" t="s">
        <v>8</v>
      </c>
      <c r="G16" s="94" t="s">
        <v>8</v>
      </c>
      <c r="H16" s="55">
        <f>SUM(H5:H15)</f>
        <v>0</v>
      </c>
      <c r="I16" s="32">
        <f>SUM(I5:I15)</f>
        <v>0</v>
      </c>
    </row>
  </sheetData>
  <mergeCells count="1">
    <mergeCell ref="A3:I3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90"/>
  <sheetViews>
    <sheetView topLeftCell="A73" workbookViewId="0">
      <selection activeCell="M5" sqref="M5"/>
    </sheetView>
  </sheetViews>
  <sheetFormatPr defaultRowHeight="12.75" x14ac:dyDescent="0.2"/>
  <cols>
    <col min="2" max="2" width="52.7109375" customWidth="1"/>
    <col min="3" max="3" width="21.28515625" customWidth="1"/>
    <col min="6" max="6" width="13.28515625" customWidth="1"/>
    <col min="7" max="7" width="11" customWidth="1"/>
    <col min="8" max="8" width="15.5703125" customWidth="1"/>
    <col min="9" max="9" width="9" customWidth="1"/>
    <col min="10" max="10" width="11.140625" customWidth="1"/>
  </cols>
  <sheetData>
    <row r="1" spans="1:10" x14ac:dyDescent="0.2">
      <c r="A1" s="3"/>
      <c r="B1" s="4" t="s">
        <v>0</v>
      </c>
      <c r="C1" s="4"/>
      <c r="D1" s="3"/>
      <c r="E1" s="3"/>
      <c r="F1" s="3"/>
      <c r="G1" s="3"/>
      <c r="H1" s="3"/>
      <c r="I1" s="3"/>
      <c r="J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s="137" customFormat="1" ht="15" x14ac:dyDescent="0.25">
      <c r="A3" s="306" t="s">
        <v>441</v>
      </c>
      <c r="B3" s="306"/>
      <c r="C3" s="306"/>
      <c r="D3" s="306"/>
      <c r="E3" s="306"/>
      <c r="F3" s="306"/>
      <c r="G3" s="306"/>
      <c r="H3" s="306"/>
      <c r="I3" s="306"/>
      <c r="J3" s="307"/>
    </row>
    <row r="4" spans="1:10" s="137" customFormat="1" ht="38.25" x14ac:dyDescent="0.2">
      <c r="A4" s="50" t="s">
        <v>1</v>
      </c>
      <c r="B4" s="39" t="s">
        <v>85</v>
      </c>
      <c r="C4" s="39" t="s">
        <v>86</v>
      </c>
      <c r="D4" s="39" t="s">
        <v>11</v>
      </c>
      <c r="E4" s="39" t="s">
        <v>109</v>
      </c>
      <c r="F4" s="96" t="s">
        <v>280</v>
      </c>
      <c r="G4" s="96" t="s">
        <v>281</v>
      </c>
      <c r="H4" s="96" t="s">
        <v>282</v>
      </c>
      <c r="I4" s="97" t="s">
        <v>283</v>
      </c>
      <c r="J4" s="98" t="s">
        <v>5</v>
      </c>
    </row>
    <row r="5" spans="1:10" s="137" customFormat="1" ht="15" x14ac:dyDescent="0.25">
      <c r="A5" s="147">
        <v>1</v>
      </c>
      <c r="B5" s="99" t="s">
        <v>471</v>
      </c>
      <c r="C5" s="165" t="s">
        <v>87</v>
      </c>
      <c r="D5" s="164">
        <v>30</v>
      </c>
      <c r="E5" s="94" t="s">
        <v>142</v>
      </c>
      <c r="F5" s="169">
        <v>0</v>
      </c>
      <c r="G5" s="242">
        <v>0.05</v>
      </c>
      <c r="H5" s="145">
        <f>F5*(1+G5)</f>
        <v>0</v>
      </c>
      <c r="I5" s="52">
        <f>(D5*F5)</f>
        <v>0</v>
      </c>
      <c r="J5" s="52">
        <f>(D5*H5)</f>
        <v>0</v>
      </c>
    </row>
    <row r="6" spans="1:10" s="137" customFormat="1" ht="30" x14ac:dyDescent="0.25">
      <c r="A6" s="147">
        <v>2</v>
      </c>
      <c r="B6" s="100" t="s">
        <v>704</v>
      </c>
      <c r="C6" s="165" t="s">
        <v>87</v>
      </c>
      <c r="D6" s="164">
        <v>30</v>
      </c>
      <c r="E6" s="94" t="s">
        <v>142</v>
      </c>
      <c r="F6" s="169">
        <v>0</v>
      </c>
      <c r="G6" s="242">
        <v>0.05</v>
      </c>
      <c r="H6" s="145">
        <f t="shared" ref="H6:H69" si="0">F6*(1+G6)</f>
        <v>0</v>
      </c>
      <c r="I6" s="52">
        <f t="shared" ref="I6:I69" si="1">(D6*F6)</f>
        <v>0</v>
      </c>
      <c r="J6" s="52">
        <f t="shared" ref="J6:J69" si="2">(D6*H6)</f>
        <v>0</v>
      </c>
    </row>
    <row r="7" spans="1:10" s="137" customFormat="1" ht="30" x14ac:dyDescent="0.25">
      <c r="A7" s="147">
        <v>3</v>
      </c>
      <c r="B7" s="101" t="s">
        <v>705</v>
      </c>
      <c r="C7" s="165" t="s">
        <v>87</v>
      </c>
      <c r="D7" s="164">
        <v>30</v>
      </c>
      <c r="E7" s="94" t="s">
        <v>142</v>
      </c>
      <c r="F7" s="169">
        <v>0</v>
      </c>
      <c r="G7" s="242">
        <v>0.05</v>
      </c>
      <c r="H7" s="145">
        <f t="shared" si="0"/>
        <v>0</v>
      </c>
      <c r="I7" s="52">
        <f t="shared" si="1"/>
        <v>0</v>
      </c>
      <c r="J7" s="52">
        <f t="shared" si="2"/>
        <v>0</v>
      </c>
    </row>
    <row r="8" spans="1:10" s="137" customFormat="1" ht="15" x14ac:dyDescent="0.25">
      <c r="A8" s="147">
        <v>4</v>
      </c>
      <c r="B8" s="101" t="s">
        <v>706</v>
      </c>
      <c r="C8" s="165" t="s">
        <v>87</v>
      </c>
      <c r="D8" s="164">
        <v>30</v>
      </c>
      <c r="E8" s="94" t="s">
        <v>142</v>
      </c>
      <c r="F8" s="169">
        <v>0</v>
      </c>
      <c r="G8" s="242">
        <v>0.05</v>
      </c>
      <c r="H8" s="145">
        <f t="shared" si="0"/>
        <v>0</v>
      </c>
      <c r="I8" s="52">
        <f t="shared" si="1"/>
        <v>0</v>
      </c>
      <c r="J8" s="52">
        <f t="shared" si="2"/>
        <v>0</v>
      </c>
    </row>
    <row r="9" spans="1:10" s="137" customFormat="1" ht="15" x14ac:dyDescent="0.25">
      <c r="A9" s="147">
        <v>5</v>
      </c>
      <c r="B9" s="105" t="s">
        <v>464</v>
      </c>
      <c r="C9" s="165" t="s">
        <v>87</v>
      </c>
      <c r="D9" s="164">
        <v>100</v>
      </c>
      <c r="E9" s="94" t="s">
        <v>142</v>
      </c>
      <c r="F9" s="169">
        <v>0</v>
      </c>
      <c r="G9" s="242">
        <v>0.05</v>
      </c>
      <c r="H9" s="145">
        <f t="shared" si="0"/>
        <v>0</v>
      </c>
      <c r="I9" s="52">
        <f t="shared" si="1"/>
        <v>0</v>
      </c>
      <c r="J9" s="52">
        <f t="shared" si="2"/>
        <v>0</v>
      </c>
    </row>
    <row r="10" spans="1:10" s="137" customFormat="1" ht="30" x14ac:dyDescent="0.25">
      <c r="A10" s="147">
        <v>6</v>
      </c>
      <c r="B10" s="100" t="s">
        <v>707</v>
      </c>
      <c r="C10" s="165" t="s">
        <v>87</v>
      </c>
      <c r="D10" s="164">
        <v>80</v>
      </c>
      <c r="E10" s="94" t="s">
        <v>142</v>
      </c>
      <c r="F10" s="169">
        <v>0</v>
      </c>
      <c r="G10" s="242">
        <v>0.08</v>
      </c>
      <c r="H10" s="145">
        <f t="shared" si="0"/>
        <v>0</v>
      </c>
      <c r="I10" s="52">
        <f t="shared" si="1"/>
        <v>0</v>
      </c>
      <c r="J10" s="52">
        <f t="shared" si="2"/>
        <v>0</v>
      </c>
    </row>
    <row r="11" spans="1:10" s="137" customFormat="1" ht="15" x14ac:dyDescent="0.25">
      <c r="A11" s="147">
        <v>7</v>
      </c>
      <c r="B11" s="100" t="s">
        <v>708</v>
      </c>
      <c r="C11" s="165" t="s">
        <v>87</v>
      </c>
      <c r="D11" s="164">
        <v>20</v>
      </c>
      <c r="E11" s="94" t="s">
        <v>142</v>
      </c>
      <c r="F11" s="169">
        <v>0</v>
      </c>
      <c r="G11" s="242">
        <v>0.05</v>
      </c>
      <c r="H11" s="145">
        <f t="shared" si="0"/>
        <v>0</v>
      </c>
      <c r="I11" s="52">
        <f t="shared" si="1"/>
        <v>0</v>
      </c>
      <c r="J11" s="52">
        <f t="shared" si="2"/>
        <v>0</v>
      </c>
    </row>
    <row r="12" spans="1:10" s="137" customFormat="1" ht="15" x14ac:dyDescent="0.25">
      <c r="A12" s="147">
        <v>8</v>
      </c>
      <c r="B12" s="103" t="s">
        <v>709</v>
      </c>
      <c r="C12" s="165" t="s">
        <v>87</v>
      </c>
      <c r="D12" s="164">
        <v>100</v>
      </c>
      <c r="E12" s="94" t="s">
        <v>6</v>
      </c>
      <c r="F12" s="169">
        <v>0</v>
      </c>
      <c r="G12" s="242">
        <v>0.05</v>
      </c>
      <c r="H12" s="145">
        <f t="shared" si="0"/>
        <v>0</v>
      </c>
      <c r="I12" s="52">
        <f t="shared" si="1"/>
        <v>0</v>
      </c>
      <c r="J12" s="52">
        <f t="shared" si="2"/>
        <v>0</v>
      </c>
    </row>
    <row r="13" spans="1:10" s="137" customFormat="1" ht="15" x14ac:dyDescent="0.25">
      <c r="A13" s="147">
        <v>9</v>
      </c>
      <c r="B13" s="105" t="s">
        <v>710</v>
      </c>
      <c r="C13" s="165" t="s">
        <v>87</v>
      </c>
      <c r="D13" s="164">
        <v>80</v>
      </c>
      <c r="E13" s="94" t="s">
        <v>142</v>
      </c>
      <c r="F13" s="169">
        <v>0</v>
      </c>
      <c r="G13" s="242">
        <v>0.05</v>
      </c>
      <c r="H13" s="145">
        <f t="shared" si="0"/>
        <v>0</v>
      </c>
      <c r="I13" s="52">
        <f t="shared" si="1"/>
        <v>0</v>
      </c>
      <c r="J13" s="52">
        <f t="shared" si="2"/>
        <v>0</v>
      </c>
    </row>
    <row r="14" spans="1:10" s="137" customFormat="1" ht="15" x14ac:dyDescent="0.25">
      <c r="A14" s="147">
        <v>10</v>
      </c>
      <c r="B14" s="103" t="s">
        <v>465</v>
      </c>
      <c r="C14" s="165" t="s">
        <v>87</v>
      </c>
      <c r="D14" s="164">
        <v>80</v>
      </c>
      <c r="E14" s="94" t="s">
        <v>142</v>
      </c>
      <c r="F14" s="169">
        <v>0</v>
      </c>
      <c r="G14" s="242">
        <v>0.08</v>
      </c>
      <c r="H14" s="145">
        <f t="shared" si="0"/>
        <v>0</v>
      </c>
      <c r="I14" s="52">
        <f t="shared" si="1"/>
        <v>0</v>
      </c>
      <c r="J14" s="52">
        <f t="shared" si="2"/>
        <v>0</v>
      </c>
    </row>
    <row r="15" spans="1:10" s="137" customFormat="1" ht="15" x14ac:dyDescent="0.25">
      <c r="A15" s="147">
        <v>11</v>
      </c>
      <c r="B15" s="100" t="s">
        <v>457</v>
      </c>
      <c r="C15" s="165" t="s">
        <v>87</v>
      </c>
      <c r="D15" s="164">
        <v>200</v>
      </c>
      <c r="E15" s="94" t="s">
        <v>142</v>
      </c>
      <c r="F15" s="169">
        <v>0</v>
      </c>
      <c r="G15" s="242">
        <v>0.08</v>
      </c>
      <c r="H15" s="145">
        <f t="shared" si="0"/>
        <v>0</v>
      </c>
      <c r="I15" s="52">
        <f t="shared" si="1"/>
        <v>0</v>
      </c>
      <c r="J15" s="52">
        <f t="shared" si="2"/>
        <v>0</v>
      </c>
    </row>
    <row r="16" spans="1:10" s="137" customFormat="1" ht="15" x14ac:dyDescent="0.25">
      <c r="A16" s="147">
        <v>12</v>
      </c>
      <c r="B16" s="103" t="s">
        <v>711</v>
      </c>
      <c r="C16" s="165" t="s">
        <v>87</v>
      </c>
      <c r="D16" s="164">
        <v>10</v>
      </c>
      <c r="E16" s="94" t="s">
        <v>142</v>
      </c>
      <c r="F16" s="169">
        <v>0</v>
      </c>
      <c r="G16" s="242">
        <v>0.08</v>
      </c>
      <c r="H16" s="145">
        <f t="shared" si="0"/>
        <v>0</v>
      </c>
      <c r="I16" s="52">
        <f t="shared" si="1"/>
        <v>0</v>
      </c>
      <c r="J16" s="52">
        <f t="shared" si="2"/>
        <v>0</v>
      </c>
    </row>
    <row r="17" spans="1:10" s="137" customFormat="1" ht="30" x14ac:dyDescent="0.25">
      <c r="A17" s="147">
        <v>13</v>
      </c>
      <c r="B17" s="103" t="s">
        <v>712</v>
      </c>
      <c r="C17" s="165" t="s">
        <v>87</v>
      </c>
      <c r="D17" s="164">
        <v>80</v>
      </c>
      <c r="E17" s="94" t="s">
        <v>142</v>
      </c>
      <c r="F17" s="169">
        <v>0</v>
      </c>
      <c r="G17" s="242">
        <v>0.08</v>
      </c>
      <c r="H17" s="145">
        <f t="shared" si="0"/>
        <v>0</v>
      </c>
      <c r="I17" s="52">
        <f t="shared" si="1"/>
        <v>0</v>
      </c>
      <c r="J17" s="52">
        <f t="shared" si="2"/>
        <v>0</v>
      </c>
    </row>
    <row r="18" spans="1:10" s="137" customFormat="1" ht="15" x14ac:dyDescent="0.25">
      <c r="A18" s="147">
        <v>14</v>
      </c>
      <c r="B18" s="100" t="s">
        <v>713</v>
      </c>
      <c r="C18" s="165" t="s">
        <v>87</v>
      </c>
      <c r="D18" s="164">
        <v>10</v>
      </c>
      <c r="E18" s="94" t="s">
        <v>142</v>
      </c>
      <c r="F18" s="169">
        <v>0</v>
      </c>
      <c r="G18" s="242">
        <v>0.08</v>
      </c>
      <c r="H18" s="145">
        <f t="shared" si="0"/>
        <v>0</v>
      </c>
      <c r="I18" s="52">
        <f t="shared" si="1"/>
        <v>0</v>
      </c>
      <c r="J18" s="52">
        <f t="shared" si="2"/>
        <v>0</v>
      </c>
    </row>
    <row r="19" spans="1:10" s="137" customFormat="1" ht="15" x14ac:dyDescent="0.25">
      <c r="A19" s="147">
        <v>15</v>
      </c>
      <c r="B19" s="100" t="s">
        <v>714</v>
      </c>
      <c r="C19" s="165" t="s">
        <v>87</v>
      </c>
      <c r="D19" s="164">
        <v>50</v>
      </c>
      <c r="E19" s="94" t="s">
        <v>142</v>
      </c>
      <c r="F19" s="169">
        <v>0</v>
      </c>
      <c r="G19" s="242">
        <v>0.23</v>
      </c>
      <c r="H19" s="145">
        <f t="shared" si="0"/>
        <v>0</v>
      </c>
      <c r="I19" s="52">
        <f t="shared" si="1"/>
        <v>0</v>
      </c>
      <c r="J19" s="52">
        <f t="shared" si="2"/>
        <v>0</v>
      </c>
    </row>
    <row r="20" spans="1:10" s="137" customFormat="1" ht="15" x14ac:dyDescent="0.25">
      <c r="A20" s="147">
        <v>16</v>
      </c>
      <c r="B20" s="100" t="s">
        <v>451</v>
      </c>
      <c r="C20" s="165" t="s">
        <v>87</v>
      </c>
      <c r="D20" s="164">
        <v>600</v>
      </c>
      <c r="E20" s="94" t="s">
        <v>142</v>
      </c>
      <c r="F20" s="169">
        <v>0</v>
      </c>
      <c r="G20" s="242">
        <v>0.05</v>
      </c>
      <c r="H20" s="145">
        <f t="shared" si="0"/>
        <v>0</v>
      </c>
      <c r="I20" s="52">
        <f t="shared" si="1"/>
        <v>0</v>
      </c>
      <c r="J20" s="52">
        <f t="shared" si="2"/>
        <v>0</v>
      </c>
    </row>
    <row r="21" spans="1:10" s="137" customFormat="1" ht="15" x14ac:dyDescent="0.25">
      <c r="A21" s="147">
        <v>17</v>
      </c>
      <c r="B21" s="100" t="s">
        <v>452</v>
      </c>
      <c r="C21" s="165" t="s">
        <v>87</v>
      </c>
      <c r="D21" s="164">
        <v>100</v>
      </c>
      <c r="E21" s="94" t="s">
        <v>142</v>
      </c>
      <c r="F21" s="169">
        <v>0</v>
      </c>
      <c r="G21" s="242">
        <v>0.05</v>
      </c>
      <c r="H21" s="145">
        <f t="shared" si="0"/>
        <v>0</v>
      </c>
      <c r="I21" s="52">
        <f t="shared" si="1"/>
        <v>0</v>
      </c>
      <c r="J21" s="52">
        <f t="shared" si="2"/>
        <v>0</v>
      </c>
    </row>
    <row r="22" spans="1:10" s="137" customFormat="1" ht="30" x14ac:dyDescent="0.25">
      <c r="A22" s="147">
        <v>18</v>
      </c>
      <c r="B22" s="102" t="s">
        <v>715</v>
      </c>
      <c r="C22" s="165" t="s">
        <v>87</v>
      </c>
      <c r="D22" s="164">
        <v>60</v>
      </c>
      <c r="E22" s="94" t="s">
        <v>142</v>
      </c>
      <c r="F22" s="169">
        <v>0</v>
      </c>
      <c r="G22" s="242">
        <v>0.05</v>
      </c>
      <c r="H22" s="145">
        <f t="shared" si="0"/>
        <v>0</v>
      </c>
      <c r="I22" s="52">
        <f t="shared" si="1"/>
        <v>0</v>
      </c>
      <c r="J22" s="52">
        <f t="shared" si="2"/>
        <v>0</v>
      </c>
    </row>
    <row r="23" spans="1:10" s="137" customFormat="1" ht="30" x14ac:dyDescent="0.25">
      <c r="A23" s="147">
        <v>19</v>
      </c>
      <c r="B23" s="103" t="s">
        <v>716</v>
      </c>
      <c r="C23" s="165" t="s">
        <v>87</v>
      </c>
      <c r="D23" s="164">
        <v>60</v>
      </c>
      <c r="E23" s="94" t="s">
        <v>142</v>
      </c>
      <c r="F23" s="169">
        <v>0</v>
      </c>
      <c r="G23" s="242">
        <v>0.05</v>
      </c>
      <c r="H23" s="145">
        <f t="shared" si="0"/>
        <v>0</v>
      </c>
      <c r="I23" s="52">
        <f t="shared" si="1"/>
        <v>0</v>
      </c>
      <c r="J23" s="52">
        <f t="shared" si="2"/>
        <v>0</v>
      </c>
    </row>
    <row r="24" spans="1:10" s="137" customFormat="1" ht="15" x14ac:dyDescent="0.25">
      <c r="A24" s="147">
        <v>20</v>
      </c>
      <c r="B24" s="103" t="s">
        <v>462</v>
      </c>
      <c r="C24" s="165" t="s">
        <v>87</v>
      </c>
      <c r="D24" s="164">
        <v>100</v>
      </c>
      <c r="E24" s="104" t="s">
        <v>6</v>
      </c>
      <c r="F24" s="169">
        <v>0</v>
      </c>
      <c r="G24" s="242">
        <v>0.08</v>
      </c>
      <c r="H24" s="145">
        <f t="shared" si="0"/>
        <v>0</v>
      </c>
      <c r="I24" s="52">
        <f t="shared" si="1"/>
        <v>0</v>
      </c>
      <c r="J24" s="52">
        <f t="shared" si="2"/>
        <v>0</v>
      </c>
    </row>
    <row r="25" spans="1:10" s="137" customFormat="1" ht="15" x14ac:dyDescent="0.25">
      <c r="A25" s="147">
        <v>21</v>
      </c>
      <c r="B25" s="105" t="s">
        <v>382</v>
      </c>
      <c r="C25" s="165" t="s">
        <v>87</v>
      </c>
      <c r="D25" s="164">
        <v>70</v>
      </c>
      <c r="E25" s="104" t="s">
        <v>142</v>
      </c>
      <c r="F25" s="169">
        <v>0</v>
      </c>
      <c r="G25" s="242">
        <v>0.08</v>
      </c>
      <c r="H25" s="145">
        <f t="shared" si="0"/>
        <v>0</v>
      </c>
      <c r="I25" s="52">
        <f t="shared" si="1"/>
        <v>0</v>
      </c>
      <c r="J25" s="52">
        <f t="shared" si="2"/>
        <v>0</v>
      </c>
    </row>
    <row r="26" spans="1:10" s="137" customFormat="1" ht="15" x14ac:dyDescent="0.25">
      <c r="A26" s="147">
        <v>22</v>
      </c>
      <c r="B26" s="99" t="s">
        <v>461</v>
      </c>
      <c r="C26" s="165" t="s">
        <v>87</v>
      </c>
      <c r="D26" s="164">
        <v>60</v>
      </c>
      <c r="E26" s="94" t="s">
        <v>142</v>
      </c>
      <c r="F26" s="169">
        <v>0</v>
      </c>
      <c r="G26" s="242">
        <v>0.05</v>
      </c>
      <c r="H26" s="145">
        <f t="shared" si="0"/>
        <v>0</v>
      </c>
      <c r="I26" s="52">
        <f t="shared" si="1"/>
        <v>0</v>
      </c>
      <c r="J26" s="52">
        <f t="shared" si="2"/>
        <v>0</v>
      </c>
    </row>
    <row r="27" spans="1:10" s="137" customFormat="1" ht="15" x14ac:dyDescent="0.25">
      <c r="A27" s="147">
        <v>23</v>
      </c>
      <c r="B27" s="99" t="s">
        <v>454</v>
      </c>
      <c r="C27" s="165" t="s">
        <v>87</v>
      </c>
      <c r="D27" s="164">
        <v>10</v>
      </c>
      <c r="E27" s="94" t="s">
        <v>370</v>
      </c>
      <c r="F27" s="169">
        <v>0</v>
      </c>
      <c r="G27" s="242">
        <v>0.05</v>
      </c>
      <c r="H27" s="145">
        <f t="shared" si="0"/>
        <v>0</v>
      </c>
      <c r="I27" s="52">
        <f t="shared" si="1"/>
        <v>0</v>
      </c>
      <c r="J27" s="52">
        <f t="shared" si="2"/>
        <v>0</v>
      </c>
    </row>
    <row r="28" spans="1:10" s="137" customFormat="1" ht="15" x14ac:dyDescent="0.25">
      <c r="A28" s="147">
        <v>24</v>
      </c>
      <c r="B28" s="106" t="s">
        <v>717</v>
      </c>
      <c r="C28" s="165" t="s">
        <v>87</v>
      </c>
      <c r="D28" s="164">
        <v>20</v>
      </c>
      <c r="E28" s="94" t="s">
        <v>142</v>
      </c>
      <c r="F28" s="169">
        <v>0</v>
      </c>
      <c r="G28" s="242">
        <v>0.23</v>
      </c>
      <c r="H28" s="145">
        <f t="shared" si="0"/>
        <v>0</v>
      </c>
      <c r="I28" s="52">
        <f t="shared" si="1"/>
        <v>0</v>
      </c>
      <c r="J28" s="52">
        <f t="shared" si="2"/>
        <v>0</v>
      </c>
    </row>
    <row r="29" spans="1:10" s="137" customFormat="1" ht="15" x14ac:dyDescent="0.25">
      <c r="A29" s="147">
        <v>25</v>
      </c>
      <c r="B29" s="103" t="s">
        <v>449</v>
      </c>
      <c r="C29" s="165" t="s">
        <v>87</v>
      </c>
      <c r="D29" s="164">
        <v>50</v>
      </c>
      <c r="E29" s="94" t="s">
        <v>142</v>
      </c>
      <c r="F29" s="169">
        <v>0</v>
      </c>
      <c r="G29" s="242">
        <v>0.23</v>
      </c>
      <c r="H29" s="145">
        <f t="shared" si="0"/>
        <v>0</v>
      </c>
      <c r="I29" s="52">
        <f t="shared" si="1"/>
        <v>0</v>
      </c>
      <c r="J29" s="52">
        <f t="shared" si="2"/>
        <v>0</v>
      </c>
    </row>
    <row r="30" spans="1:10" s="137" customFormat="1" ht="15" x14ac:dyDescent="0.25">
      <c r="A30" s="147">
        <v>26</v>
      </c>
      <c r="B30" s="106" t="s">
        <v>718</v>
      </c>
      <c r="C30" s="165" t="s">
        <v>87</v>
      </c>
      <c r="D30" s="164">
        <v>400</v>
      </c>
      <c r="E30" s="94" t="s">
        <v>142</v>
      </c>
      <c r="F30" s="169">
        <v>0</v>
      </c>
      <c r="G30" s="242">
        <v>0.23</v>
      </c>
      <c r="H30" s="145">
        <f t="shared" si="0"/>
        <v>0</v>
      </c>
      <c r="I30" s="52">
        <f t="shared" si="1"/>
        <v>0</v>
      </c>
      <c r="J30" s="52">
        <f t="shared" si="2"/>
        <v>0</v>
      </c>
    </row>
    <row r="31" spans="1:10" s="137" customFormat="1" ht="30" x14ac:dyDescent="0.25">
      <c r="A31" s="147">
        <v>27</v>
      </c>
      <c r="B31" s="166" t="s">
        <v>447</v>
      </c>
      <c r="C31" s="165" t="s">
        <v>87</v>
      </c>
      <c r="D31" s="164">
        <v>10</v>
      </c>
      <c r="E31" s="94" t="s">
        <v>142</v>
      </c>
      <c r="F31" s="169">
        <v>0</v>
      </c>
      <c r="G31" s="242">
        <v>0.08</v>
      </c>
      <c r="H31" s="145">
        <f t="shared" si="0"/>
        <v>0</v>
      </c>
      <c r="I31" s="52">
        <f t="shared" si="1"/>
        <v>0</v>
      </c>
      <c r="J31" s="52">
        <f t="shared" si="2"/>
        <v>0</v>
      </c>
    </row>
    <row r="32" spans="1:10" s="137" customFormat="1" ht="17.25" x14ac:dyDescent="0.25">
      <c r="A32" s="147">
        <v>28</v>
      </c>
      <c r="B32" s="106" t="s">
        <v>719</v>
      </c>
      <c r="C32" s="165" t="s">
        <v>87</v>
      </c>
      <c r="D32" s="164">
        <v>50</v>
      </c>
      <c r="E32" s="168" t="s">
        <v>142</v>
      </c>
      <c r="F32" s="169">
        <v>0</v>
      </c>
      <c r="G32" s="242">
        <v>0.23</v>
      </c>
      <c r="H32" s="145">
        <f t="shared" si="0"/>
        <v>0</v>
      </c>
      <c r="I32" s="52">
        <f t="shared" si="1"/>
        <v>0</v>
      </c>
      <c r="J32" s="52">
        <f t="shared" si="2"/>
        <v>0</v>
      </c>
    </row>
    <row r="33" spans="1:10" s="137" customFormat="1" ht="30" x14ac:dyDescent="0.25">
      <c r="A33" s="147">
        <v>29</v>
      </c>
      <c r="B33" s="103" t="s">
        <v>445</v>
      </c>
      <c r="C33" s="165" t="s">
        <v>87</v>
      </c>
      <c r="D33" s="164">
        <v>30</v>
      </c>
      <c r="E33" s="94" t="s">
        <v>142</v>
      </c>
      <c r="F33" s="169">
        <v>0</v>
      </c>
      <c r="G33" s="242">
        <v>0.05</v>
      </c>
      <c r="H33" s="145">
        <f t="shared" si="0"/>
        <v>0</v>
      </c>
      <c r="I33" s="52">
        <f t="shared" si="1"/>
        <v>0</v>
      </c>
      <c r="J33" s="52">
        <f t="shared" si="2"/>
        <v>0</v>
      </c>
    </row>
    <row r="34" spans="1:10" s="137" customFormat="1" ht="15" x14ac:dyDescent="0.25">
      <c r="A34" s="147">
        <v>30</v>
      </c>
      <c r="B34" s="103" t="s">
        <v>720</v>
      </c>
      <c r="C34" s="165" t="s">
        <v>87</v>
      </c>
      <c r="D34" s="164">
        <v>30</v>
      </c>
      <c r="E34" s="94" t="s">
        <v>142</v>
      </c>
      <c r="F34" s="169">
        <v>0</v>
      </c>
      <c r="G34" s="242">
        <v>0.23</v>
      </c>
      <c r="H34" s="145">
        <f t="shared" si="0"/>
        <v>0</v>
      </c>
      <c r="I34" s="52">
        <f t="shared" si="1"/>
        <v>0</v>
      </c>
      <c r="J34" s="52">
        <f t="shared" si="2"/>
        <v>0</v>
      </c>
    </row>
    <row r="35" spans="1:10" s="137" customFormat="1" ht="15" x14ac:dyDescent="0.25">
      <c r="A35" s="147">
        <v>31</v>
      </c>
      <c r="B35" s="103" t="s">
        <v>721</v>
      </c>
      <c r="C35" s="165" t="s">
        <v>87</v>
      </c>
      <c r="D35" s="164">
        <v>30</v>
      </c>
      <c r="E35" s="94" t="s">
        <v>142</v>
      </c>
      <c r="F35" s="169">
        <v>0</v>
      </c>
      <c r="G35" s="242">
        <v>0.23</v>
      </c>
      <c r="H35" s="145">
        <f t="shared" si="0"/>
        <v>0</v>
      </c>
      <c r="I35" s="52">
        <f t="shared" si="1"/>
        <v>0</v>
      </c>
      <c r="J35" s="52">
        <f t="shared" si="2"/>
        <v>0</v>
      </c>
    </row>
    <row r="36" spans="1:10" s="137" customFormat="1" ht="15" x14ac:dyDescent="0.25">
      <c r="A36" s="147">
        <v>32</v>
      </c>
      <c r="B36" s="100" t="s">
        <v>722</v>
      </c>
      <c r="C36" s="165" t="s">
        <v>87</v>
      </c>
      <c r="D36" s="164">
        <v>20</v>
      </c>
      <c r="E36" s="94" t="s">
        <v>142</v>
      </c>
      <c r="F36" s="169">
        <v>0</v>
      </c>
      <c r="G36" s="242">
        <v>0.23</v>
      </c>
      <c r="H36" s="145">
        <f t="shared" si="0"/>
        <v>0</v>
      </c>
      <c r="I36" s="52">
        <f t="shared" si="1"/>
        <v>0</v>
      </c>
      <c r="J36" s="52">
        <f t="shared" si="2"/>
        <v>0</v>
      </c>
    </row>
    <row r="37" spans="1:10" s="137" customFormat="1" ht="15" x14ac:dyDescent="0.25">
      <c r="A37" s="147">
        <v>33</v>
      </c>
      <c r="B37" s="100" t="s">
        <v>723</v>
      </c>
      <c r="C37" s="165" t="s">
        <v>87</v>
      </c>
      <c r="D37" s="164">
        <v>30</v>
      </c>
      <c r="E37" s="94" t="s">
        <v>142</v>
      </c>
      <c r="F37" s="169">
        <v>0</v>
      </c>
      <c r="G37" s="242">
        <v>0.23</v>
      </c>
      <c r="H37" s="145">
        <f t="shared" si="0"/>
        <v>0</v>
      </c>
      <c r="I37" s="52">
        <f t="shared" si="1"/>
        <v>0</v>
      </c>
      <c r="J37" s="52">
        <f t="shared" si="2"/>
        <v>0</v>
      </c>
    </row>
    <row r="38" spans="1:10" s="137" customFormat="1" ht="15" x14ac:dyDescent="0.25">
      <c r="A38" s="147">
        <v>34</v>
      </c>
      <c r="B38" s="103" t="s">
        <v>724</v>
      </c>
      <c r="C38" s="165" t="s">
        <v>87</v>
      </c>
      <c r="D38" s="164">
        <v>50</v>
      </c>
      <c r="E38" s="94" t="s">
        <v>142</v>
      </c>
      <c r="F38" s="169">
        <v>0</v>
      </c>
      <c r="G38" s="242">
        <v>0.23</v>
      </c>
      <c r="H38" s="145">
        <f t="shared" si="0"/>
        <v>0</v>
      </c>
      <c r="I38" s="52">
        <f t="shared" si="1"/>
        <v>0</v>
      </c>
      <c r="J38" s="52">
        <f t="shared" si="2"/>
        <v>0</v>
      </c>
    </row>
    <row r="39" spans="1:10" s="137" customFormat="1" ht="15" x14ac:dyDescent="0.25">
      <c r="A39" s="147">
        <v>35</v>
      </c>
      <c r="B39" s="103" t="s">
        <v>725</v>
      </c>
      <c r="C39" s="165" t="s">
        <v>87</v>
      </c>
      <c r="D39" s="164">
        <v>30</v>
      </c>
      <c r="E39" s="94" t="s">
        <v>142</v>
      </c>
      <c r="F39" s="169">
        <v>0</v>
      </c>
      <c r="G39" s="242">
        <v>0.08</v>
      </c>
      <c r="H39" s="145">
        <f t="shared" si="0"/>
        <v>0</v>
      </c>
      <c r="I39" s="52">
        <f t="shared" si="1"/>
        <v>0</v>
      </c>
      <c r="J39" s="52">
        <f t="shared" si="2"/>
        <v>0</v>
      </c>
    </row>
    <row r="40" spans="1:10" s="137" customFormat="1" ht="15" x14ac:dyDescent="0.25">
      <c r="A40" s="147">
        <v>36</v>
      </c>
      <c r="B40" s="103" t="s">
        <v>726</v>
      </c>
      <c r="C40" s="165" t="s">
        <v>87</v>
      </c>
      <c r="D40" s="164">
        <v>20</v>
      </c>
      <c r="E40" s="94" t="s">
        <v>142</v>
      </c>
      <c r="F40" s="169">
        <v>0</v>
      </c>
      <c r="G40" s="242">
        <v>0.23</v>
      </c>
      <c r="H40" s="145">
        <f t="shared" si="0"/>
        <v>0</v>
      </c>
      <c r="I40" s="52">
        <f t="shared" si="1"/>
        <v>0</v>
      </c>
      <c r="J40" s="52">
        <f t="shared" si="2"/>
        <v>0</v>
      </c>
    </row>
    <row r="41" spans="1:10" s="137" customFormat="1" ht="15" x14ac:dyDescent="0.25">
      <c r="A41" s="147">
        <v>37</v>
      </c>
      <c r="B41" s="103" t="s">
        <v>727</v>
      </c>
      <c r="C41" s="165" t="s">
        <v>87</v>
      </c>
      <c r="D41" s="164">
        <v>400</v>
      </c>
      <c r="E41" s="94" t="s">
        <v>142</v>
      </c>
      <c r="F41" s="169">
        <v>0</v>
      </c>
      <c r="G41" s="242">
        <v>0.08</v>
      </c>
      <c r="H41" s="145">
        <f t="shared" si="0"/>
        <v>0</v>
      </c>
      <c r="I41" s="52">
        <f t="shared" si="1"/>
        <v>0</v>
      </c>
      <c r="J41" s="52">
        <f t="shared" si="2"/>
        <v>0</v>
      </c>
    </row>
    <row r="42" spans="1:10" s="137" customFormat="1" ht="15" x14ac:dyDescent="0.25">
      <c r="A42" s="147">
        <v>38</v>
      </c>
      <c r="B42" s="103" t="s">
        <v>728</v>
      </c>
      <c r="C42" s="165" t="s">
        <v>87</v>
      </c>
      <c r="D42" s="164">
        <v>100</v>
      </c>
      <c r="E42" s="94" t="s">
        <v>6</v>
      </c>
      <c r="F42" s="169">
        <v>0</v>
      </c>
      <c r="G42" s="242">
        <v>0.05</v>
      </c>
      <c r="H42" s="145">
        <f t="shared" si="0"/>
        <v>0</v>
      </c>
      <c r="I42" s="52">
        <f t="shared" si="1"/>
        <v>0</v>
      </c>
      <c r="J42" s="52">
        <f t="shared" si="2"/>
        <v>0</v>
      </c>
    </row>
    <row r="43" spans="1:10" s="137" customFormat="1" ht="15" x14ac:dyDescent="0.25">
      <c r="A43" s="147">
        <v>39</v>
      </c>
      <c r="B43" s="99" t="s">
        <v>729</v>
      </c>
      <c r="C43" s="165" t="s">
        <v>87</v>
      </c>
      <c r="D43" s="164">
        <v>30</v>
      </c>
      <c r="E43" s="94" t="s">
        <v>142</v>
      </c>
      <c r="F43" s="169">
        <v>0</v>
      </c>
      <c r="G43" s="242">
        <v>0.08</v>
      </c>
      <c r="H43" s="145">
        <f t="shared" si="0"/>
        <v>0</v>
      </c>
      <c r="I43" s="52">
        <f t="shared" si="1"/>
        <v>0</v>
      </c>
      <c r="J43" s="52">
        <f t="shared" si="2"/>
        <v>0</v>
      </c>
    </row>
    <row r="44" spans="1:10" s="137" customFormat="1" ht="15" x14ac:dyDescent="0.25">
      <c r="A44" s="147">
        <v>40</v>
      </c>
      <c r="B44" s="103" t="s">
        <v>730</v>
      </c>
      <c r="C44" s="165" t="s">
        <v>87</v>
      </c>
      <c r="D44" s="164">
        <v>50</v>
      </c>
      <c r="E44" s="94" t="s">
        <v>142</v>
      </c>
      <c r="F44" s="169">
        <v>0</v>
      </c>
      <c r="G44" s="242">
        <v>0.05</v>
      </c>
      <c r="H44" s="145">
        <f t="shared" si="0"/>
        <v>0</v>
      </c>
      <c r="I44" s="52">
        <f t="shared" si="1"/>
        <v>0</v>
      </c>
      <c r="J44" s="52">
        <f t="shared" si="2"/>
        <v>0</v>
      </c>
    </row>
    <row r="45" spans="1:10" s="137" customFormat="1" ht="30" x14ac:dyDescent="0.25">
      <c r="A45" s="147">
        <v>41</v>
      </c>
      <c r="B45" s="103" t="s">
        <v>731</v>
      </c>
      <c r="C45" s="165" t="s">
        <v>87</v>
      </c>
      <c r="D45" s="164">
        <v>30</v>
      </c>
      <c r="E45" s="94" t="s">
        <v>142</v>
      </c>
      <c r="F45" s="169">
        <v>0</v>
      </c>
      <c r="G45" s="242">
        <v>0.23</v>
      </c>
      <c r="H45" s="145">
        <f t="shared" si="0"/>
        <v>0</v>
      </c>
      <c r="I45" s="52">
        <f t="shared" si="1"/>
        <v>0</v>
      </c>
      <c r="J45" s="52">
        <f t="shared" si="2"/>
        <v>0</v>
      </c>
    </row>
    <row r="46" spans="1:10" s="137" customFormat="1" ht="15" x14ac:dyDescent="0.25">
      <c r="A46" s="147">
        <v>42</v>
      </c>
      <c r="B46" s="106" t="s">
        <v>460</v>
      </c>
      <c r="C46" s="165" t="s">
        <v>87</v>
      </c>
      <c r="D46" s="164">
        <v>60</v>
      </c>
      <c r="E46" s="94" t="s">
        <v>142</v>
      </c>
      <c r="F46" s="169">
        <v>0</v>
      </c>
      <c r="G46" s="242">
        <v>0.05</v>
      </c>
      <c r="H46" s="145">
        <f t="shared" si="0"/>
        <v>0</v>
      </c>
      <c r="I46" s="52">
        <f t="shared" si="1"/>
        <v>0</v>
      </c>
      <c r="J46" s="52">
        <f t="shared" si="2"/>
        <v>0</v>
      </c>
    </row>
    <row r="47" spans="1:10" s="137" customFormat="1" ht="15" x14ac:dyDescent="0.25">
      <c r="A47" s="147">
        <v>43</v>
      </c>
      <c r="B47" s="106" t="s">
        <v>448</v>
      </c>
      <c r="C47" s="165" t="s">
        <v>87</v>
      </c>
      <c r="D47" s="164">
        <v>20</v>
      </c>
      <c r="E47" s="94" t="s">
        <v>142</v>
      </c>
      <c r="F47" s="169">
        <v>0</v>
      </c>
      <c r="G47" s="242">
        <v>0.08</v>
      </c>
      <c r="H47" s="145">
        <f t="shared" si="0"/>
        <v>0</v>
      </c>
      <c r="I47" s="52">
        <f t="shared" si="1"/>
        <v>0</v>
      </c>
      <c r="J47" s="52">
        <f t="shared" si="2"/>
        <v>0</v>
      </c>
    </row>
    <row r="48" spans="1:10" s="137" customFormat="1" ht="15" x14ac:dyDescent="0.25">
      <c r="A48" s="147">
        <v>44</v>
      </c>
      <c r="B48" s="106" t="s">
        <v>467</v>
      </c>
      <c r="C48" s="165" t="s">
        <v>87</v>
      </c>
      <c r="D48" s="164">
        <v>15</v>
      </c>
      <c r="E48" s="94" t="s">
        <v>142</v>
      </c>
      <c r="F48" s="169">
        <v>0</v>
      </c>
      <c r="G48" s="242">
        <v>0.23</v>
      </c>
      <c r="H48" s="145">
        <f t="shared" si="0"/>
        <v>0</v>
      </c>
      <c r="I48" s="52">
        <f t="shared" si="1"/>
        <v>0</v>
      </c>
      <c r="J48" s="52">
        <f t="shared" si="2"/>
        <v>0</v>
      </c>
    </row>
    <row r="49" spans="1:10" s="137" customFormat="1" ht="15" x14ac:dyDescent="0.25">
      <c r="A49" s="147">
        <v>45</v>
      </c>
      <c r="B49" s="106" t="s">
        <v>442</v>
      </c>
      <c r="C49" s="165" t="s">
        <v>87</v>
      </c>
      <c r="D49" s="164">
        <v>50</v>
      </c>
      <c r="E49" s="94" t="s">
        <v>142</v>
      </c>
      <c r="F49" s="169">
        <v>0</v>
      </c>
      <c r="G49" s="242">
        <v>0.08</v>
      </c>
      <c r="H49" s="145">
        <f t="shared" si="0"/>
        <v>0</v>
      </c>
      <c r="I49" s="52">
        <f t="shared" si="1"/>
        <v>0</v>
      </c>
      <c r="J49" s="52">
        <f t="shared" si="2"/>
        <v>0</v>
      </c>
    </row>
    <row r="50" spans="1:10" s="137" customFormat="1" ht="15" x14ac:dyDescent="0.25">
      <c r="A50" s="147">
        <v>46</v>
      </c>
      <c r="B50" s="106" t="s">
        <v>466</v>
      </c>
      <c r="C50" s="165" t="s">
        <v>87</v>
      </c>
      <c r="D50" s="164">
        <v>10</v>
      </c>
      <c r="E50" s="94" t="s">
        <v>142</v>
      </c>
      <c r="F50" s="169">
        <v>0</v>
      </c>
      <c r="G50" s="242">
        <v>0.05</v>
      </c>
      <c r="H50" s="145">
        <f t="shared" si="0"/>
        <v>0</v>
      </c>
      <c r="I50" s="52">
        <f t="shared" si="1"/>
        <v>0</v>
      </c>
      <c r="J50" s="52">
        <f t="shared" si="2"/>
        <v>0</v>
      </c>
    </row>
    <row r="51" spans="1:10" s="137" customFormat="1" ht="15" x14ac:dyDescent="0.25">
      <c r="A51" s="147">
        <v>47</v>
      </c>
      <c r="B51" s="106" t="s">
        <v>444</v>
      </c>
      <c r="C51" s="165" t="s">
        <v>87</v>
      </c>
      <c r="D51" s="164">
        <v>40</v>
      </c>
      <c r="E51" s="94" t="s">
        <v>142</v>
      </c>
      <c r="F51" s="169">
        <v>0</v>
      </c>
      <c r="G51" s="242">
        <v>0.05</v>
      </c>
      <c r="H51" s="145">
        <f t="shared" si="0"/>
        <v>0</v>
      </c>
      <c r="I51" s="52">
        <f t="shared" si="1"/>
        <v>0</v>
      </c>
      <c r="J51" s="52">
        <f t="shared" si="2"/>
        <v>0</v>
      </c>
    </row>
    <row r="52" spans="1:10" s="137" customFormat="1" ht="15" x14ac:dyDescent="0.25">
      <c r="A52" s="147">
        <v>48</v>
      </c>
      <c r="B52" s="106" t="s">
        <v>732</v>
      </c>
      <c r="C52" s="165" t="s">
        <v>87</v>
      </c>
      <c r="D52" s="164">
        <v>80</v>
      </c>
      <c r="E52" s="94" t="s">
        <v>142</v>
      </c>
      <c r="F52" s="169">
        <v>0</v>
      </c>
      <c r="G52" s="242">
        <v>0.08</v>
      </c>
      <c r="H52" s="145">
        <f t="shared" si="0"/>
        <v>0</v>
      </c>
      <c r="I52" s="52">
        <f t="shared" si="1"/>
        <v>0</v>
      </c>
      <c r="J52" s="52">
        <f t="shared" si="2"/>
        <v>0</v>
      </c>
    </row>
    <row r="53" spans="1:10" s="137" customFormat="1" ht="15" x14ac:dyDescent="0.25">
      <c r="A53" s="147">
        <v>49</v>
      </c>
      <c r="B53" s="106" t="s">
        <v>473</v>
      </c>
      <c r="C53" s="165" t="s">
        <v>87</v>
      </c>
      <c r="D53" s="164">
        <v>10</v>
      </c>
      <c r="E53" s="94" t="s">
        <v>6</v>
      </c>
      <c r="F53" s="169">
        <v>0</v>
      </c>
      <c r="G53" s="242">
        <v>0.05</v>
      </c>
      <c r="H53" s="145">
        <f t="shared" si="0"/>
        <v>0</v>
      </c>
      <c r="I53" s="52">
        <f t="shared" si="1"/>
        <v>0</v>
      </c>
      <c r="J53" s="52">
        <f t="shared" si="2"/>
        <v>0</v>
      </c>
    </row>
    <row r="54" spans="1:10" s="137" customFormat="1" ht="15" x14ac:dyDescent="0.25">
      <c r="A54" s="147">
        <v>50</v>
      </c>
      <c r="B54" s="106" t="s">
        <v>472</v>
      </c>
      <c r="C54" s="165" t="s">
        <v>87</v>
      </c>
      <c r="D54" s="164">
        <v>15</v>
      </c>
      <c r="E54" s="94" t="s">
        <v>142</v>
      </c>
      <c r="F54" s="169">
        <v>0</v>
      </c>
      <c r="G54" s="242">
        <v>0.05</v>
      </c>
      <c r="H54" s="145">
        <f t="shared" si="0"/>
        <v>0</v>
      </c>
      <c r="I54" s="52">
        <f t="shared" si="1"/>
        <v>0</v>
      </c>
      <c r="J54" s="52">
        <f t="shared" si="2"/>
        <v>0</v>
      </c>
    </row>
    <row r="55" spans="1:10" s="137" customFormat="1" ht="15" x14ac:dyDescent="0.25">
      <c r="A55" s="147">
        <v>51</v>
      </c>
      <c r="B55" s="106" t="s">
        <v>733</v>
      </c>
      <c r="C55" s="165" t="s">
        <v>87</v>
      </c>
      <c r="D55" s="164">
        <v>15</v>
      </c>
      <c r="E55" s="94" t="s">
        <v>142</v>
      </c>
      <c r="F55" s="169">
        <v>0</v>
      </c>
      <c r="G55" s="242">
        <v>0.05</v>
      </c>
      <c r="H55" s="145">
        <f t="shared" si="0"/>
        <v>0</v>
      </c>
      <c r="I55" s="52">
        <f t="shared" si="1"/>
        <v>0</v>
      </c>
      <c r="J55" s="52">
        <f t="shared" si="2"/>
        <v>0</v>
      </c>
    </row>
    <row r="56" spans="1:10" s="137" customFormat="1" ht="15" x14ac:dyDescent="0.25">
      <c r="A56" s="147">
        <v>52</v>
      </c>
      <c r="B56" s="106" t="s">
        <v>734</v>
      </c>
      <c r="C56" s="165" t="s">
        <v>87</v>
      </c>
      <c r="D56" s="164">
        <v>10</v>
      </c>
      <c r="E56" s="94" t="s">
        <v>142</v>
      </c>
      <c r="F56" s="169">
        <v>0</v>
      </c>
      <c r="G56" s="242">
        <v>0.05</v>
      </c>
      <c r="H56" s="145">
        <f t="shared" si="0"/>
        <v>0</v>
      </c>
      <c r="I56" s="52">
        <f t="shared" si="1"/>
        <v>0</v>
      </c>
      <c r="J56" s="52">
        <f t="shared" si="2"/>
        <v>0</v>
      </c>
    </row>
    <row r="57" spans="1:10" s="137" customFormat="1" ht="15" x14ac:dyDescent="0.25">
      <c r="A57" s="147">
        <v>53</v>
      </c>
      <c r="B57" s="106" t="s">
        <v>735</v>
      </c>
      <c r="C57" s="165" t="s">
        <v>87</v>
      </c>
      <c r="D57" s="164">
        <v>600</v>
      </c>
      <c r="E57" s="94" t="s">
        <v>142</v>
      </c>
      <c r="F57" s="169">
        <v>0</v>
      </c>
      <c r="G57" s="242">
        <v>0.05</v>
      </c>
      <c r="H57" s="145">
        <f t="shared" si="0"/>
        <v>0</v>
      </c>
      <c r="I57" s="52">
        <f t="shared" si="1"/>
        <v>0</v>
      </c>
      <c r="J57" s="52">
        <f t="shared" si="2"/>
        <v>0</v>
      </c>
    </row>
    <row r="58" spans="1:10" s="137" customFormat="1" ht="30" x14ac:dyDescent="0.25">
      <c r="A58" s="147">
        <v>54</v>
      </c>
      <c r="B58" s="103" t="s">
        <v>736</v>
      </c>
      <c r="C58" s="165" t="s">
        <v>87</v>
      </c>
      <c r="D58" s="164">
        <v>150</v>
      </c>
      <c r="E58" s="94" t="s">
        <v>6</v>
      </c>
      <c r="F58" s="169">
        <v>0</v>
      </c>
      <c r="G58" s="242">
        <v>0.08</v>
      </c>
      <c r="H58" s="145">
        <f t="shared" si="0"/>
        <v>0</v>
      </c>
      <c r="I58" s="52">
        <f t="shared" si="1"/>
        <v>0</v>
      </c>
      <c r="J58" s="52">
        <f t="shared" si="2"/>
        <v>0</v>
      </c>
    </row>
    <row r="59" spans="1:10" s="137" customFormat="1" ht="15" x14ac:dyDescent="0.25">
      <c r="A59" s="147">
        <v>55</v>
      </c>
      <c r="B59" s="105" t="s">
        <v>737</v>
      </c>
      <c r="C59" s="165" t="s">
        <v>87</v>
      </c>
      <c r="D59" s="164">
        <v>20</v>
      </c>
      <c r="E59" s="94" t="s">
        <v>6</v>
      </c>
      <c r="F59" s="169">
        <v>0</v>
      </c>
      <c r="G59" s="242">
        <v>0.23</v>
      </c>
      <c r="H59" s="145">
        <f t="shared" si="0"/>
        <v>0</v>
      </c>
      <c r="I59" s="52">
        <f t="shared" si="1"/>
        <v>0</v>
      </c>
      <c r="J59" s="52">
        <f t="shared" si="2"/>
        <v>0</v>
      </c>
    </row>
    <row r="60" spans="1:10" s="137" customFormat="1" ht="15" x14ac:dyDescent="0.25">
      <c r="A60" s="147">
        <v>56</v>
      </c>
      <c r="B60" s="106" t="s">
        <v>738</v>
      </c>
      <c r="C60" s="165" t="s">
        <v>87</v>
      </c>
      <c r="D60" s="164">
        <v>30</v>
      </c>
      <c r="E60" s="94" t="s">
        <v>6</v>
      </c>
      <c r="F60" s="169">
        <v>0</v>
      </c>
      <c r="G60" s="242">
        <v>0.23</v>
      </c>
      <c r="H60" s="145">
        <f t="shared" si="0"/>
        <v>0</v>
      </c>
      <c r="I60" s="52">
        <f t="shared" si="1"/>
        <v>0</v>
      </c>
      <c r="J60" s="52">
        <f t="shared" si="2"/>
        <v>0</v>
      </c>
    </row>
    <row r="61" spans="1:10" s="137" customFormat="1" ht="15" x14ac:dyDescent="0.25">
      <c r="A61" s="147">
        <v>57</v>
      </c>
      <c r="B61" s="106" t="s">
        <v>459</v>
      </c>
      <c r="C61" s="165" t="s">
        <v>87</v>
      </c>
      <c r="D61" s="164">
        <v>60</v>
      </c>
      <c r="E61" s="94" t="s">
        <v>142</v>
      </c>
      <c r="F61" s="169">
        <v>0</v>
      </c>
      <c r="G61" s="242">
        <v>0.05</v>
      </c>
      <c r="H61" s="145">
        <f t="shared" si="0"/>
        <v>0</v>
      </c>
      <c r="I61" s="52">
        <f t="shared" si="1"/>
        <v>0</v>
      </c>
      <c r="J61" s="52">
        <f t="shared" si="2"/>
        <v>0</v>
      </c>
    </row>
    <row r="62" spans="1:10" s="137" customFormat="1" ht="15" x14ac:dyDescent="0.25">
      <c r="A62" s="147">
        <v>58</v>
      </c>
      <c r="B62" s="103" t="s">
        <v>469</v>
      </c>
      <c r="C62" s="165" t="s">
        <v>87</v>
      </c>
      <c r="D62" s="164">
        <v>20</v>
      </c>
      <c r="E62" s="94" t="s">
        <v>6</v>
      </c>
      <c r="F62" s="169">
        <v>0</v>
      </c>
      <c r="G62" s="242">
        <v>0.05</v>
      </c>
      <c r="H62" s="145">
        <f t="shared" si="0"/>
        <v>0</v>
      </c>
      <c r="I62" s="52">
        <f t="shared" si="1"/>
        <v>0</v>
      </c>
      <c r="J62" s="52">
        <f t="shared" si="2"/>
        <v>0</v>
      </c>
    </row>
    <row r="63" spans="1:10" s="137" customFormat="1" ht="30" x14ac:dyDescent="0.25">
      <c r="A63" s="147">
        <v>59</v>
      </c>
      <c r="B63" s="105" t="s">
        <v>739</v>
      </c>
      <c r="C63" s="165" t="s">
        <v>87</v>
      </c>
      <c r="D63" s="164">
        <v>50</v>
      </c>
      <c r="E63" s="94" t="s">
        <v>142</v>
      </c>
      <c r="F63" s="169">
        <v>0</v>
      </c>
      <c r="G63" s="242">
        <v>0.05</v>
      </c>
      <c r="H63" s="145">
        <f t="shared" si="0"/>
        <v>0</v>
      </c>
      <c r="I63" s="52">
        <f t="shared" si="1"/>
        <v>0</v>
      </c>
      <c r="J63" s="52">
        <f t="shared" si="2"/>
        <v>0</v>
      </c>
    </row>
    <row r="64" spans="1:10" s="137" customFormat="1" ht="15" x14ac:dyDescent="0.25">
      <c r="A64" s="147">
        <v>60</v>
      </c>
      <c r="B64" s="106" t="s">
        <v>740</v>
      </c>
      <c r="C64" s="165" t="s">
        <v>87</v>
      </c>
      <c r="D64" s="164">
        <v>50</v>
      </c>
      <c r="E64" s="94" t="s">
        <v>6</v>
      </c>
      <c r="F64" s="169">
        <v>0</v>
      </c>
      <c r="G64" s="242">
        <v>0.05</v>
      </c>
      <c r="H64" s="145">
        <f t="shared" si="0"/>
        <v>0</v>
      </c>
      <c r="I64" s="52">
        <f t="shared" si="1"/>
        <v>0</v>
      </c>
      <c r="J64" s="52">
        <f t="shared" si="2"/>
        <v>0</v>
      </c>
    </row>
    <row r="65" spans="1:10" s="137" customFormat="1" ht="15" x14ac:dyDescent="0.25">
      <c r="A65" s="147">
        <v>61</v>
      </c>
      <c r="B65" s="103" t="s">
        <v>458</v>
      </c>
      <c r="C65" s="165" t="s">
        <v>87</v>
      </c>
      <c r="D65" s="164">
        <v>50</v>
      </c>
      <c r="E65" s="94" t="s">
        <v>142</v>
      </c>
      <c r="F65" s="169">
        <v>0</v>
      </c>
      <c r="G65" s="242">
        <v>0.05</v>
      </c>
      <c r="H65" s="145">
        <f t="shared" si="0"/>
        <v>0</v>
      </c>
      <c r="I65" s="52">
        <f t="shared" si="1"/>
        <v>0</v>
      </c>
      <c r="J65" s="52">
        <f t="shared" si="2"/>
        <v>0</v>
      </c>
    </row>
    <row r="66" spans="1:10" s="137" customFormat="1" ht="45" x14ac:dyDescent="0.25">
      <c r="A66" s="147">
        <v>62</v>
      </c>
      <c r="B66" s="103" t="s">
        <v>443</v>
      </c>
      <c r="C66" s="165" t="s">
        <v>87</v>
      </c>
      <c r="D66" s="164">
        <v>150</v>
      </c>
      <c r="E66" s="94" t="s">
        <v>142</v>
      </c>
      <c r="F66" s="169">
        <v>0</v>
      </c>
      <c r="G66" s="242">
        <v>0.08</v>
      </c>
      <c r="H66" s="145">
        <f t="shared" si="0"/>
        <v>0</v>
      </c>
      <c r="I66" s="52">
        <f t="shared" si="1"/>
        <v>0</v>
      </c>
      <c r="J66" s="52">
        <f t="shared" si="2"/>
        <v>0</v>
      </c>
    </row>
    <row r="67" spans="1:10" s="137" customFormat="1" ht="15" x14ac:dyDescent="0.25">
      <c r="A67" s="147">
        <v>63</v>
      </c>
      <c r="B67" s="106" t="s">
        <v>741</v>
      </c>
      <c r="C67" s="165" t="s">
        <v>87</v>
      </c>
      <c r="D67" s="164">
        <v>20</v>
      </c>
      <c r="E67" s="94" t="s">
        <v>142</v>
      </c>
      <c r="F67" s="169">
        <v>0</v>
      </c>
      <c r="G67" s="242">
        <v>0.05</v>
      </c>
      <c r="H67" s="145">
        <f t="shared" si="0"/>
        <v>0</v>
      </c>
      <c r="I67" s="52">
        <f t="shared" si="1"/>
        <v>0</v>
      </c>
      <c r="J67" s="52">
        <f t="shared" si="2"/>
        <v>0</v>
      </c>
    </row>
    <row r="68" spans="1:10" s="137" customFormat="1" ht="30" x14ac:dyDescent="0.25">
      <c r="A68" s="147">
        <v>64</v>
      </c>
      <c r="B68" s="103" t="s">
        <v>742</v>
      </c>
      <c r="C68" s="165" t="s">
        <v>87</v>
      </c>
      <c r="D68" s="164">
        <v>50</v>
      </c>
      <c r="E68" s="94" t="s">
        <v>142</v>
      </c>
      <c r="F68" s="169">
        <v>0</v>
      </c>
      <c r="G68" s="242">
        <v>0.08</v>
      </c>
      <c r="H68" s="145">
        <f t="shared" si="0"/>
        <v>0</v>
      </c>
      <c r="I68" s="52">
        <f t="shared" si="1"/>
        <v>0</v>
      </c>
      <c r="J68" s="52">
        <f t="shared" si="2"/>
        <v>0</v>
      </c>
    </row>
    <row r="69" spans="1:10" s="137" customFormat="1" ht="15" x14ac:dyDescent="0.25">
      <c r="A69" s="147">
        <v>65</v>
      </c>
      <c r="B69" s="103" t="s">
        <v>743</v>
      </c>
      <c r="C69" s="165" t="s">
        <v>87</v>
      </c>
      <c r="D69" s="164">
        <v>50</v>
      </c>
      <c r="E69" s="94" t="s">
        <v>142</v>
      </c>
      <c r="F69" s="169">
        <v>0</v>
      </c>
      <c r="G69" s="242">
        <v>0.08</v>
      </c>
      <c r="H69" s="145">
        <f t="shared" si="0"/>
        <v>0</v>
      </c>
      <c r="I69" s="52">
        <f t="shared" si="1"/>
        <v>0</v>
      </c>
      <c r="J69" s="52">
        <f t="shared" si="2"/>
        <v>0</v>
      </c>
    </row>
    <row r="70" spans="1:10" s="137" customFormat="1" ht="15" x14ac:dyDescent="0.25">
      <c r="A70" s="147">
        <v>66</v>
      </c>
      <c r="B70" s="106" t="s">
        <v>446</v>
      </c>
      <c r="C70" s="165" t="s">
        <v>87</v>
      </c>
      <c r="D70" s="164">
        <v>400</v>
      </c>
      <c r="E70" s="94" t="s">
        <v>142</v>
      </c>
      <c r="F70" s="169">
        <v>0</v>
      </c>
      <c r="G70" s="242">
        <v>0.08</v>
      </c>
      <c r="H70" s="145">
        <f t="shared" ref="H70:H87" si="3">F70*(1+G70)</f>
        <v>0</v>
      </c>
      <c r="I70" s="52">
        <f t="shared" ref="I70:I87" si="4">(D70*F70)</f>
        <v>0</v>
      </c>
      <c r="J70" s="52">
        <f t="shared" ref="J70:J87" si="5">(D70*H70)</f>
        <v>0</v>
      </c>
    </row>
    <row r="71" spans="1:10" s="137" customFormat="1" ht="31.5" customHeight="1" x14ac:dyDescent="0.25">
      <c r="A71" s="147">
        <v>67</v>
      </c>
      <c r="B71" s="103" t="s">
        <v>744</v>
      </c>
      <c r="C71" s="165" t="s">
        <v>87</v>
      </c>
      <c r="D71" s="164">
        <v>500</v>
      </c>
      <c r="E71" s="94" t="s">
        <v>142</v>
      </c>
      <c r="F71" s="169">
        <v>0</v>
      </c>
      <c r="G71" s="242">
        <v>0.05</v>
      </c>
      <c r="H71" s="145">
        <f t="shared" si="3"/>
        <v>0</v>
      </c>
      <c r="I71" s="52">
        <f t="shared" si="4"/>
        <v>0</v>
      </c>
      <c r="J71" s="52">
        <f t="shared" si="5"/>
        <v>0</v>
      </c>
    </row>
    <row r="72" spans="1:10" s="137" customFormat="1" ht="15" x14ac:dyDescent="0.25">
      <c r="A72" s="147">
        <v>68</v>
      </c>
      <c r="B72" s="103" t="s">
        <v>468</v>
      </c>
      <c r="C72" s="165" t="s">
        <v>87</v>
      </c>
      <c r="D72" s="164">
        <v>50</v>
      </c>
      <c r="E72" s="94" t="s">
        <v>142</v>
      </c>
      <c r="F72" s="169">
        <v>0</v>
      </c>
      <c r="G72" s="242">
        <v>0.05</v>
      </c>
      <c r="H72" s="145">
        <f t="shared" si="3"/>
        <v>0</v>
      </c>
      <c r="I72" s="52">
        <f t="shared" si="4"/>
        <v>0</v>
      </c>
      <c r="J72" s="52">
        <f t="shared" si="5"/>
        <v>0</v>
      </c>
    </row>
    <row r="73" spans="1:10" s="137" customFormat="1" ht="15" x14ac:dyDescent="0.25">
      <c r="A73" s="147">
        <v>69</v>
      </c>
      <c r="B73" s="106" t="s">
        <v>745</v>
      </c>
      <c r="C73" s="165" t="s">
        <v>87</v>
      </c>
      <c r="D73" s="164">
        <v>10</v>
      </c>
      <c r="E73" s="94" t="s">
        <v>142</v>
      </c>
      <c r="F73" s="169">
        <v>0</v>
      </c>
      <c r="G73" s="242">
        <v>0.05</v>
      </c>
      <c r="H73" s="145">
        <f t="shared" si="3"/>
        <v>0</v>
      </c>
      <c r="I73" s="52">
        <f t="shared" si="4"/>
        <v>0</v>
      </c>
      <c r="J73" s="52">
        <f t="shared" si="5"/>
        <v>0</v>
      </c>
    </row>
    <row r="74" spans="1:10" s="137" customFormat="1" ht="15" x14ac:dyDescent="0.25">
      <c r="A74" s="147">
        <v>70</v>
      </c>
      <c r="B74" s="106" t="s">
        <v>453</v>
      </c>
      <c r="C74" s="165" t="s">
        <v>87</v>
      </c>
      <c r="D74" s="164">
        <v>70</v>
      </c>
      <c r="E74" s="94" t="s">
        <v>142</v>
      </c>
      <c r="F74" s="169">
        <v>0</v>
      </c>
      <c r="G74" s="242">
        <v>0.05</v>
      </c>
      <c r="H74" s="145">
        <f t="shared" si="3"/>
        <v>0</v>
      </c>
      <c r="I74" s="52">
        <f t="shared" si="4"/>
        <v>0</v>
      </c>
      <c r="J74" s="52">
        <f t="shared" si="5"/>
        <v>0</v>
      </c>
    </row>
    <row r="75" spans="1:10" s="137" customFormat="1" ht="15" x14ac:dyDescent="0.25">
      <c r="A75" s="147">
        <v>71</v>
      </c>
      <c r="B75" s="103" t="s">
        <v>456</v>
      </c>
      <c r="C75" s="165" t="s">
        <v>87</v>
      </c>
      <c r="D75" s="164">
        <v>80</v>
      </c>
      <c r="E75" s="94" t="s">
        <v>142</v>
      </c>
      <c r="F75" s="169">
        <v>0</v>
      </c>
      <c r="G75" s="242">
        <v>0.23</v>
      </c>
      <c r="H75" s="145">
        <f t="shared" si="3"/>
        <v>0</v>
      </c>
      <c r="I75" s="52">
        <f t="shared" si="4"/>
        <v>0</v>
      </c>
      <c r="J75" s="52">
        <f t="shared" si="5"/>
        <v>0</v>
      </c>
    </row>
    <row r="76" spans="1:10" s="137" customFormat="1" ht="15" x14ac:dyDescent="0.25">
      <c r="A76" s="147">
        <v>72</v>
      </c>
      <c r="B76" s="106" t="s">
        <v>470</v>
      </c>
      <c r="C76" s="165" t="s">
        <v>87</v>
      </c>
      <c r="D76" s="164">
        <v>30</v>
      </c>
      <c r="E76" s="94" t="s">
        <v>142</v>
      </c>
      <c r="F76" s="169">
        <v>0</v>
      </c>
      <c r="G76" s="242">
        <v>0.08</v>
      </c>
      <c r="H76" s="145">
        <f t="shared" si="3"/>
        <v>0</v>
      </c>
      <c r="I76" s="52">
        <f t="shared" si="4"/>
        <v>0</v>
      </c>
      <c r="J76" s="52">
        <f t="shared" si="5"/>
        <v>0</v>
      </c>
    </row>
    <row r="77" spans="1:10" s="137" customFormat="1" ht="15" x14ac:dyDescent="0.25">
      <c r="A77" s="147">
        <v>73</v>
      </c>
      <c r="B77" s="106" t="s">
        <v>746</v>
      </c>
      <c r="C77" s="165" t="s">
        <v>87</v>
      </c>
      <c r="D77" s="164">
        <v>30</v>
      </c>
      <c r="E77" s="94" t="s">
        <v>142</v>
      </c>
      <c r="F77" s="169">
        <v>0</v>
      </c>
      <c r="G77" s="242">
        <v>0.05</v>
      </c>
      <c r="H77" s="145">
        <f t="shared" si="3"/>
        <v>0</v>
      </c>
      <c r="I77" s="52">
        <f t="shared" si="4"/>
        <v>0</v>
      </c>
      <c r="J77" s="52">
        <f t="shared" si="5"/>
        <v>0</v>
      </c>
    </row>
    <row r="78" spans="1:10" s="137" customFormat="1" ht="15" x14ac:dyDescent="0.25">
      <c r="A78" s="147">
        <v>74</v>
      </c>
      <c r="B78" s="106" t="s">
        <v>747</v>
      </c>
      <c r="C78" s="165" t="s">
        <v>87</v>
      </c>
      <c r="D78" s="164">
        <v>10</v>
      </c>
      <c r="E78" s="94" t="s">
        <v>142</v>
      </c>
      <c r="F78" s="169">
        <v>0</v>
      </c>
      <c r="G78" s="242">
        <v>0.05</v>
      </c>
      <c r="H78" s="145">
        <f t="shared" si="3"/>
        <v>0</v>
      </c>
      <c r="I78" s="52">
        <f t="shared" si="4"/>
        <v>0</v>
      </c>
      <c r="J78" s="52">
        <f t="shared" si="5"/>
        <v>0</v>
      </c>
    </row>
    <row r="79" spans="1:10" s="137" customFormat="1" ht="15" x14ac:dyDescent="0.25">
      <c r="A79" s="147">
        <v>75</v>
      </c>
      <c r="B79" s="106" t="s">
        <v>748</v>
      </c>
      <c r="C79" s="165" t="s">
        <v>87</v>
      </c>
      <c r="D79" s="164">
        <v>20</v>
      </c>
      <c r="E79" s="94" t="s">
        <v>142</v>
      </c>
      <c r="F79" s="169">
        <v>0</v>
      </c>
      <c r="G79" s="242">
        <v>0.05</v>
      </c>
      <c r="H79" s="145">
        <f t="shared" si="3"/>
        <v>0</v>
      </c>
      <c r="I79" s="52">
        <f t="shared" si="4"/>
        <v>0</v>
      </c>
      <c r="J79" s="52">
        <f t="shared" si="5"/>
        <v>0</v>
      </c>
    </row>
    <row r="80" spans="1:10" s="137" customFormat="1" ht="15" x14ac:dyDescent="0.25">
      <c r="A80" s="147">
        <v>76</v>
      </c>
      <c r="B80" s="103" t="s">
        <v>455</v>
      </c>
      <c r="C80" s="165" t="s">
        <v>87</v>
      </c>
      <c r="D80" s="164">
        <v>20</v>
      </c>
      <c r="E80" s="94" t="s">
        <v>142</v>
      </c>
      <c r="F80" s="169">
        <v>0</v>
      </c>
      <c r="G80" s="242">
        <v>0.23</v>
      </c>
      <c r="H80" s="145">
        <f t="shared" si="3"/>
        <v>0</v>
      </c>
      <c r="I80" s="52">
        <f t="shared" si="4"/>
        <v>0</v>
      </c>
      <c r="J80" s="52">
        <f t="shared" si="5"/>
        <v>0</v>
      </c>
    </row>
    <row r="81" spans="1:10" s="137" customFormat="1" ht="15" x14ac:dyDescent="0.25">
      <c r="A81" s="147">
        <v>77</v>
      </c>
      <c r="B81" s="103" t="s">
        <v>749</v>
      </c>
      <c r="C81" s="165" t="s">
        <v>87</v>
      </c>
      <c r="D81" s="164">
        <v>10</v>
      </c>
      <c r="E81" s="94" t="s">
        <v>6</v>
      </c>
      <c r="F81" s="169">
        <v>0</v>
      </c>
      <c r="G81" s="242">
        <v>0.08</v>
      </c>
      <c r="H81" s="145">
        <f t="shared" si="3"/>
        <v>0</v>
      </c>
      <c r="I81" s="52">
        <f t="shared" si="4"/>
        <v>0</v>
      </c>
      <c r="J81" s="52">
        <f t="shared" si="5"/>
        <v>0</v>
      </c>
    </row>
    <row r="82" spans="1:10" s="137" customFormat="1" ht="15" x14ac:dyDescent="0.25">
      <c r="A82" s="147">
        <v>78</v>
      </c>
      <c r="B82" s="99" t="s">
        <v>750</v>
      </c>
      <c r="C82" s="165" t="s">
        <v>87</v>
      </c>
      <c r="D82" s="164">
        <v>30</v>
      </c>
      <c r="E82" s="94" t="s">
        <v>142</v>
      </c>
      <c r="F82" s="169">
        <v>0</v>
      </c>
      <c r="G82" s="242">
        <v>0.08</v>
      </c>
      <c r="H82" s="145">
        <f t="shared" si="3"/>
        <v>0</v>
      </c>
      <c r="I82" s="52">
        <f t="shared" si="4"/>
        <v>0</v>
      </c>
      <c r="J82" s="52">
        <f t="shared" si="5"/>
        <v>0</v>
      </c>
    </row>
    <row r="83" spans="1:10" s="137" customFormat="1" ht="15" x14ac:dyDescent="0.25">
      <c r="A83" s="147">
        <v>79</v>
      </c>
      <c r="B83" s="99" t="s">
        <v>450</v>
      </c>
      <c r="C83" s="165" t="s">
        <v>87</v>
      </c>
      <c r="D83" s="164">
        <v>40</v>
      </c>
      <c r="E83" s="94" t="s">
        <v>142</v>
      </c>
      <c r="F83" s="169">
        <v>0</v>
      </c>
      <c r="G83" s="242">
        <v>0.08</v>
      </c>
      <c r="H83" s="145">
        <f t="shared" si="3"/>
        <v>0</v>
      </c>
      <c r="I83" s="52">
        <f t="shared" si="4"/>
        <v>0</v>
      </c>
      <c r="J83" s="52">
        <f t="shared" si="5"/>
        <v>0</v>
      </c>
    </row>
    <row r="84" spans="1:10" s="137" customFormat="1" ht="15" x14ac:dyDescent="0.25">
      <c r="A84" s="147">
        <v>80</v>
      </c>
      <c r="B84" s="99" t="s">
        <v>751</v>
      </c>
      <c r="C84" s="165" t="s">
        <v>87</v>
      </c>
      <c r="D84" s="164">
        <v>50</v>
      </c>
      <c r="E84" s="94" t="s">
        <v>142</v>
      </c>
      <c r="F84" s="169">
        <v>0</v>
      </c>
      <c r="G84" s="242">
        <v>0.08</v>
      </c>
      <c r="H84" s="145">
        <f t="shared" si="3"/>
        <v>0</v>
      </c>
      <c r="I84" s="52">
        <f t="shared" si="4"/>
        <v>0</v>
      </c>
      <c r="J84" s="52">
        <f t="shared" si="5"/>
        <v>0</v>
      </c>
    </row>
    <row r="85" spans="1:10" s="137" customFormat="1" ht="15" x14ac:dyDescent="0.25">
      <c r="A85" s="147">
        <v>81</v>
      </c>
      <c r="B85" s="99" t="s">
        <v>463</v>
      </c>
      <c r="C85" s="165" t="s">
        <v>753</v>
      </c>
      <c r="D85" s="164">
        <v>20</v>
      </c>
      <c r="E85" s="94" t="s">
        <v>142</v>
      </c>
      <c r="F85" s="169">
        <v>0</v>
      </c>
      <c r="G85" s="242">
        <v>0.08</v>
      </c>
      <c r="H85" s="145">
        <f t="shared" si="3"/>
        <v>0</v>
      </c>
      <c r="I85" s="52">
        <f t="shared" si="4"/>
        <v>0</v>
      </c>
      <c r="J85" s="52">
        <f t="shared" si="5"/>
        <v>0</v>
      </c>
    </row>
    <row r="86" spans="1:10" s="137" customFormat="1" ht="15" x14ac:dyDescent="0.25">
      <c r="A86" s="147">
        <v>82</v>
      </c>
      <c r="B86" s="106" t="s">
        <v>474</v>
      </c>
      <c r="C86" s="165" t="s">
        <v>754</v>
      </c>
      <c r="D86" s="164">
        <v>15</v>
      </c>
      <c r="E86" s="104" t="s">
        <v>142</v>
      </c>
      <c r="F86" s="169">
        <v>0</v>
      </c>
      <c r="G86" s="242">
        <v>0.05</v>
      </c>
      <c r="H86" s="145">
        <f t="shared" si="3"/>
        <v>0</v>
      </c>
      <c r="I86" s="52">
        <f t="shared" si="4"/>
        <v>0</v>
      </c>
      <c r="J86" s="52">
        <f t="shared" si="5"/>
        <v>0</v>
      </c>
    </row>
    <row r="87" spans="1:10" s="137" customFormat="1" ht="15" x14ac:dyDescent="0.25">
      <c r="A87" s="147">
        <v>83</v>
      </c>
      <c r="B87" s="106" t="s">
        <v>752</v>
      </c>
      <c r="C87" s="165" t="s">
        <v>87</v>
      </c>
      <c r="D87" s="164">
        <v>50</v>
      </c>
      <c r="E87" s="94" t="s">
        <v>142</v>
      </c>
      <c r="F87" s="169">
        <v>0</v>
      </c>
      <c r="G87" s="242">
        <v>0.05</v>
      </c>
      <c r="H87" s="145">
        <f t="shared" si="3"/>
        <v>0</v>
      </c>
      <c r="I87" s="52">
        <f t="shared" si="4"/>
        <v>0</v>
      </c>
      <c r="J87" s="52">
        <f t="shared" si="5"/>
        <v>0</v>
      </c>
    </row>
    <row r="88" spans="1:10" s="137" customFormat="1" ht="15" x14ac:dyDescent="0.25">
      <c r="A88" s="140"/>
      <c r="B88" s="121" t="s">
        <v>7</v>
      </c>
      <c r="C88" s="20" t="s">
        <v>8</v>
      </c>
      <c r="D88" s="120" t="s">
        <v>8</v>
      </c>
      <c r="E88" s="167" t="s">
        <v>8</v>
      </c>
      <c r="F88" s="52" t="s">
        <v>8</v>
      </c>
      <c r="G88" s="120" t="s">
        <v>8</v>
      </c>
      <c r="H88" s="52" t="s">
        <v>8</v>
      </c>
      <c r="I88" s="52">
        <f>SUM(I5:I87)</f>
        <v>0</v>
      </c>
      <c r="J88" s="52">
        <f>SUM(J5:J87)</f>
        <v>0</v>
      </c>
    </row>
    <row r="90" spans="1:10" ht="15.75" x14ac:dyDescent="0.25">
      <c r="A90" s="7" t="s">
        <v>82</v>
      </c>
      <c r="B90" s="3"/>
      <c r="C90" s="3"/>
      <c r="D90" s="3"/>
      <c r="E90" s="3"/>
      <c r="F90" s="3"/>
      <c r="G90" s="3"/>
      <c r="H90" s="3"/>
      <c r="I90" s="3"/>
    </row>
  </sheetData>
  <mergeCells count="1">
    <mergeCell ref="A3:J3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J35"/>
  <sheetViews>
    <sheetView topLeftCell="A28" workbookViewId="0">
      <selection activeCell="N29" sqref="N29"/>
    </sheetView>
  </sheetViews>
  <sheetFormatPr defaultRowHeight="12.75" x14ac:dyDescent="0.2"/>
  <cols>
    <col min="2" max="2" width="31.7109375" customWidth="1"/>
    <col min="3" max="3" width="18.7109375" customWidth="1"/>
    <col min="6" max="6" width="12.7109375" customWidth="1"/>
    <col min="7" max="7" width="8.28515625" customWidth="1"/>
    <col min="8" max="8" width="16.28515625" customWidth="1"/>
  </cols>
  <sheetData>
    <row r="1" spans="1:10" x14ac:dyDescent="0.2">
      <c r="A1" s="3"/>
      <c r="B1" s="4" t="s">
        <v>0</v>
      </c>
      <c r="C1" s="4"/>
      <c r="D1" s="3"/>
      <c r="E1" s="3"/>
      <c r="F1" s="3"/>
      <c r="G1" s="3"/>
      <c r="H1" s="3"/>
      <c r="I1" s="3"/>
      <c r="J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5" x14ac:dyDescent="0.25">
      <c r="A3" s="308" t="s">
        <v>475</v>
      </c>
      <c r="B3" s="308"/>
      <c r="C3" s="308"/>
      <c r="D3" s="308"/>
      <c r="E3" s="308"/>
      <c r="F3" s="308"/>
      <c r="G3" s="308"/>
      <c r="H3" s="308"/>
      <c r="I3" s="308"/>
      <c r="J3" s="309"/>
    </row>
    <row r="4" spans="1:10" ht="38.25" x14ac:dyDescent="0.2">
      <c r="A4" s="50" t="s">
        <v>1</v>
      </c>
      <c r="B4" s="39" t="s">
        <v>85</v>
      </c>
      <c r="C4" s="39" t="s">
        <v>86</v>
      </c>
      <c r="D4" s="39" t="s">
        <v>11</v>
      </c>
      <c r="E4" s="39" t="s">
        <v>109</v>
      </c>
      <c r="F4" s="96" t="s">
        <v>280</v>
      </c>
      <c r="G4" s="96" t="s">
        <v>281</v>
      </c>
      <c r="H4" s="96" t="s">
        <v>282</v>
      </c>
      <c r="I4" s="97" t="s">
        <v>283</v>
      </c>
      <c r="J4" s="98" t="s">
        <v>5</v>
      </c>
    </row>
    <row r="5" spans="1:10" ht="15" x14ac:dyDescent="0.25">
      <c r="A5" s="19">
        <v>1</v>
      </c>
      <c r="B5" s="100" t="s">
        <v>755</v>
      </c>
      <c r="C5" s="128" t="s">
        <v>87</v>
      </c>
      <c r="D5" s="125">
        <v>700</v>
      </c>
      <c r="E5" s="129" t="s">
        <v>141</v>
      </c>
      <c r="F5" s="243">
        <v>0</v>
      </c>
      <c r="G5" s="242">
        <v>0.08</v>
      </c>
      <c r="H5" s="145">
        <f>F5*(1+G5)</f>
        <v>0</v>
      </c>
      <c r="I5" s="52">
        <f>(D5*F5)</f>
        <v>0</v>
      </c>
      <c r="J5" s="52">
        <f>(D5*H5)</f>
        <v>0</v>
      </c>
    </row>
    <row r="6" spans="1:10" ht="15" x14ac:dyDescent="0.25">
      <c r="A6" s="19">
        <v>2</v>
      </c>
      <c r="B6" s="103" t="s">
        <v>756</v>
      </c>
      <c r="C6" s="128" t="s">
        <v>87</v>
      </c>
      <c r="D6" s="125">
        <v>50</v>
      </c>
      <c r="E6" s="129" t="s">
        <v>141</v>
      </c>
      <c r="F6" s="243">
        <v>0</v>
      </c>
      <c r="G6" s="242">
        <v>0.05</v>
      </c>
      <c r="H6" s="145">
        <f t="shared" ref="H6:H32" si="0">F6*(1+G6)</f>
        <v>0</v>
      </c>
      <c r="I6" s="52">
        <f t="shared" ref="I6:I32" si="1">(D6*F6)</f>
        <v>0</v>
      </c>
      <c r="J6" s="52">
        <f t="shared" ref="J6:J32" si="2">(D6*H6)</f>
        <v>0</v>
      </c>
    </row>
    <row r="7" spans="1:10" ht="15" x14ac:dyDescent="0.25">
      <c r="A7" s="19">
        <v>3</v>
      </c>
      <c r="B7" s="100" t="s">
        <v>757</v>
      </c>
      <c r="C7" s="128" t="s">
        <v>87</v>
      </c>
      <c r="D7" s="125">
        <v>20</v>
      </c>
      <c r="E7" s="129" t="s">
        <v>141</v>
      </c>
      <c r="F7" s="243">
        <v>0</v>
      </c>
      <c r="G7" s="242">
        <v>0.05</v>
      </c>
      <c r="H7" s="145">
        <f t="shared" si="0"/>
        <v>0</v>
      </c>
      <c r="I7" s="52">
        <f t="shared" si="1"/>
        <v>0</v>
      </c>
      <c r="J7" s="52">
        <f t="shared" si="2"/>
        <v>0</v>
      </c>
    </row>
    <row r="8" spans="1:10" ht="15" x14ac:dyDescent="0.25">
      <c r="A8" s="19">
        <v>4</v>
      </c>
      <c r="B8" s="103" t="s">
        <v>758</v>
      </c>
      <c r="C8" s="128" t="s">
        <v>87</v>
      </c>
      <c r="D8" s="125">
        <v>150</v>
      </c>
      <c r="E8" s="129" t="s">
        <v>141</v>
      </c>
      <c r="F8" s="243">
        <v>0</v>
      </c>
      <c r="G8" s="242">
        <v>0.05</v>
      </c>
      <c r="H8" s="145">
        <f t="shared" si="0"/>
        <v>0</v>
      </c>
      <c r="I8" s="52">
        <f t="shared" si="1"/>
        <v>0</v>
      </c>
      <c r="J8" s="52">
        <f t="shared" si="2"/>
        <v>0</v>
      </c>
    </row>
    <row r="9" spans="1:10" ht="15" x14ac:dyDescent="0.25">
      <c r="A9" s="19">
        <v>5</v>
      </c>
      <c r="B9" s="103" t="s">
        <v>759</v>
      </c>
      <c r="C9" s="128" t="s">
        <v>87</v>
      </c>
      <c r="D9" s="125">
        <v>20</v>
      </c>
      <c r="E9" s="129" t="s">
        <v>6</v>
      </c>
      <c r="F9" s="243">
        <v>0</v>
      </c>
      <c r="G9" s="242">
        <v>0.05</v>
      </c>
      <c r="H9" s="145">
        <f t="shared" si="0"/>
        <v>0</v>
      </c>
      <c r="I9" s="52">
        <f t="shared" si="1"/>
        <v>0</v>
      </c>
      <c r="J9" s="52">
        <f t="shared" si="2"/>
        <v>0</v>
      </c>
    </row>
    <row r="10" spans="1:10" ht="15" x14ac:dyDescent="0.25">
      <c r="A10" s="19">
        <v>6</v>
      </c>
      <c r="B10" s="103" t="s">
        <v>760</v>
      </c>
      <c r="C10" s="128" t="s">
        <v>87</v>
      </c>
      <c r="D10" s="125">
        <v>150</v>
      </c>
      <c r="E10" s="129" t="s">
        <v>142</v>
      </c>
      <c r="F10" s="243">
        <v>0</v>
      </c>
      <c r="G10" s="242">
        <v>0.05</v>
      </c>
      <c r="H10" s="145">
        <f t="shared" si="0"/>
        <v>0</v>
      </c>
      <c r="I10" s="52">
        <f t="shared" si="1"/>
        <v>0</v>
      </c>
      <c r="J10" s="52">
        <f t="shared" si="2"/>
        <v>0</v>
      </c>
    </row>
    <row r="11" spans="1:10" ht="60" x14ac:dyDescent="0.25">
      <c r="A11" s="19">
        <v>7</v>
      </c>
      <c r="B11" s="103" t="s">
        <v>482</v>
      </c>
      <c r="C11" s="128" t="s">
        <v>87</v>
      </c>
      <c r="D11" s="125">
        <v>200</v>
      </c>
      <c r="E11" s="129" t="s">
        <v>6</v>
      </c>
      <c r="F11" s="243">
        <v>0</v>
      </c>
      <c r="G11" s="242">
        <v>0.05</v>
      </c>
      <c r="H11" s="145">
        <f t="shared" si="0"/>
        <v>0</v>
      </c>
      <c r="I11" s="52">
        <f t="shared" si="1"/>
        <v>0</v>
      </c>
      <c r="J11" s="52">
        <f t="shared" si="2"/>
        <v>0</v>
      </c>
    </row>
    <row r="12" spans="1:10" ht="60" x14ac:dyDescent="0.25">
      <c r="A12" s="19">
        <v>8</v>
      </c>
      <c r="B12" s="100" t="s">
        <v>761</v>
      </c>
      <c r="C12" s="128" t="s">
        <v>87</v>
      </c>
      <c r="D12" s="125">
        <v>50</v>
      </c>
      <c r="E12" s="129" t="s">
        <v>6</v>
      </c>
      <c r="F12" s="243">
        <v>0</v>
      </c>
      <c r="G12" s="242">
        <v>0.05</v>
      </c>
      <c r="H12" s="145">
        <f t="shared" si="0"/>
        <v>0</v>
      </c>
      <c r="I12" s="52">
        <f t="shared" si="1"/>
        <v>0</v>
      </c>
      <c r="J12" s="52">
        <f t="shared" si="2"/>
        <v>0</v>
      </c>
    </row>
    <row r="13" spans="1:10" ht="60" x14ac:dyDescent="0.25">
      <c r="A13" s="19">
        <v>9</v>
      </c>
      <c r="B13" s="100" t="s">
        <v>762</v>
      </c>
      <c r="C13" s="128" t="s">
        <v>87</v>
      </c>
      <c r="D13" s="125">
        <v>200</v>
      </c>
      <c r="E13" s="129" t="s">
        <v>6</v>
      </c>
      <c r="F13" s="243">
        <v>0</v>
      </c>
      <c r="G13" s="242">
        <v>0.05</v>
      </c>
      <c r="H13" s="145">
        <f t="shared" si="0"/>
        <v>0</v>
      </c>
      <c r="I13" s="52">
        <f t="shared" si="1"/>
        <v>0</v>
      </c>
      <c r="J13" s="52">
        <f t="shared" si="2"/>
        <v>0</v>
      </c>
    </row>
    <row r="14" spans="1:10" ht="60" x14ac:dyDescent="0.25">
      <c r="A14" s="19">
        <v>10</v>
      </c>
      <c r="B14" s="100" t="s">
        <v>763</v>
      </c>
      <c r="C14" s="128" t="s">
        <v>87</v>
      </c>
      <c r="D14" s="125">
        <v>200</v>
      </c>
      <c r="E14" s="129" t="s">
        <v>6</v>
      </c>
      <c r="F14" s="243">
        <v>0</v>
      </c>
      <c r="G14" s="242">
        <v>0.05</v>
      </c>
      <c r="H14" s="145">
        <f t="shared" si="0"/>
        <v>0</v>
      </c>
      <c r="I14" s="52">
        <f t="shared" si="1"/>
        <v>0</v>
      </c>
      <c r="J14" s="52">
        <f t="shared" si="2"/>
        <v>0</v>
      </c>
    </row>
    <row r="15" spans="1:10" ht="60" x14ac:dyDescent="0.25">
      <c r="A15" s="19">
        <v>11</v>
      </c>
      <c r="B15" s="100" t="s">
        <v>764</v>
      </c>
      <c r="C15" s="128" t="s">
        <v>87</v>
      </c>
      <c r="D15" s="125">
        <v>100</v>
      </c>
      <c r="E15" s="129" t="s">
        <v>6</v>
      </c>
      <c r="F15" s="243">
        <v>0</v>
      </c>
      <c r="G15" s="242">
        <v>0.05</v>
      </c>
      <c r="H15" s="145">
        <f t="shared" si="0"/>
        <v>0</v>
      </c>
      <c r="I15" s="52">
        <f t="shared" si="1"/>
        <v>0</v>
      </c>
      <c r="J15" s="52">
        <f t="shared" si="2"/>
        <v>0</v>
      </c>
    </row>
    <row r="16" spans="1:10" ht="15" x14ac:dyDescent="0.25">
      <c r="A16" s="19">
        <v>12</v>
      </c>
      <c r="B16" s="100" t="s">
        <v>765</v>
      </c>
      <c r="C16" s="128" t="s">
        <v>87</v>
      </c>
      <c r="D16" s="125">
        <v>20</v>
      </c>
      <c r="E16" s="129" t="s">
        <v>142</v>
      </c>
      <c r="F16" s="243">
        <v>0</v>
      </c>
      <c r="G16" s="242">
        <v>0.05</v>
      </c>
      <c r="H16" s="145">
        <f t="shared" si="0"/>
        <v>0</v>
      </c>
      <c r="I16" s="52">
        <f t="shared" si="1"/>
        <v>0</v>
      </c>
      <c r="J16" s="52">
        <f t="shared" si="2"/>
        <v>0</v>
      </c>
    </row>
    <row r="17" spans="1:10" ht="60" x14ac:dyDescent="0.25">
      <c r="A17" s="19">
        <v>13</v>
      </c>
      <c r="B17" s="100" t="s">
        <v>766</v>
      </c>
      <c r="C17" s="128" t="s">
        <v>87</v>
      </c>
      <c r="D17" s="125">
        <v>200</v>
      </c>
      <c r="E17" s="129" t="s">
        <v>6</v>
      </c>
      <c r="F17" s="243">
        <v>0</v>
      </c>
      <c r="G17" s="242">
        <v>0.05</v>
      </c>
      <c r="H17" s="145">
        <f t="shared" si="0"/>
        <v>0</v>
      </c>
      <c r="I17" s="52">
        <f t="shared" si="1"/>
        <v>0</v>
      </c>
      <c r="J17" s="52">
        <f t="shared" si="2"/>
        <v>0</v>
      </c>
    </row>
    <row r="18" spans="1:10" ht="75" x14ac:dyDescent="0.25">
      <c r="A18" s="19">
        <v>14</v>
      </c>
      <c r="B18" s="100" t="s">
        <v>767</v>
      </c>
      <c r="C18" s="128" t="s">
        <v>87</v>
      </c>
      <c r="D18" s="125">
        <v>200</v>
      </c>
      <c r="E18" s="129" t="s">
        <v>6</v>
      </c>
      <c r="F18" s="243">
        <v>0</v>
      </c>
      <c r="G18" s="242">
        <v>0.05</v>
      </c>
      <c r="H18" s="145">
        <f t="shared" si="0"/>
        <v>0</v>
      </c>
      <c r="I18" s="52">
        <f t="shared" si="1"/>
        <v>0</v>
      </c>
      <c r="J18" s="52">
        <f t="shared" si="2"/>
        <v>0</v>
      </c>
    </row>
    <row r="19" spans="1:10" ht="60" x14ac:dyDescent="0.25">
      <c r="A19" s="19">
        <v>15</v>
      </c>
      <c r="B19" s="100" t="s">
        <v>768</v>
      </c>
      <c r="C19" s="128" t="s">
        <v>87</v>
      </c>
      <c r="D19" s="125">
        <v>100</v>
      </c>
      <c r="E19" s="129" t="s">
        <v>6</v>
      </c>
      <c r="F19" s="243">
        <v>0</v>
      </c>
      <c r="G19" s="242">
        <v>0.05</v>
      </c>
      <c r="H19" s="145">
        <f t="shared" si="0"/>
        <v>0</v>
      </c>
      <c r="I19" s="52">
        <f t="shared" si="1"/>
        <v>0</v>
      </c>
      <c r="J19" s="52">
        <f t="shared" si="2"/>
        <v>0</v>
      </c>
    </row>
    <row r="20" spans="1:10" ht="15" x14ac:dyDescent="0.25">
      <c r="A20" s="19">
        <v>16</v>
      </c>
      <c r="B20" s="100" t="s">
        <v>769</v>
      </c>
      <c r="C20" s="128" t="s">
        <v>87</v>
      </c>
      <c r="D20" s="125">
        <v>20</v>
      </c>
      <c r="E20" s="129" t="s">
        <v>141</v>
      </c>
      <c r="F20" s="243">
        <v>0</v>
      </c>
      <c r="G20" s="242">
        <v>0.05</v>
      </c>
      <c r="H20" s="145">
        <f t="shared" si="0"/>
        <v>0</v>
      </c>
      <c r="I20" s="52">
        <f t="shared" si="1"/>
        <v>0</v>
      </c>
      <c r="J20" s="52">
        <f t="shared" si="2"/>
        <v>0</v>
      </c>
    </row>
    <row r="21" spans="1:10" ht="15" x14ac:dyDescent="0.25">
      <c r="A21" s="19">
        <v>17</v>
      </c>
      <c r="B21" s="102" t="s">
        <v>770</v>
      </c>
      <c r="C21" s="128" t="s">
        <v>87</v>
      </c>
      <c r="D21" s="125">
        <v>15</v>
      </c>
      <c r="E21" s="129" t="s">
        <v>141</v>
      </c>
      <c r="F21" s="243">
        <v>0</v>
      </c>
      <c r="G21" s="242">
        <v>0.05</v>
      </c>
      <c r="H21" s="145">
        <f t="shared" si="0"/>
        <v>0</v>
      </c>
      <c r="I21" s="52">
        <f t="shared" si="1"/>
        <v>0</v>
      </c>
      <c r="J21" s="52">
        <f t="shared" si="2"/>
        <v>0</v>
      </c>
    </row>
    <row r="22" spans="1:10" ht="15" x14ac:dyDescent="0.25">
      <c r="A22" s="19">
        <v>18</v>
      </c>
      <c r="B22" s="100" t="s">
        <v>771</v>
      </c>
      <c r="C22" s="128" t="s">
        <v>87</v>
      </c>
      <c r="D22" s="125">
        <v>500</v>
      </c>
      <c r="E22" s="129" t="s">
        <v>141</v>
      </c>
      <c r="F22" s="243">
        <v>0</v>
      </c>
      <c r="G22" s="242">
        <v>0.05</v>
      </c>
      <c r="H22" s="145">
        <f t="shared" si="0"/>
        <v>0</v>
      </c>
      <c r="I22" s="52">
        <f t="shared" si="1"/>
        <v>0</v>
      </c>
      <c r="J22" s="52">
        <f t="shared" si="2"/>
        <v>0</v>
      </c>
    </row>
    <row r="23" spans="1:10" ht="15" x14ac:dyDescent="0.25">
      <c r="A23" s="19">
        <v>19</v>
      </c>
      <c r="B23" s="100" t="s">
        <v>772</v>
      </c>
      <c r="C23" s="128" t="s">
        <v>87</v>
      </c>
      <c r="D23" s="125">
        <v>60</v>
      </c>
      <c r="E23" s="129" t="s">
        <v>141</v>
      </c>
      <c r="F23" s="243">
        <v>0</v>
      </c>
      <c r="G23" s="242">
        <v>0.05</v>
      </c>
      <c r="H23" s="145">
        <f t="shared" si="0"/>
        <v>0</v>
      </c>
      <c r="I23" s="52">
        <f t="shared" si="1"/>
        <v>0</v>
      </c>
      <c r="J23" s="52">
        <f t="shared" si="2"/>
        <v>0</v>
      </c>
    </row>
    <row r="24" spans="1:10" ht="15" x14ac:dyDescent="0.25">
      <c r="A24" s="19">
        <v>20</v>
      </c>
      <c r="B24" s="103" t="s">
        <v>478</v>
      </c>
      <c r="C24" s="128" t="s">
        <v>87</v>
      </c>
      <c r="D24" s="125">
        <v>10</v>
      </c>
      <c r="E24" s="129" t="s">
        <v>141</v>
      </c>
      <c r="F24" s="243">
        <v>0</v>
      </c>
      <c r="G24" s="242">
        <v>0.08</v>
      </c>
      <c r="H24" s="145">
        <f t="shared" si="0"/>
        <v>0</v>
      </c>
      <c r="I24" s="52">
        <f t="shared" si="1"/>
        <v>0</v>
      </c>
      <c r="J24" s="52">
        <f t="shared" si="2"/>
        <v>0</v>
      </c>
    </row>
    <row r="25" spans="1:10" ht="15" x14ac:dyDescent="0.25">
      <c r="A25" s="19">
        <v>21</v>
      </c>
      <c r="B25" s="100" t="s">
        <v>479</v>
      </c>
      <c r="C25" s="128" t="s">
        <v>87</v>
      </c>
      <c r="D25" s="125">
        <v>50</v>
      </c>
      <c r="E25" s="129" t="s">
        <v>141</v>
      </c>
      <c r="F25" s="243">
        <v>0</v>
      </c>
      <c r="G25" s="242">
        <v>0.05</v>
      </c>
      <c r="H25" s="145">
        <f t="shared" si="0"/>
        <v>0</v>
      </c>
      <c r="I25" s="52">
        <f t="shared" si="1"/>
        <v>0</v>
      </c>
      <c r="J25" s="52">
        <f t="shared" si="2"/>
        <v>0</v>
      </c>
    </row>
    <row r="26" spans="1:10" ht="15" x14ac:dyDescent="0.25">
      <c r="A26" s="19">
        <v>22</v>
      </c>
      <c r="B26" s="100" t="s">
        <v>476</v>
      </c>
      <c r="C26" s="128" t="s">
        <v>87</v>
      </c>
      <c r="D26" s="125">
        <v>70</v>
      </c>
      <c r="E26" s="129" t="s">
        <v>141</v>
      </c>
      <c r="F26" s="243">
        <v>0</v>
      </c>
      <c r="G26" s="242">
        <v>0.05</v>
      </c>
      <c r="H26" s="145">
        <f t="shared" si="0"/>
        <v>0</v>
      </c>
      <c r="I26" s="52">
        <f t="shared" si="1"/>
        <v>0</v>
      </c>
      <c r="J26" s="52">
        <f t="shared" si="2"/>
        <v>0</v>
      </c>
    </row>
    <row r="27" spans="1:10" ht="90" x14ac:dyDescent="0.25">
      <c r="A27" s="19">
        <v>23</v>
      </c>
      <c r="B27" s="100" t="s">
        <v>773</v>
      </c>
      <c r="C27" s="128" t="s">
        <v>87</v>
      </c>
      <c r="D27" s="125">
        <v>50</v>
      </c>
      <c r="E27" s="129" t="s">
        <v>141</v>
      </c>
      <c r="F27" s="243">
        <v>0</v>
      </c>
      <c r="G27" s="242">
        <v>0.05</v>
      </c>
      <c r="H27" s="145">
        <f t="shared" si="0"/>
        <v>0</v>
      </c>
      <c r="I27" s="52">
        <f t="shared" si="1"/>
        <v>0</v>
      </c>
      <c r="J27" s="52">
        <f t="shared" si="2"/>
        <v>0</v>
      </c>
    </row>
    <row r="28" spans="1:10" ht="15" x14ac:dyDescent="0.25">
      <c r="A28" s="19">
        <v>24</v>
      </c>
      <c r="B28" s="100" t="s">
        <v>477</v>
      </c>
      <c r="C28" s="128" t="s">
        <v>87</v>
      </c>
      <c r="D28" s="125">
        <v>50</v>
      </c>
      <c r="E28" s="129" t="s">
        <v>141</v>
      </c>
      <c r="F28" s="243">
        <v>0</v>
      </c>
      <c r="G28" s="242">
        <v>0.05</v>
      </c>
      <c r="H28" s="145">
        <f t="shared" si="0"/>
        <v>0</v>
      </c>
      <c r="I28" s="52">
        <f t="shared" si="1"/>
        <v>0</v>
      </c>
      <c r="J28" s="52">
        <f t="shared" si="2"/>
        <v>0</v>
      </c>
    </row>
    <row r="29" spans="1:10" ht="30" x14ac:dyDescent="0.25">
      <c r="A29" s="19">
        <v>25</v>
      </c>
      <c r="B29" s="100" t="s">
        <v>774</v>
      </c>
      <c r="C29" s="128" t="s">
        <v>87</v>
      </c>
      <c r="D29" s="125">
        <v>50</v>
      </c>
      <c r="E29" s="129" t="s">
        <v>141</v>
      </c>
      <c r="F29" s="243">
        <v>0</v>
      </c>
      <c r="G29" s="242">
        <v>0.05</v>
      </c>
      <c r="H29" s="145">
        <f t="shared" si="0"/>
        <v>0</v>
      </c>
      <c r="I29" s="52">
        <f t="shared" si="1"/>
        <v>0</v>
      </c>
      <c r="J29" s="52">
        <f t="shared" si="2"/>
        <v>0</v>
      </c>
    </row>
    <row r="30" spans="1:10" ht="30" x14ac:dyDescent="0.25">
      <c r="A30" s="19">
        <v>26</v>
      </c>
      <c r="B30" s="100" t="s">
        <v>775</v>
      </c>
      <c r="C30" s="128" t="s">
        <v>87</v>
      </c>
      <c r="D30" s="125">
        <v>200</v>
      </c>
      <c r="E30" s="129" t="s">
        <v>141</v>
      </c>
      <c r="F30" s="243">
        <v>0</v>
      </c>
      <c r="G30" s="242">
        <v>0.05</v>
      </c>
      <c r="H30" s="145">
        <f t="shared" si="0"/>
        <v>0</v>
      </c>
      <c r="I30" s="52">
        <f t="shared" si="1"/>
        <v>0</v>
      </c>
      <c r="J30" s="52">
        <f t="shared" si="2"/>
        <v>0</v>
      </c>
    </row>
    <row r="31" spans="1:10" ht="30" x14ac:dyDescent="0.25">
      <c r="A31" s="19">
        <v>27</v>
      </c>
      <c r="B31" s="100" t="s">
        <v>776</v>
      </c>
      <c r="C31" s="128" t="s">
        <v>87</v>
      </c>
      <c r="D31" s="125">
        <v>200</v>
      </c>
      <c r="E31" s="129" t="s">
        <v>141</v>
      </c>
      <c r="F31" s="243">
        <v>0</v>
      </c>
      <c r="G31" s="242">
        <v>0.23</v>
      </c>
      <c r="H31" s="145">
        <f t="shared" si="0"/>
        <v>0</v>
      </c>
      <c r="I31" s="52">
        <f t="shared" si="1"/>
        <v>0</v>
      </c>
      <c r="J31" s="52">
        <f t="shared" si="2"/>
        <v>0</v>
      </c>
    </row>
    <row r="32" spans="1:10" ht="60" x14ac:dyDescent="0.25">
      <c r="A32" s="19">
        <v>28</v>
      </c>
      <c r="B32" s="100" t="s">
        <v>777</v>
      </c>
      <c r="C32" s="128" t="s">
        <v>87</v>
      </c>
      <c r="D32" s="125">
        <v>300</v>
      </c>
      <c r="E32" s="130" t="s">
        <v>6</v>
      </c>
      <c r="F32" s="243">
        <v>0</v>
      </c>
      <c r="G32" s="242">
        <v>0.05</v>
      </c>
      <c r="H32" s="145">
        <f t="shared" si="0"/>
        <v>0</v>
      </c>
      <c r="I32" s="52">
        <f t="shared" si="1"/>
        <v>0</v>
      </c>
      <c r="J32" s="52">
        <f t="shared" si="2"/>
        <v>0</v>
      </c>
    </row>
    <row r="33" spans="1:10" ht="15" x14ac:dyDescent="0.25">
      <c r="A33" s="18"/>
      <c r="B33" s="20" t="s">
        <v>7</v>
      </c>
      <c r="C33" s="20" t="s">
        <v>8</v>
      </c>
      <c r="D33" s="120" t="s">
        <v>8</v>
      </c>
      <c r="E33" s="95" t="s">
        <v>8</v>
      </c>
      <c r="F33" s="52" t="s">
        <v>8</v>
      </c>
      <c r="G33" s="120" t="s">
        <v>8</v>
      </c>
      <c r="H33" s="52" t="s">
        <v>8</v>
      </c>
      <c r="I33" s="52">
        <f>SUM(I5:I32)</f>
        <v>0</v>
      </c>
      <c r="J33" s="52">
        <f>SUM(J5:J32)</f>
        <v>0</v>
      </c>
    </row>
    <row r="35" spans="1:10" ht="15.75" x14ac:dyDescent="0.25">
      <c r="A35" s="7" t="s">
        <v>82</v>
      </c>
      <c r="B35" s="3"/>
      <c r="C35" s="3"/>
      <c r="D35" s="3"/>
      <c r="E35" s="3"/>
      <c r="F35" s="3"/>
      <c r="G35" s="3"/>
      <c r="H35" s="3"/>
      <c r="I35" s="3"/>
    </row>
  </sheetData>
  <mergeCells count="1">
    <mergeCell ref="A3:J3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8"/>
  <sheetViews>
    <sheetView workbookViewId="0">
      <selection activeCell="G5" sqref="G5"/>
    </sheetView>
  </sheetViews>
  <sheetFormatPr defaultRowHeight="12.75" x14ac:dyDescent="0.2"/>
  <cols>
    <col min="2" max="2" width="40.28515625" customWidth="1"/>
    <col min="3" max="3" width="13.42578125" customWidth="1"/>
    <col min="5" max="5" width="10.7109375" customWidth="1"/>
    <col min="7" max="7" width="12.5703125" customWidth="1"/>
  </cols>
  <sheetData>
    <row r="1" spans="1:9" x14ac:dyDescent="0.2">
      <c r="A1" s="3"/>
      <c r="B1" s="4" t="s">
        <v>0</v>
      </c>
      <c r="C1" s="3"/>
      <c r="D1" s="4" t="s">
        <v>138</v>
      </c>
      <c r="E1" s="4"/>
      <c r="F1" s="4"/>
      <c r="G1" s="4"/>
      <c r="I1" s="3"/>
    </row>
    <row r="2" spans="1:9" x14ac:dyDescent="0.2">
      <c r="A2" s="3"/>
      <c r="B2" s="3"/>
      <c r="C2" s="3"/>
      <c r="D2" s="3"/>
      <c r="E2" s="3"/>
      <c r="F2" s="3"/>
      <c r="G2" s="3"/>
      <c r="H2" s="3"/>
      <c r="I2" s="3"/>
    </row>
    <row r="3" spans="1:9" ht="15" x14ac:dyDescent="0.25">
      <c r="A3" s="310" t="s">
        <v>778</v>
      </c>
      <c r="B3" s="299"/>
      <c r="C3" s="299"/>
      <c r="D3" s="299"/>
      <c r="E3" s="299"/>
      <c r="F3" s="299"/>
      <c r="G3" s="299"/>
      <c r="H3" s="299"/>
      <c r="I3" s="311"/>
    </row>
    <row r="4" spans="1:9" ht="60" x14ac:dyDescent="0.2">
      <c r="A4" s="20" t="s">
        <v>1</v>
      </c>
      <c r="B4" s="134" t="s">
        <v>2</v>
      </c>
      <c r="C4" s="134" t="s">
        <v>3</v>
      </c>
      <c r="D4" s="20" t="s">
        <v>4</v>
      </c>
      <c r="E4" s="20" t="s">
        <v>280</v>
      </c>
      <c r="F4" s="134" t="s">
        <v>281</v>
      </c>
      <c r="G4" s="20" t="s">
        <v>282</v>
      </c>
      <c r="H4" s="20" t="s">
        <v>283</v>
      </c>
      <c r="I4" s="20" t="s">
        <v>5</v>
      </c>
    </row>
    <row r="5" spans="1:9" ht="30" x14ac:dyDescent="0.2">
      <c r="A5" s="160">
        <v>1</v>
      </c>
      <c r="B5" s="171" t="s">
        <v>785</v>
      </c>
      <c r="C5" s="174">
        <v>400</v>
      </c>
      <c r="D5" s="129" t="s">
        <v>142</v>
      </c>
      <c r="E5" s="243">
        <v>0</v>
      </c>
      <c r="F5" s="245">
        <v>0.23</v>
      </c>
      <c r="G5" s="145">
        <f>E5*(1+F5)</f>
        <v>0</v>
      </c>
      <c r="H5" s="52">
        <f>(C5*E5)</f>
        <v>0</v>
      </c>
      <c r="I5" s="52">
        <f>(C5*G5)</f>
        <v>0</v>
      </c>
    </row>
    <row r="6" spans="1:9" ht="15" x14ac:dyDescent="0.2">
      <c r="A6" s="160">
        <v>2</v>
      </c>
      <c r="B6" s="172" t="s">
        <v>779</v>
      </c>
      <c r="C6" s="174">
        <v>200</v>
      </c>
      <c r="D6" s="129" t="s">
        <v>142</v>
      </c>
      <c r="E6" s="243">
        <v>0</v>
      </c>
      <c r="F6" s="245">
        <v>0.05</v>
      </c>
      <c r="G6" s="145">
        <f t="shared" ref="G6:G17" si="0">E6*(1+F6)</f>
        <v>0</v>
      </c>
      <c r="H6" s="52">
        <f t="shared" ref="H6:H17" si="1">(C6*E6)</f>
        <v>0</v>
      </c>
      <c r="I6" s="52">
        <f t="shared" ref="I6:I17" si="2">(C6*G6)</f>
        <v>0</v>
      </c>
    </row>
    <row r="7" spans="1:9" ht="15" x14ac:dyDescent="0.2">
      <c r="A7" s="160">
        <v>3</v>
      </c>
      <c r="B7" s="171" t="s">
        <v>481</v>
      </c>
      <c r="C7" s="175">
        <v>100</v>
      </c>
      <c r="D7" s="129" t="s">
        <v>14</v>
      </c>
      <c r="E7" s="243">
        <v>0</v>
      </c>
      <c r="F7" s="245">
        <v>0.23</v>
      </c>
      <c r="G7" s="145">
        <f t="shared" si="0"/>
        <v>0</v>
      </c>
      <c r="H7" s="52">
        <f t="shared" si="1"/>
        <v>0</v>
      </c>
      <c r="I7" s="52">
        <f t="shared" si="2"/>
        <v>0</v>
      </c>
    </row>
    <row r="8" spans="1:9" ht="15" x14ac:dyDescent="0.2">
      <c r="A8" s="160">
        <v>4</v>
      </c>
      <c r="B8" s="173" t="s">
        <v>780</v>
      </c>
      <c r="C8" s="175">
        <v>300</v>
      </c>
      <c r="D8" s="129" t="s">
        <v>142</v>
      </c>
      <c r="E8" s="243">
        <v>0</v>
      </c>
      <c r="F8" s="245">
        <v>0.23</v>
      </c>
      <c r="G8" s="145">
        <f t="shared" si="0"/>
        <v>0</v>
      </c>
      <c r="H8" s="52">
        <f t="shared" si="1"/>
        <v>0</v>
      </c>
      <c r="I8" s="52">
        <f t="shared" si="2"/>
        <v>0</v>
      </c>
    </row>
    <row r="9" spans="1:9" ht="15" x14ac:dyDescent="0.2">
      <c r="A9" s="160">
        <v>5</v>
      </c>
      <c r="B9" s="171" t="s">
        <v>781</v>
      </c>
      <c r="C9" s="175">
        <v>100</v>
      </c>
      <c r="D9" s="129" t="s">
        <v>142</v>
      </c>
      <c r="E9" s="243">
        <v>0</v>
      </c>
      <c r="F9" s="245">
        <v>0.23</v>
      </c>
      <c r="G9" s="145">
        <f t="shared" si="0"/>
        <v>0</v>
      </c>
      <c r="H9" s="52">
        <f t="shared" si="1"/>
        <v>0</v>
      </c>
      <c r="I9" s="52">
        <f t="shared" si="2"/>
        <v>0</v>
      </c>
    </row>
    <row r="10" spans="1:9" ht="15" x14ac:dyDescent="0.2">
      <c r="A10" s="160">
        <v>6</v>
      </c>
      <c r="B10" s="172" t="s">
        <v>782</v>
      </c>
      <c r="C10" s="175">
        <v>30</v>
      </c>
      <c r="D10" s="129" t="s">
        <v>142</v>
      </c>
      <c r="E10" s="243">
        <v>0</v>
      </c>
      <c r="F10" s="245">
        <v>0.05</v>
      </c>
      <c r="G10" s="145">
        <f t="shared" si="0"/>
        <v>0</v>
      </c>
      <c r="H10" s="52">
        <f t="shared" si="1"/>
        <v>0</v>
      </c>
      <c r="I10" s="52">
        <f t="shared" si="2"/>
        <v>0</v>
      </c>
    </row>
    <row r="11" spans="1:9" ht="15" x14ac:dyDescent="0.2">
      <c r="A11" s="160">
        <v>7</v>
      </c>
      <c r="B11" s="172" t="s">
        <v>480</v>
      </c>
      <c r="C11" s="175">
        <v>80</v>
      </c>
      <c r="D11" s="129" t="s">
        <v>142</v>
      </c>
      <c r="E11" s="243">
        <v>0</v>
      </c>
      <c r="F11" s="245">
        <v>0.23</v>
      </c>
      <c r="G11" s="145">
        <f t="shared" si="0"/>
        <v>0</v>
      </c>
      <c r="H11" s="52">
        <f t="shared" si="1"/>
        <v>0</v>
      </c>
      <c r="I11" s="52">
        <f t="shared" si="2"/>
        <v>0</v>
      </c>
    </row>
    <row r="12" spans="1:9" ht="30" x14ac:dyDescent="0.2">
      <c r="A12" s="160">
        <v>8</v>
      </c>
      <c r="B12" s="171" t="s">
        <v>786</v>
      </c>
      <c r="C12" s="175">
        <v>50</v>
      </c>
      <c r="D12" s="129" t="s">
        <v>142</v>
      </c>
      <c r="E12" s="243">
        <v>0</v>
      </c>
      <c r="F12" s="245">
        <v>0.05</v>
      </c>
      <c r="G12" s="145">
        <f t="shared" si="0"/>
        <v>0</v>
      </c>
      <c r="H12" s="52">
        <f t="shared" si="1"/>
        <v>0</v>
      </c>
      <c r="I12" s="52">
        <f t="shared" si="2"/>
        <v>0</v>
      </c>
    </row>
    <row r="13" spans="1:9" ht="15" x14ac:dyDescent="0.2">
      <c r="A13" s="160">
        <v>9</v>
      </c>
      <c r="B13" s="172" t="s">
        <v>783</v>
      </c>
      <c r="C13" s="175">
        <v>300</v>
      </c>
      <c r="D13" s="129" t="s">
        <v>142</v>
      </c>
      <c r="E13" s="243">
        <v>0</v>
      </c>
      <c r="F13" s="245">
        <v>0.05</v>
      </c>
      <c r="G13" s="145">
        <f t="shared" si="0"/>
        <v>0</v>
      </c>
      <c r="H13" s="52">
        <f t="shared" si="1"/>
        <v>0</v>
      </c>
      <c r="I13" s="52">
        <f t="shared" si="2"/>
        <v>0</v>
      </c>
    </row>
    <row r="14" spans="1:9" ht="15" x14ac:dyDescent="0.2">
      <c r="A14" s="160">
        <v>10</v>
      </c>
      <c r="B14" s="173" t="s">
        <v>784</v>
      </c>
      <c r="C14" s="175">
        <v>2000</v>
      </c>
      <c r="D14" s="129" t="s">
        <v>142</v>
      </c>
      <c r="E14" s="243">
        <v>0</v>
      </c>
      <c r="F14" s="245">
        <v>0.23</v>
      </c>
      <c r="G14" s="145">
        <f t="shared" si="0"/>
        <v>0</v>
      </c>
      <c r="H14" s="52">
        <f t="shared" si="1"/>
        <v>0</v>
      </c>
      <c r="I14" s="52">
        <f t="shared" si="2"/>
        <v>0</v>
      </c>
    </row>
    <row r="15" spans="1:9" ht="15" x14ac:dyDescent="0.2">
      <c r="A15" s="160">
        <v>11</v>
      </c>
      <c r="B15" s="173" t="s">
        <v>383</v>
      </c>
      <c r="C15" s="175">
        <v>3000</v>
      </c>
      <c r="D15" s="129" t="s">
        <v>142</v>
      </c>
      <c r="E15" s="243">
        <v>0</v>
      </c>
      <c r="F15" s="245">
        <v>0.23</v>
      </c>
      <c r="G15" s="145">
        <f t="shared" si="0"/>
        <v>0</v>
      </c>
      <c r="H15" s="52">
        <f t="shared" si="1"/>
        <v>0</v>
      </c>
      <c r="I15" s="52">
        <f t="shared" si="2"/>
        <v>0</v>
      </c>
    </row>
    <row r="16" spans="1:9" ht="15" x14ac:dyDescent="0.2">
      <c r="A16" s="160">
        <v>12</v>
      </c>
      <c r="B16" s="173" t="s">
        <v>385</v>
      </c>
      <c r="C16" s="175">
        <v>4000</v>
      </c>
      <c r="D16" s="129" t="s">
        <v>142</v>
      </c>
      <c r="E16" s="243">
        <v>0</v>
      </c>
      <c r="F16" s="245">
        <v>0.23</v>
      </c>
      <c r="G16" s="145">
        <f t="shared" si="0"/>
        <v>0</v>
      </c>
      <c r="H16" s="52">
        <f t="shared" si="1"/>
        <v>0</v>
      </c>
      <c r="I16" s="52">
        <f t="shared" si="2"/>
        <v>0</v>
      </c>
    </row>
    <row r="17" spans="1:9" ht="15" x14ac:dyDescent="0.2">
      <c r="A17" s="160">
        <v>13</v>
      </c>
      <c r="B17" s="173" t="s">
        <v>384</v>
      </c>
      <c r="C17" s="175">
        <v>8000</v>
      </c>
      <c r="D17" s="129" t="s">
        <v>142</v>
      </c>
      <c r="E17" s="243">
        <v>0</v>
      </c>
      <c r="F17" s="245">
        <v>0.23</v>
      </c>
      <c r="G17" s="145">
        <f t="shared" si="0"/>
        <v>0</v>
      </c>
      <c r="H17" s="52">
        <f t="shared" si="1"/>
        <v>0</v>
      </c>
      <c r="I17" s="52">
        <f t="shared" si="2"/>
        <v>0</v>
      </c>
    </row>
    <row r="18" spans="1:9" ht="15" x14ac:dyDescent="0.25">
      <c r="A18" s="18"/>
      <c r="B18" s="170" t="s">
        <v>7</v>
      </c>
      <c r="C18" s="121" t="s">
        <v>8</v>
      </c>
      <c r="D18" s="95" t="s">
        <v>8</v>
      </c>
      <c r="E18" s="95" t="s">
        <v>8</v>
      </c>
      <c r="F18" s="244" t="s">
        <v>8</v>
      </c>
      <c r="G18" s="95" t="s">
        <v>8</v>
      </c>
      <c r="H18" s="52">
        <f>SUM(H5:H17)</f>
        <v>0</v>
      </c>
      <c r="I18" s="52">
        <f>SUM(I5:I17)</f>
        <v>0</v>
      </c>
    </row>
  </sheetData>
  <mergeCells count="1">
    <mergeCell ref="A3:I3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32"/>
  <sheetViews>
    <sheetView topLeftCell="A22" workbookViewId="0">
      <selection activeCell="B32" sqref="B32"/>
    </sheetView>
  </sheetViews>
  <sheetFormatPr defaultRowHeight="12.75" x14ac:dyDescent="0.2"/>
  <cols>
    <col min="1" max="1" width="4.5703125" customWidth="1"/>
    <col min="2" max="2" width="43.5703125" customWidth="1"/>
    <col min="3" max="3" width="36.140625" customWidth="1"/>
    <col min="4" max="4" width="10.140625" customWidth="1"/>
    <col min="6" max="6" width="14.42578125" customWidth="1"/>
    <col min="7" max="7" width="8.42578125" customWidth="1"/>
    <col min="8" max="8" width="13.140625" customWidth="1"/>
    <col min="9" max="9" width="9.7109375" customWidth="1"/>
    <col min="10" max="10" width="10.85546875" customWidth="1"/>
  </cols>
  <sheetData>
    <row r="1" spans="1:10" x14ac:dyDescent="0.2">
      <c r="A1" s="3"/>
      <c r="B1" s="4" t="s">
        <v>0</v>
      </c>
      <c r="C1" s="4"/>
      <c r="D1" s="3"/>
      <c r="E1" s="4"/>
      <c r="F1" s="4" t="s">
        <v>138</v>
      </c>
      <c r="G1" s="4"/>
      <c r="H1" s="4"/>
      <c r="J1" s="3"/>
    </row>
    <row r="2" spans="1:10" x14ac:dyDescent="0.2">
      <c r="A2" s="3"/>
      <c r="B2" s="3"/>
      <c r="C2" s="3"/>
      <c r="D2" s="3"/>
      <c r="E2" s="3"/>
      <c r="F2" s="3"/>
      <c r="G2" s="3"/>
      <c r="H2" s="3"/>
      <c r="I2" s="3"/>
      <c r="J2" s="3"/>
    </row>
    <row r="3" spans="1:10" ht="15" x14ac:dyDescent="0.25">
      <c r="A3" s="310" t="s">
        <v>787</v>
      </c>
      <c r="B3" s="299"/>
      <c r="C3" s="299"/>
      <c r="D3" s="299"/>
      <c r="E3" s="299"/>
      <c r="F3" s="299"/>
      <c r="G3" s="299"/>
      <c r="H3" s="299"/>
      <c r="I3" s="299"/>
      <c r="J3" s="311"/>
    </row>
    <row r="4" spans="1:10" ht="45" x14ac:dyDescent="0.2">
      <c r="A4" s="20" t="s">
        <v>1</v>
      </c>
      <c r="B4" s="20" t="s">
        <v>2</v>
      </c>
      <c r="C4" s="20" t="s">
        <v>78</v>
      </c>
      <c r="D4" s="134" t="s">
        <v>3</v>
      </c>
      <c r="E4" s="20" t="s">
        <v>4</v>
      </c>
      <c r="F4" s="20" t="s">
        <v>280</v>
      </c>
      <c r="G4" s="20" t="s">
        <v>281</v>
      </c>
      <c r="H4" s="20" t="s">
        <v>282</v>
      </c>
      <c r="I4" s="20" t="s">
        <v>283</v>
      </c>
      <c r="J4" s="20" t="s">
        <v>5</v>
      </c>
    </row>
    <row r="5" spans="1:10" ht="29.25" customHeight="1" x14ac:dyDescent="0.25">
      <c r="A5" s="20">
        <v>1</v>
      </c>
      <c r="B5" s="100" t="s">
        <v>788</v>
      </c>
      <c r="C5" s="135" t="s">
        <v>284</v>
      </c>
      <c r="D5" s="125">
        <v>50</v>
      </c>
      <c r="E5" s="129" t="s">
        <v>141</v>
      </c>
      <c r="F5" s="52">
        <v>0</v>
      </c>
      <c r="G5" s="20">
        <v>5</v>
      </c>
      <c r="H5" s="52">
        <f>(F5*$G$5%)+F5</f>
        <v>0</v>
      </c>
      <c r="I5" s="52">
        <f>(D5*F5)</f>
        <v>0</v>
      </c>
      <c r="J5" s="52">
        <f>(D5*H5)</f>
        <v>0</v>
      </c>
    </row>
    <row r="6" spans="1:10" ht="47.25" customHeight="1" x14ac:dyDescent="0.25">
      <c r="A6" s="20">
        <v>2</v>
      </c>
      <c r="B6" s="100" t="s">
        <v>789</v>
      </c>
      <c r="C6" s="135" t="s">
        <v>284</v>
      </c>
      <c r="D6" s="125">
        <v>30</v>
      </c>
      <c r="E6" s="129" t="s">
        <v>141</v>
      </c>
      <c r="F6" s="52">
        <v>0</v>
      </c>
      <c r="G6" s="20">
        <v>5</v>
      </c>
      <c r="H6" s="52">
        <f t="shared" ref="H6:H29" si="0">(F6*$G$5%)+F6</f>
        <v>0</v>
      </c>
      <c r="I6" s="52">
        <f t="shared" ref="I6:I9" si="1">(D6*F6)</f>
        <v>0</v>
      </c>
      <c r="J6" s="52">
        <f t="shared" ref="J6:J12" si="2">(D6*H6)</f>
        <v>0</v>
      </c>
    </row>
    <row r="7" spans="1:10" ht="32.25" customHeight="1" x14ac:dyDescent="0.25">
      <c r="A7" s="20">
        <v>3</v>
      </c>
      <c r="B7" s="100" t="s">
        <v>790</v>
      </c>
      <c r="C7" s="135" t="s">
        <v>284</v>
      </c>
      <c r="D7" s="125">
        <v>100</v>
      </c>
      <c r="E7" s="129" t="s">
        <v>141</v>
      </c>
      <c r="F7" s="52">
        <v>0</v>
      </c>
      <c r="G7" s="20">
        <v>5</v>
      </c>
      <c r="H7" s="52">
        <f t="shared" si="0"/>
        <v>0</v>
      </c>
      <c r="I7" s="52">
        <f t="shared" si="1"/>
        <v>0</v>
      </c>
      <c r="J7" s="52">
        <f t="shared" si="2"/>
        <v>0</v>
      </c>
    </row>
    <row r="8" spans="1:10" ht="30.75" customHeight="1" x14ac:dyDescent="0.25">
      <c r="A8" s="20">
        <v>4</v>
      </c>
      <c r="B8" s="103" t="s">
        <v>804</v>
      </c>
      <c r="C8" s="135" t="s">
        <v>284</v>
      </c>
      <c r="D8" s="125">
        <v>30</v>
      </c>
      <c r="E8" s="129" t="s">
        <v>6</v>
      </c>
      <c r="F8" s="52">
        <v>0</v>
      </c>
      <c r="G8" s="20">
        <v>5</v>
      </c>
      <c r="H8" s="52">
        <f t="shared" si="0"/>
        <v>0</v>
      </c>
      <c r="I8" s="52">
        <f t="shared" si="1"/>
        <v>0</v>
      </c>
      <c r="J8" s="52">
        <f t="shared" si="2"/>
        <v>0</v>
      </c>
    </row>
    <row r="9" spans="1:10" ht="29.25" customHeight="1" x14ac:dyDescent="0.25">
      <c r="A9" s="20">
        <v>5</v>
      </c>
      <c r="B9" s="105" t="s">
        <v>791</v>
      </c>
      <c r="C9" s="135" t="s">
        <v>284</v>
      </c>
      <c r="D9" s="125">
        <v>30</v>
      </c>
      <c r="E9" s="129" t="s">
        <v>14</v>
      </c>
      <c r="F9" s="52">
        <v>0</v>
      </c>
      <c r="G9" s="20">
        <v>5</v>
      </c>
      <c r="H9" s="52">
        <f t="shared" si="0"/>
        <v>0</v>
      </c>
      <c r="I9" s="52">
        <f t="shared" si="1"/>
        <v>0</v>
      </c>
      <c r="J9" s="52">
        <f t="shared" si="2"/>
        <v>0</v>
      </c>
    </row>
    <row r="10" spans="1:10" ht="45" customHeight="1" x14ac:dyDescent="0.25">
      <c r="A10" s="20">
        <v>6</v>
      </c>
      <c r="B10" s="100" t="s">
        <v>145</v>
      </c>
      <c r="C10" s="135" t="s">
        <v>284</v>
      </c>
      <c r="D10" s="125">
        <v>100</v>
      </c>
      <c r="E10" s="129" t="s">
        <v>141</v>
      </c>
      <c r="F10" s="52">
        <v>0</v>
      </c>
      <c r="G10" s="20">
        <v>5</v>
      </c>
      <c r="H10" s="52">
        <f t="shared" si="0"/>
        <v>0</v>
      </c>
      <c r="I10" s="52">
        <f t="shared" ref="I10:I29" si="3">(D10*F10)</f>
        <v>0</v>
      </c>
      <c r="J10" s="52">
        <f t="shared" si="2"/>
        <v>0</v>
      </c>
    </row>
    <row r="11" spans="1:10" ht="29.25" customHeight="1" x14ac:dyDescent="0.25">
      <c r="A11" s="20">
        <v>7</v>
      </c>
      <c r="B11" s="103" t="s">
        <v>792</v>
      </c>
      <c r="C11" s="135" t="s">
        <v>284</v>
      </c>
      <c r="D11" s="125">
        <v>400</v>
      </c>
      <c r="E11" s="129" t="s">
        <v>141</v>
      </c>
      <c r="F11" s="52">
        <v>0</v>
      </c>
      <c r="G11" s="20">
        <v>5</v>
      </c>
      <c r="H11" s="52">
        <f t="shared" si="0"/>
        <v>0</v>
      </c>
      <c r="I11" s="52">
        <f t="shared" si="3"/>
        <v>0</v>
      </c>
      <c r="J11" s="52">
        <f t="shared" si="2"/>
        <v>0</v>
      </c>
    </row>
    <row r="12" spans="1:10" ht="29.25" customHeight="1" x14ac:dyDescent="0.25">
      <c r="A12" s="20">
        <v>8</v>
      </c>
      <c r="B12" s="103" t="s">
        <v>805</v>
      </c>
      <c r="C12" s="135" t="s">
        <v>284</v>
      </c>
      <c r="D12" s="125">
        <v>150</v>
      </c>
      <c r="E12" s="129" t="s">
        <v>14</v>
      </c>
      <c r="F12" s="52">
        <v>0</v>
      </c>
      <c r="G12" s="20">
        <v>5</v>
      </c>
      <c r="H12" s="52">
        <f t="shared" si="0"/>
        <v>0</v>
      </c>
      <c r="I12" s="52">
        <f t="shared" si="3"/>
        <v>0</v>
      </c>
      <c r="J12" s="52">
        <f t="shared" si="2"/>
        <v>0</v>
      </c>
    </row>
    <row r="13" spans="1:10" ht="45" customHeight="1" x14ac:dyDescent="0.25">
      <c r="A13" s="20">
        <v>9</v>
      </c>
      <c r="B13" s="109" t="s">
        <v>793</v>
      </c>
      <c r="C13" s="135" t="s">
        <v>284</v>
      </c>
      <c r="D13" s="125">
        <v>25</v>
      </c>
      <c r="E13" s="129" t="s">
        <v>141</v>
      </c>
      <c r="F13" s="52">
        <v>0</v>
      </c>
      <c r="G13" s="20">
        <v>5</v>
      </c>
      <c r="H13" s="52">
        <f t="shared" si="0"/>
        <v>0</v>
      </c>
      <c r="I13" s="52">
        <f t="shared" si="3"/>
        <v>0</v>
      </c>
      <c r="J13" s="52">
        <f t="shared" ref="J13:J29" si="4">(D13*H13)</f>
        <v>0</v>
      </c>
    </row>
    <row r="14" spans="1:10" ht="45" customHeight="1" x14ac:dyDescent="0.25">
      <c r="A14" s="20">
        <v>10</v>
      </c>
      <c r="B14" s="103" t="s">
        <v>794</v>
      </c>
      <c r="C14" s="135" t="s">
        <v>284</v>
      </c>
      <c r="D14" s="125">
        <v>100</v>
      </c>
      <c r="E14" s="129" t="s">
        <v>141</v>
      </c>
      <c r="F14" s="52">
        <v>0</v>
      </c>
      <c r="G14" s="20">
        <v>5</v>
      </c>
      <c r="H14" s="52">
        <f t="shared" si="0"/>
        <v>0</v>
      </c>
      <c r="I14" s="52">
        <f t="shared" si="3"/>
        <v>0</v>
      </c>
      <c r="J14" s="52">
        <f t="shared" si="4"/>
        <v>0</v>
      </c>
    </row>
    <row r="15" spans="1:10" ht="29.25" customHeight="1" x14ac:dyDescent="0.25">
      <c r="A15" s="20">
        <v>11</v>
      </c>
      <c r="B15" s="100" t="s">
        <v>795</v>
      </c>
      <c r="C15" s="135" t="s">
        <v>284</v>
      </c>
      <c r="D15" s="125">
        <v>200</v>
      </c>
      <c r="E15" s="129" t="s">
        <v>14</v>
      </c>
      <c r="F15" s="52">
        <v>0</v>
      </c>
      <c r="G15" s="20">
        <v>5</v>
      </c>
      <c r="H15" s="52">
        <f t="shared" si="0"/>
        <v>0</v>
      </c>
      <c r="I15" s="52">
        <f t="shared" si="3"/>
        <v>0</v>
      </c>
      <c r="J15" s="52">
        <f t="shared" si="4"/>
        <v>0</v>
      </c>
    </row>
    <row r="16" spans="1:10" ht="44.25" customHeight="1" x14ac:dyDescent="0.25">
      <c r="A16" s="20">
        <v>12</v>
      </c>
      <c r="B16" s="100" t="s">
        <v>796</v>
      </c>
      <c r="C16" s="135" t="s">
        <v>284</v>
      </c>
      <c r="D16" s="125">
        <v>25</v>
      </c>
      <c r="E16" s="129" t="s">
        <v>141</v>
      </c>
      <c r="F16" s="52">
        <v>0</v>
      </c>
      <c r="G16" s="20">
        <v>5</v>
      </c>
      <c r="H16" s="52">
        <f t="shared" si="0"/>
        <v>0</v>
      </c>
      <c r="I16" s="52">
        <f t="shared" si="3"/>
        <v>0</v>
      </c>
      <c r="J16" s="52">
        <f t="shared" si="4"/>
        <v>0</v>
      </c>
    </row>
    <row r="17" spans="1:10" ht="29.25" customHeight="1" x14ac:dyDescent="0.25">
      <c r="A17" s="20">
        <v>13</v>
      </c>
      <c r="B17" s="100" t="s">
        <v>484</v>
      </c>
      <c r="C17" s="135" t="s">
        <v>284</v>
      </c>
      <c r="D17" s="125">
        <v>50</v>
      </c>
      <c r="E17" s="129" t="s">
        <v>14</v>
      </c>
      <c r="F17" s="52">
        <v>0</v>
      </c>
      <c r="G17" s="20">
        <v>5</v>
      </c>
      <c r="H17" s="52">
        <f t="shared" si="0"/>
        <v>0</v>
      </c>
      <c r="I17" s="52">
        <f t="shared" si="3"/>
        <v>0</v>
      </c>
      <c r="J17" s="52">
        <f t="shared" si="4"/>
        <v>0</v>
      </c>
    </row>
    <row r="18" spans="1:10" ht="29.25" customHeight="1" x14ac:dyDescent="0.25">
      <c r="A18" s="20">
        <v>14</v>
      </c>
      <c r="B18" s="103" t="s">
        <v>797</v>
      </c>
      <c r="C18" s="135" t="s">
        <v>284</v>
      </c>
      <c r="D18" s="125">
        <v>60</v>
      </c>
      <c r="E18" s="129" t="s">
        <v>142</v>
      </c>
      <c r="F18" s="52">
        <v>0</v>
      </c>
      <c r="G18" s="20">
        <v>5</v>
      </c>
      <c r="H18" s="52">
        <f t="shared" si="0"/>
        <v>0</v>
      </c>
      <c r="I18" s="52">
        <f t="shared" si="3"/>
        <v>0</v>
      </c>
      <c r="J18" s="52">
        <f t="shared" si="4"/>
        <v>0</v>
      </c>
    </row>
    <row r="19" spans="1:10" ht="17.25" customHeight="1" x14ac:dyDescent="0.25">
      <c r="A19" s="20">
        <v>15</v>
      </c>
      <c r="B19" s="100" t="s">
        <v>798</v>
      </c>
      <c r="C19" s="135" t="s">
        <v>284</v>
      </c>
      <c r="D19" s="125">
        <v>200</v>
      </c>
      <c r="E19" s="129" t="s">
        <v>142</v>
      </c>
      <c r="F19" s="52">
        <v>0</v>
      </c>
      <c r="G19" s="20">
        <v>5</v>
      </c>
      <c r="H19" s="52">
        <f t="shared" si="0"/>
        <v>0</v>
      </c>
      <c r="I19" s="52">
        <f t="shared" si="3"/>
        <v>0</v>
      </c>
      <c r="J19" s="52">
        <f t="shared" si="4"/>
        <v>0</v>
      </c>
    </row>
    <row r="20" spans="1:10" ht="18" customHeight="1" x14ac:dyDescent="0.25">
      <c r="A20" s="20">
        <v>16</v>
      </c>
      <c r="B20" s="100" t="s">
        <v>799</v>
      </c>
      <c r="C20" s="135" t="s">
        <v>284</v>
      </c>
      <c r="D20" s="125">
        <v>50</v>
      </c>
      <c r="E20" s="129" t="s">
        <v>370</v>
      </c>
      <c r="F20" s="52">
        <v>0</v>
      </c>
      <c r="G20" s="20">
        <v>5</v>
      </c>
      <c r="H20" s="52">
        <f t="shared" si="0"/>
        <v>0</v>
      </c>
      <c r="I20" s="52">
        <f t="shared" si="3"/>
        <v>0</v>
      </c>
      <c r="J20" s="52">
        <f t="shared" si="4"/>
        <v>0</v>
      </c>
    </row>
    <row r="21" spans="1:10" ht="32.25" customHeight="1" x14ac:dyDescent="0.25">
      <c r="A21" s="20">
        <v>17</v>
      </c>
      <c r="B21" s="100" t="s">
        <v>806</v>
      </c>
      <c r="C21" s="135" t="s">
        <v>284</v>
      </c>
      <c r="D21" s="125">
        <v>20</v>
      </c>
      <c r="E21" s="129" t="s">
        <v>6</v>
      </c>
      <c r="F21" s="52">
        <v>0</v>
      </c>
      <c r="G21" s="20">
        <v>5</v>
      </c>
      <c r="H21" s="52">
        <f t="shared" si="0"/>
        <v>0</v>
      </c>
      <c r="I21" s="52">
        <f t="shared" si="3"/>
        <v>0</v>
      </c>
      <c r="J21" s="52">
        <f t="shared" si="4"/>
        <v>0</v>
      </c>
    </row>
    <row r="22" spans="1:10" ht="29.25" customHeight="1" x14ac:dyDescent="0.25">
      <c r="A22" s="20">
        <v>18</v>
      </c>
      <c r="B22" s="103" t="s">
        <v>485</v>
      </c>
      <c r="C22" s="135" t="s">
        <v>284</v>
      </c>
      <c r="D22" s="125">
        <v>30</v>
      </c>
      <c r="E22" s="129" t="s">
        <v>6</v>
      </c>
      <c r="F22" s="52">
        <v>0</v>
      </c>
      <c r="G22" s="20">
        <v>5</v>
      </c>
      <c r="H22" s="52">
        <f t="shared" si="0"/>
        <v>0</v>
      </c>
      <c r="I22" s="52">
        <f t="shared" si="3"/>
        <v>0</v>
      </c>
      <c r="J22" s="52">
        <f t="shared" si="4"/>
        <v>0</v>
      </c>
    </row>
    <row r="23" spans="1:10" ht="48" customHeight="1" x14ac:dyDescent="0.25">
      <c r="A23" s="20">
        <v>19</v>
      </c>
      <c r="B23" s="103" t="s">
        <v>386</v>
      </c>
      <c r="C23" s="135" t="s">
        <v>284</v>
      </c>
      <c r="D23" s="125">
        <v>200</v>
      </c>
      <c r="E23" s="129" t="s">
        <v>141</v>
      </c>
      <c r="F23" s="52">
        <v>0</v>
      </c>
      <c r="G23" s="20">
        <v>5</v>
      </c>
      <c r="H23" s="52">
        <f t="shared" si="0"/>
        <v>0</v>
      </c>
      <c r="I23" s="52">
        <f t="shared" si="3"/>
        <v>0</v>
      </c>
      <c r="J23" s="52">
        <f t="shared" si="4"/>
        <v>0</v>
      </c>
    </row>
    <row r="24" spans="1:10" ht="18" customHeight="1" x14ac:dyDescent="0.25">
      <c r="A24" s="20">
        <v>20</v>
      </c>
      <c r="B24" s="100" t="s">
        <v>800</v>
      </c>
      <c r="C24" s="135" t="s">
        <v>284</v>
      </c>
      <c r="D24" s="125">
        <v>50</v>
      </c>
      <c r="E24" s="129" t="s">
        <v>370</v>
      </c>
      <c r="F24" s="52">
        <v>0</v>
      </c>
      <c r="G24" s="20">
        <v>5</v>
      </c>
      <c r="H24" s="52">
        <f t="shared" si="0"/>
        <v>0</v>
      </c>
      <c r="I24" s="52">
        <f t="shared" si="3"/>
        <v>0</v>
      </c>
      <c r="J24" s="52">
        <f t="shared" si="4"/>
        <v>0</v>
      </c>
    </row>
    <row r="25" spans="1:10" ht="18.75" customHeight="1" x14ac:dyDescent="0.25">
      <c r="A25" s="20">
        <v>21</v>
      </c>
      <c r="B25" s="100" t="s">
        <v>801</v>
      </c>
      <c r="C25" s="135" t="s">
        <v>284</v>
      </c>
      <c r="D25" s="125">
        <v>120</v>
      </c>
      <c r="E25" s="129" t="s">
        <v>141</v>
      </c>
      <c r="F25" s="52">
        <v>0</v>
      </c>
      <c r="G25" s="20">
        <v>5</v>
      </c>
      <c r="H25" s="52">
        <f t="shared" si="0"/>
        <v>0</v>
      </c>
      <c r="I25" s="52">
        <f t="shared" si="3"/>
        <v>0</v>
      </c>
      <c r="J25" s="52">
        <f t="shared" si="4"/>
        <v>0</v>
      </c>
    </row>
    <row r="26" spans="1:10" ht="48" customHeight="1" x14ac:dyDescent="0.25">
      <c r="A26" s="20">
        <v>22</v>
      </c>
      <c r="B26" s="100" t="s">
        <v>483</v>
      </c>
      <c r="C26" s="135" t="s">
        <v>284</v>
      </c>
      <c r="D26" s="125">
        <v>30</v>
      </c>
      <c r="E26" s="129" t="s">
        <v>141</v>
      </c>
      <c r="F26" s="52">
        <v>0</v>
      </c>
      <c r="G26" s="20">
        <v>5</v>
      </c>
      <c r="H26" s="52">
        <f t="shared" si="0"/>
        <v>0</v>
      </c>
      <c r="I26" s="52">
        <f t="shared" si="3"/>
        <v>0</v>
      </c>
      <c r="J26" s="52">
        <f t="shared" si="4"/>
        <v>0</v>
      </c>
    </row>
    <row r="27" spans="1:10" ht="46.5" customHeight="1" x14ac:dyDescent="0.25">
      <c r="A27" s="20">
        <v>23</v>
      </c>
      <c r="B27" s="100" t="s">
        <v>802</v>
      </c>
      <c r="C27" s="135" t="s">
        <v>284</v>
      </c>
      <c r="D27" s="125">
        <v>100</v>
      </c>
      <c r="E27" s="129" t="s">
        <v>141</v>
      </c>
      <c r="F27" s="52">
        <v>0</v>
      </c>
      <c r="G27" s="20">
        <v>5</v>
      </c>
      <c r="H27" s="52">
        <f t="shared" si="0"/>
        <v>0</v>
      </c>
      <c r="I27" s="52">
        <f t="shared" si="3"/>
        <v>0</v>
      </c>
      <c r="J27" s="52">
        <f t="shared" si="4"/>
        <v>0</v>
      </c>
    </row>
    <row r="28" spans="1:10" ht="18.75" customHeight="1" x14ac:dyDescent="0.25">
      <c r="A28" s="20">
        <v>24</v>
      </c>
      <c r="B28" s="100" t="s">
        <v>803</v>
      </c>
      <c r="C28" s="135" t="s">
        <v>284</v>
      </c>
      <c r="D28" s="125">
        <v>60</v>
      </c>
      <c r="E28" s="129" t="s">
        <v>141</v>
      </c>
      <c r="F28" s="52">
        <v>0</v>
      </c>
      <c r="G28" s="20">
        <v>5</v>
      </c>
      <c r="H28" s="52">
        <f t="shared" si="0"/>
        <v>0</v>
      </c>
      <c r="I28" s="52">
        <f t="shared" si="3"/>
        <v>0</v>
      </c>
      <c r="J28" s="52">
        <f t="shared" si="4"/>
        <v>0</v>
      </c>
    </row>
    <row r="29" spans="1:10" ht="49.5" customHeight="1" x14ac:dyDescent="0.25">
      <c r="A29" s="20">
        <v>25</v>
      </c>
      <c r="B29" s="100" t="s">
        <v>807</v>
      </c>
      <c r="C29" s="135" t="s">
        <v>284</v>
      </c>
      <c r="D29" s="125">
        <v>80</v>
      </c>
      <c r="E29" s="129" t="s">
        <v>6</v>
      </c>
      <c r="F29" s="52">
        <v>0</v>
      </c>
      <c r="G29" s="20">
        <v>5</v>
      </c>
      <c r="H29" s="52">
        <f t="shared" si="0"/>
        <v>0</v>
      </c>
      <c r="I29" s="52">
        <f t="shared" si="3"/>
        <v>0</v>
      </c>
      <c r="J29" s="52">
        <f t="shared" si="4"/>
        <v>0</v>
      </c>
    </row>
    <row r="30" spans="1:10" ht="29.25" customHeight="1" x14ac:dyDescent="0.25">
      <c r="A30" s="312"/>
      <c r="B30" s="312"/>
      <c r="C30" s="312"/>
      <c r="D30" s="136" t="s">
        <v>8</v>
      </c>
      <c r="E30" s="107" t="s">
        <v>8</v>
      </c>
      <c r="F30" s="107" t="s">
        <v>8</v>
      </c>
      <c r="G30" s="107" t="s">
        <v>8</v>
      </c>
      <c r="H30" s="107" t="s">
        <v>8</v>
      </c>
      <c r="I30" s="108">
        <f>SUM(I5:I29)</f>
        <v>0</v>
      </c>
      <c r="J30" s="108">
        <f>SUM(J5:J29)</f>
        <v>0</v>
      </c>
    </row>
    <row r="31" spans="1:10" ht="15" x14ac:dyDescent="0.2">
      <c r="G31" s="176"/>
    </row>
    <row r="32" spans="1:10" ht="15.75" x14ac:dyDescent="0.25">
      <c r="B32" s="27" t="s">
        <v>82</v>
      </c>
    </row>
  </sheetData>
  <mergeCells count="2">
    <mergeCell ref="A3:J3"/>
    <mergeCell ref="A30:C3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25</vt:i4>
      </vt:variant>
    </vt:vector>
  </HeadingPairs>
  <TitlesOfParts>
    <vt:vector size="25" baseType="lpstr">
      <vt:lpstr>Częśc nr 1 Mięso i wędliny Burs</vt:lpstr>
      <vt:lpstr>Część nr 2 warzywa i owoce Burs</vt:lpstr>
      <vt:lpstr>Część nr 3 artykuły mlecz Burs</vt:lpstr>
      <vt:lpstr>Część nr 4 Pieczywo Bursa</vt:lpstr>
      <vt:lpstr>Część nr 5 Konserwowe Bur</vt:lpstr>
      <vt:lpstr>Część nr 6 Art. Różne Bursa</vt:lpstr>
      <vt:lpstr>Częsc nr 7 Płatki, ryż, Bursa</vt:lpstr>
      <vt:lpstr>Częśc nr 8 Woda, napoje Bursa</vt:lpstr>
      <vt:lpstr>Część nr 9 Mrożonki Bursa</vt:lpstr>
      <vt:lpstr>Część nr 10 Jaja Bursa</vt:lpstr>
      <vt:lpstr>Część nr 11 Zdrowa Żywność Burs</vt:lpstr>
      <vt:lpstr>Cześć nr 12 pieczywo Nawojowa</vt:lpstr>
      <vt:lpstr>Częśc nr 13 Warz i Owoce Nawojo</vt:lpstr>
      <vt:lpstr>Część nr 14 Jaja kurze Nawojowa</vt:lpstr>
      <vt:lpstr>Część 15 Nabiał Nawojowa</vt:lpstr>
      <vt:lpstr>Część nr 16 Mrożonki Nawojowa</vt:lpstr>
      <vt:lpstr>Część nr 17 Mięso, węd Nawojowa</vt:lpstr>
      <vt:lpstr>Część nr 18 pozostałe artykuły</vt:lpstr>
      <vt:lpstr>Część nr 19 Pieczywo DWD Piwnic</vt:lpstr>
      <vt:lpstr>Część nr 20 warzywa i owoce Piw</vt:lpstr>
      <vt:lpstr>Część nr 21 Jaja Piwniczna DWD</vt:lpstr>
      <vt:lpstr>Część nr 22 mrożonki Piwniczna </vt:lpstr>
      <vt:lpstr>Częśc nr 23 Nabiał Piwniczna DW</vt:lpstr>
      <vt:lpstr>Część nr 24 Mięso i wedliny Piw</vt:lpstr>
      <vt:lpstr>Część nr 25 pozostałe art. Piwn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ZSiP</dc:creator>
  <cp:lastModifiedBy>USER</cp:lastModifiedBy>
  <cp:lastPrinted>2023-12-04T13:00:04Z</cp:lastPrinted>
  <dcterms:created xsi:type="dcterms:W3CDTF">2019-12-02T14:50:07Z</dcterms:created>
  <dcterms:modified xsi:type="dcterms:W3CDTF">2025-11-05T14:11:52Z</dcterms:modified>
</cp:coreProperties>
</file>