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wspólne\MALOWANIE 2024\"/>
    </mc:Choice>
  </mc:AlternateContent>
  <xr:revisionPtr revIDLastSave="0" documentId="13_ncr:1_{E7E82DCA-D31A-4602-BD46-DA5DC60E56AA}" xr6:coauthVersionLast="45" xr6:coauthVersionMax="45" xr10:uidLastSave="{00000000-0000-0000-0000-000000000000}"/>
  <bookViews>
    <workbookView xWindow="-120" yWindow="-120" windowWidth="29040" windowHeight="15840" xr2:uid="{1E72606D-2CE1-4817-AFB7-3FB3C4DAFCD9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5" i="1" l="1"/>
  <c r="C25" i="1"/>
  <c r="D24" i="1"/>
  <c r="C24" i="1"/>
  <c r="D23" i="1"/>
  <c r="C23" i="1"/>
  <c r="E22" i="1"/>
  <c r="E25" i="1" s="1"/>
  <c r="D22" i="1"/>
  <c r="D21" i="1"/>
  <c r="C21" i="1"/>
  <c r="D20" i="1"/>
  <c r="C19" i="1"/>
  <c r="D18" i="1"/>
  <c r="D16" i="1"/>
  <c r="D25" i="1" s="1"/>
  <c r="F4" i="1"/>
  <c r="F25" i="1" s="1"/>
</calcChain>
</file>

<file path=xl/sharedStrings.xml><?xml version="1.0" encoding="utf-8"?>
<sst xmlns="http://schemas.openxmlformats.org/spreadsheetml/2006/main" count="21" uniqueCount="21">
  <si>
    <t>Wykaz pokoi, których malowanie Zamawiający może zlecić 
wraz z podaniem ich przybliżonych powierzchni.
Wysokość pomieszczeń to ok. 3 m.</t>
  </si>
  <si>
    <t>Wykaz pokoi, których malowanie Zamawiający może zlecić 
wraz z podaniem ich przybliżonych powierzchni</t>
  </si>
  <si>
    <t>Powierzchnia malowania ścian  [m2]</t>
  </si>
  <si>
    <t>Laboratorium (7 pomieszczeń)</t>
  </si>
  <si>
    <t>Korytarz</t>
  </si>
  <si>
    <t>p. 1</t>
  </si>
  <si>
    <t>p. 2</t>
  </si>
  <si>
    <t>p. 3</t>
  </si>
  <si>
    <t>p. 4</t>
  </si>
  <si>
    <t>p. 5</t>
  </si>
  <si>
    <t xml:space="preserve">p. 6 </t>
  </si>
  <si>
    <t>113b</t>
  </si>
  <si>
    <t>korytarz I piętro</t>
  </si>
  <si>
    <t>korytarz parter</t>
  </si>
  <si>
    <t>korytarz Rejestracja</t>
  </si>
  <si>
    <t>RAZEM</t>
  </si>
  <si>
    <t xml:space="preserve">Powierzchnia pomieszczenia (m2) </t>
  </si>
  <si>
    <t>Powierzchnia malowania sufitów  [m2]</t>
  </si>
  <si>
    <t>Liczba żeberek  grzejnika</t>
  </si>
  <si>
    <t>Liczba drzwi w pomieszczeniu</t>
  </si>
  <si>
    <t>S.A. 235-  29/2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</si>
</sst>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9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70896-63F6-4A9E-919E-0A7FB99E43A4}">
  <dimension ref="A1:G26"/>
  <sheetViews>
    <sheetView tabSelected="1" view="pageLayout" topLeftCell="A16" zoomScaleNormal="100" workbookViewId="0">
      <selection activeCell="E12" sqref="E12"/>
    </sheetView>
  </sheetViews>
  <sheetFormatPr defaultRowHeight="15" x14ac:dyDescent="0.25"/>
  <cols>
    <col min="1" max="1" width="22.140625" customWidth="1"/>
    <col min="2" max="2" width="14.28515625" customWidth="1"/>
    <col min="3" max="3" width="14.7109375" customWidth="1"/>
    <col min="4" max="5" width="15.140625" customWidth="1"/>
    <col min="6" max="6" width="14.42578125" customWidth="1"/>
    <col min="7" max="7" width="14.5703125" customWidth="1"/>
  </cols>
  <sheetData>
    <row r="1" spans="1:7" ht="15.75" thickBot="1" x14ac:dyDescent="0.3">
      <c r="A1" t="s">
        <v>20</v>
      </c>
    </row>
    <row r="2" spans="1:7" ht="15.75" thickBot="1" x14ac:dyDescent="0.3">
      <c r="A2" s="18" t="s">
        <v>0</v>
      </c>
      <c r="B2" s="19"/>
      <c r="C2" s="19"/>
      <c r="D2" s="19"/>
      <c r="E2" s="19"/>
      <c r="F2" s="19"/>
      <c r="G2" s="20"/>
    </row>
    <row r="3" spans="1:7" ht="45" x14ac:dyDescent="0.25">
      <c r="A3" s="21" t="s">
        <v>1</v>
      </c>
      <c r="B3" s="22"/>
      <c r="C3" s="1" t="s">
        <v>16</v>
      </c>
      <c r="D3" s="2" t="s">
        <v>2</v>
      </c>
      <c r="E3" s="2" t="s">
        <v>17</v>
      </c>
      <c r="F3" s="2" t="s">
        <v>18</v>
      </c>
      <c r="G3" s="3" t="s">
        <v>19</v>
      </c>
    </row>
    <row r="4" spans="1:7" x14ac:dyDescent="0.25">
      <c r="A4" s="23" t="s">
        <v>3</v>
      </c>
      <c r="B4" s="4" t="s">
        <v>4</v>
      </c>
      <c r="C4" s="5">
        <v>28.8</v>
      </c>
      <c r="D4" s="6">
        <v>73.2</v>
      </c>
      <c r="E4" s="6">
        <v>28.8</v>
      </c>
      <c r="F4" s="24">
        <f>7+8+30+23+33+33+33+11</f>
        <v>178</v>
      </c>
      <c r="G4" s="25">
        <v>11</v>
      </c>
    </row>
    <row r="5" spans="1:7" x14ac:dyDescent="0.25">
      <c r="A5" s="23"/>
      <c r="B5" s="4" t="s">
        <v>5</v>
      </c>
      <c r="C5" s="5">
        <v>21.5</v>
      </c>
      <c r="D5" s="6">
        <v>55.8</v>
      </c>
      <c r="E5" s="6">
        <v>21.5</v>
      </c>
      <c r="F5" s="24"/>
      <c r="G5" s="25"/>
    </row>
    <row r="6" spans="1:7" x14ac:dyDescent="0.25">
      <c r="A6" s="23"/>
      <c r="B6" s="4" t="s">
        <v>6</v>
      </c>
      <c r="C6" s="5">
        <v>21.5</v>
      </c>
      <c r="D6" s="6">
        <v>55.8</v>
      </c>
      <c r="E6" s="6">
        <v>21.5</v>
      </c>
      <c r="F6" s="24"/>
      <c r="G6" s="25"/>
    </row>
    <row r="7" spans="1:7" x14ac:dyDescent="0.25">
      <c r="A7" s="23"/>
      <c r="B7" s="4" t="s">
        <v>7</v>
      </c>
      <c r="C7" s="5">
        <v>21.5</v>
      </c>
      <c r="D7" s="6">
        <v>55.8</v>
      </c>
      <c r="E7" s="6">
        <v>21.5</v>
      </c>
      <c r="F7" s="24"/>
      <c r="G7" s="25"/>
    </row>
    <row r="8" spans="1:7" x14ac:dyDescent="0.25">
      <c r="A8" s="23"/>
      <c r="B8" s="4" t="s">
        <v>8</v>
      </c>
      <c r="C8" s="5">
        <v>21</v>
      </c>
      <c r="D8" s="6">
        <v>55.2</v>
      </c>
      <c r="E8" s="6">
        <v>21</v>
      </c>
      <c r="F8" s="24"/>
      <c r="G8" s="25"/>
    </row>
    <row r="9" spans="1:7" x14ac:dyDescent="0.25">
      <c r="A9" s="23"/>
      <c r="B9" s="4" t="s">
        <v>9</v>
      </c>
      <c r="C9" s="5">
        <v>22</v>
      </c>
      <c r="D9" s="6">
        <v>56.400000000000006</v>
      </c>
      <c r="E9" s="6">
        <v>22</v>
      </c>
      <c r="F9" s="24"/>
      <c r="G9" s="25"/>
    </row>
    <row r="10" spans="1:7" x14ac:dyDescent="0.25">
      <c r="A10" s="23"/>
      <c r="B10" s="4" t="s">
        <v>10</v>
      </c>
      <c r="C10" s="5">
        <v>14</v>
      </c>
      <c r="D10" s="7">
        <v>46.8</v>
      </c>
      <c r="E10" s="7">
        <v>14</v>
      </c>
      <c r="F10" s="24"/>
      <c r="G10" s="25"/>
    </row>
    <row r="11" spans="1:7" x14ac:dyDescent="0.25">
      <c r="A11" s="16">
        <v>113</v>
      </c>
      <c r="B11" s="17"/>
      <c r="C11" s="8">
        <v>12.1</v>
      </c>
      <c r="D11" s="9">
        <v>44.5</v>
      </c>
      <c r="E11" s="9">
        <v>12.1</v>
      </c>
      <c r="F11" s="9">
        <v>10</v>
      </c>
      <c r="G11" s="4">
        <v>0</v>
      </c>
    </row>
    <row r="12" spans="1:7" x14ac:dyDescent="0.25">
      <c r="A12" s="16" t="s">
        <v>11</v>
      </c>
      <c r="B12" s="17"/>
      <c r="C12" s="8">
        <v>16</v>
      </c>
      <c r="D12" s="9">
        <v>49.2</v>
      </c>
      <c r="E12" s="9">
        <v>16</v>
      </c>
      <c r="F12" s="9">
        <v>11</v>
      </c>
      <c r="G12" s="4">
        <v>0</v>
      </c>
    </row>
    <row r="13" spans="1:7" x14ac:dyDescent="0.25">
      <c r="A13" s="16">
        <v>114</v>
      </c>
      <c r="B13" s="17"/>
      <c r="C13" s="5">
        <v>15.6</v>
      </c>
      <c r="D13" s="7">
        <v>49.4</v>
      </c>
      <c r="E13" s="7">
        <v>15.6</v>
      </c>
      <c r="F13" s="7">
        <v>11</v>
      </c>
      <c r="G13" s="4">
        <v>1</v>
      </c>
    </row>
    <row r="14" spans="1:7" x14ac:dyDescent="0.25">
      <c r="A14" s="16">
        <v>115</v>
      </c>
      <c r="B14" s="17"/>
      <c r="C14" s="5">
        <v>19.8</v>
      </c>
      <c r="D14" s="7">
        <v>54.2</v>
      </c>
      <c r="E14" s="7">
        <v>19.8</v>
      </c>
      <c r="F14" s="7">
        <v>16</v>
      </c>
      <c r="G14" s="4">
        <v>1</v>
      </c>
    </row>
    <row r="15" spans="1:7" x14ac:dyDescent="0.25">
      <c r="A15" s="16">
        <v>116</v>
      </c>
      <c r="B15" s="17"/>
      <c r="C15" s="5">
        <v>13.6</v>
      </c>
      <c r="D15" s="7">
        <v>46.4</v>
      </c>
      <c r="E15" s="7">
        <v>13.6</v>
      </c>
      <c r="F15" s="7">
        <v>11</v>
      </c>
      <c r="G15" s="4">
        <v>1</v>
      </c>
    </row>
    <row r="16" spans="1:7" x14ac:dyDescent="0.25">
      <c r="A16" s="16">
        <v>117</v>
      </c>
      <c r="B16" s="17"/>
      <c r="C16" s="5">
        <v>20.9</v>
      </c>
      <c r="D16" s="7">
        <f>4.3*3*2+5*3*2</f>
        <v>55.8</v>
      </c>
      <c r="E16" s="7">
        <v>20.9</v>
      </c>
      <c r="F16" s="7">
        <v>27</v>
      </c>
      <c r="G16" s="4">
        <v>1</v>
      </c>
    </row>
    <row r="17" spans="1:7" x14ac:dyDescent="0.25">
      <c r="A17" s="16">
        <v>118</v>
      </c>
      <c r="B17" s="17"/>
      <c r="C17" s="5">
        <v>17.2</v>
      </c>
      <c r="D17" s="7">
        <v>50.8</v>
      </c>
      <c r="E17" s="7">
        <v>17.2</v>
      </c>
      <c r="F17" s="7">
        <v>14</v>
      </c>
      <c r="G17" s="4">
        <v>1</v>
      </c>
    </row>
    <row r="18" spans="1:7" x14ac:dyDescent="0.25">
      <c r="A18" s="16">
        <v>119</v>
      </c>
      <c r="B18" s="17"/>
      <c r="C18" s="5">
        <v>13.5</v>
      </c>
      <c r="D18" s="7">
        <f>2.9*3*2+5*3*2</f>
        <v>47.4</v>
      </c>
      <c r="E18" s="7">
        <v>13.5</v>
      </c>
      <c r="F18" s="7">
        <v>19</v>
      </c>
      <c r="G18" s="4">
        <v>1</v>
      </c>
    </row>
    <row r="19" spans="1:7" x14ac:dyDescent="0.25">
      <c r="A19" s="16">
        <v>120</v>
      </c>
      <c r="B19" s="17"/>
      <c r="C19" s="5">
        <f>2.8*5</f>
        <v>14</v>
      </c>
      <c r="D19" s="7">
        <v>44.8</v>
      </c>
      <c r="E19" s="7">
        <v>14</v>
      </c>
      <c r="F19" s="7">
        <v>7</v>
      </c>
      <c r="G19" s="4">
        <v>1</v>
      </c>
    </row>
    <row r="20" spans="1:7" x14ac:dyDescent="0.25">
      <c r="A20" s="16">
        <v>121</v>
      </c>
      <c r="B20" s="17"/>
      <c r="C20" s="5">
        <v>17</v>
      </c>
      <c r="D20" s="7">
        <f>3.4*3*2+5*3*2</f>
        <v>50.4</v>
      </c>
      <c r="E20" s="7">
        <v>17</v>
      </c>
      <c r="F20" s="7">
        <v>10</v>
      </c>
      <c r="G20" s="4">
        <v>1</v>
      </c>
    </row>
    <row r="21" spans="1:7" x14ac:dyDescent="0.25">
      <c r="A21" s="16">
        <v>123</v>
      </c>
      <c r="B21" s="17"/>
      <c r="C21" s="5">
        <f>4.2*5</f>
        <v>21</v>
      </c>
      <c r="D21" s="7">
        <f>4.2*3*2+5*3*2</f>
        <v>55.2</v>
      </c>
      <c r="E21" s="7">
        <v>21</v>
      </c>
      <c r="F21" s="7">
        <v>14</v>
      </c>
      <c r="G21" s="4">
        <v>1</v>
      </c>
    </row>
    <row r="22" spans="1:7" x14ac:dyDescent="0.25">
      <c r="A22" s="16" t="s">
        <v>12</v>
      </c>
      <c r="B22" s="17"/>
      <c r="C22" s="5">
        <v>150.4</v>
      </c>
      <c r="D22" s="7">
        <f>47*3*2+3.2*3*2</f>
        <v>301.2</v>
      </c>
      <c r="E22" s="7">
        <f>47*3.2</f>
        <v>150.4</v>
      </c>
      <c r="F22" s="7">
        <v>22</v>
      </c>
      <c r="G22" s="4">
        <v>0</v>
      </c>
    </row>
    <row r="23" spans="1:7" x14ac:dyDescent="0.25">
      <c r="A23" s="16" t="s">
        <v>13</v>
      </c>
      <c r="B23" s="17"/>
      <c r="C23" s="5">
        <f>30*2.5</f>
        <v>75</v>
      </c>
      <c r="D23" s="7">
        <f>30*3*2+2.5*3*2</f>
        <v>195</v>
      </c>
      <c r="E23" s="7">
        <v>75</v>
      </c>
      <c r="F23" s="7">
        <v>0</v>
      </c>
      <c r="G23" s="4">
        <v>0</v>
      </c>
    </row>
    <row r="24" spans="1:7" ht="15.75" thickBot="1" x14ac:dyDescent="0.3">
      <c r="A24" s="26" t="s">
        <v>14</v>
      </c>
      <c r="B24" s="27"/>
      <c r="C24" s="5">
        <f>13*3</f>
        <v>39</v>
      </c>
      <c r="D24" s="7">
        <f>13*3*2+3*3</f>
        <v>87</v>
      </c>
      <c r="E24" s="7">
        <v>39</v>
      </c>
      <c r="F24" s="7">
        <v>0</v>
      </c>
      <c r="G24" s="10">
        <v>0</v>
      </c>
    </row>
    <row r="25" spans="1:7" ht="15.75" thickBot="1" x14ac:dyDescent="0.3">
      <c r="A25" s="28" t="s">
        <v>15</v>
      </c>
      <c r="B25" s="29"/>
      <c r="C25" s="13">
        <f>SUM(C4:C24)</f>
        <v>595.4</v>
      </c>
      <c r="D25" s="13">
        <f>SUM(D4:D24)</f>
        <v>1530.3</v>
      </c>
      <c r="E25" s="13">
        <f>SUM(E4:E24)</f>
        <v>595.4</v>
      </c>
      <c r="F25" s="14">
        <f>SUM(F4:F24)</f>
        <v>350</v>
      </c>
      <c r="G25" s="15">
        <f>SUM(G4:G24)</f>
        <v>20</v>
      </c>
    </row>
    <row r="26" spans="1:7" x14ac:dyDescent="0.25">
      <c r="A26" s="11"/>
      <c r="B26" s="11"/>
      <c r="C26" s="12"/>
      <c r="D26" s="12"/>
      <c r="E26" s="12"/>
      <c r="F26" s="12"/>
    </row>
  </sheetData>
  <mergeCells count="20">
    <mergeCell ref="A24:B24"/>
    <mergeCell ref="A25:B25"/>
    <mergeCell ref="A18:B18"/>
    <mergeCell ref="A19:B19"/>
    <mergeCell ref="A20:B20"/>
    <mergeCell ref="A21:B21"/>
    <mergeCell ref="A22:B22"/>
    <mergeCell ref="A23:B23"/>
    <mergeCell ref="A17:B17"/>
    <mergeCell ref="A2:G2"/>
    <mergeCell ref="A3:B3"/>
    <mergeCell ref="A4:A10"/>
    <mergeCell ref="F4:F10"/>
    <mergeCell ref="G4:G10"/>
    <mergeCell ref="A11:B11"/>
    <mergeCell ref="A12:B12"/>
    <mergeCell ref="A13:B13"/>
    <mergeCell ref="A14:B14"/>
    <mergeCell ref="A15:B15"/>
    <mergeCell ref="A16:B16"/>
  </mergeCells>
  <pageMargins left="0.7" right="0.7" top="0.75" bottom="0.75" header="0.3" footer="0.3"/>
  <pageSetup paperSize="9" orientation="landscape" r:id="rId1"/>
  <headerFooter>
    <oddHeader>&amp;RZał nr 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ZAMÓWIENIA</cp:lastModifiedBy>
  <cp:lastPrinted>2024-10-31T10:56:25Z</cp:lastPrinted>
  <dcterms:created xsi:type="dcterms:W3CDTF">2024-10-31T10:25:09Z</dcterms:created>
  <dcterms:modified xsi:type="dcterms:W3CDTF">2024-10-31T11:01:34Z</dcterms:modified>
</cp:coreProperties>
</file>