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65" windowHeight="13185"/>
  </bookViews>
  <sheets>
    <sheet name="Arkusz1" sheetId="2" r:id="rId1"/>
  </sheets>
  <calcPr calcId="125725"/>
</workbook>
</file>

<file path=xl/calcChain.xml><?xml version="1.0" encoding="utf-8"?>
<calcChain xmlns="http://schemas.openxmlformats.org/spreadsheetml/2006/main">
  <c r="G85" i="2"/>
  <c r="F85"/>
  <c r="E85"/>
  <c r="H85" l="1"/>
  <c r="H86" l="1"/>
  <c r="H87" s="1"/>
</calcChain>
</file>

<file path=xl/comments1.xml><?xml version="1.0" encoding="utf-8"?>
<comments xmlns="http://schemas.openxmlformats.org/spreadsheetml/2006/main">
  <authors>
    <author>wasiulewskimarian</author>
  </authors>
  <commentList>
    <comment ref="B65" authorId="0">
      <text>
        <r>
          <rPr>
            <sz val="9"/>
            <color indexed="81"/>
            <rFont val="Tahoma"/>
            <family val="2"/>
            <charset val="238"/>
          </rPr>
          <t xml:space="preserve">Węzeł cieplny zamontowany przez firmę EKO-WOD s.c. Piotr Czarnecki, Michał Czarnecki z Kętrzyna. Protokół odbioru z dnia 21.11.2018. Rękojmia upłynęła 21.11.2019 r.
</t>
        </r>
      </text>
    </comment>
  </commentList>
</comments>
</file>

<file path=xl/sharedStrings.xml><?xml version="1.0" encoding="utf-8"?>
<sst xmlns="http://schemas.openxmlformats.org/spreadsheetml/2006/main" count="414" uniqueCount="273">
  <si>
    <t>Lp.</t>
  </si>
  <si>
    <t xml:space="preserve">    Miejscowość/ Adres</t>
  </si>
  <si>
    <t>Producent  typ kotła</t>
  </si>
  <si>
    <t>Rodzaj kotłowni</t>
  </si>
  <si>
    <t>Rok montażu (instalacji kotłów)</t>
  </si>
  <si>
    <t>Powiat</t>
  </si>
  <si>
    <t>Lelkowo 23</t>
  </si>
  <si>
    <t>Torus</t>
  </si>
  <si>
    <t>olej opałowy</t>
  </si>
  <si>
    <t>braniewski</t>
  </si>
  <si>
    <t>Wilczęta 54</t>
  </si>
  <si>
    <t>Buderus</t>
  </si>
  <si>
    <t>Braniewo ul. Hozjusza 1</t>
  </si>
  <si>
    <t>klasyczmy/jednofunkcyjny</t>
  </si>
  <si>
    <t>węzeł cieplny</t>
  </si>
  <si>
    <t>Godkowo 18</t>
  </si>
  <si>
    <t>Buderus Logano</t>
  </si>
  <si>
    <t>elbląski</t>
  </si>
  <si>
    <t>UP Młynary ul. 1 maja 8</t>
  </si>
  <si>
    <t>BuderusG305/80</t>
  </si>
  <si>
    <t>Tolkmicko, ul. Świętojańska 25</t>
  </si>
  <si>
    <t>Elbląg, Pl. Dworcowa 2</t>
  </si>
  <si>
    <t>klasyczny/dwufunkcyjny c.o.o i cwu</t>
  </si>
  <si>
    <t>Elbląg,Pl. Słowiański 1/3</t>
  </si>
  <si>
    <t>klasyczny/dwufunkcyjny c.o. i cwu</t>
  </si>
  <si>
    <t>Elbląg, ul. Skrzydlata 13</t>
  </si>
  <si>
    <t>klasyczny/dwufunkcyjny c.o.i cwu</t>
  </si>
  <si>
    <t>Lidzbark, ul. Dworcowa 8</t>
  </si>
  <si>
    <t>Buderus G215</t>
  </si>
  <si>
    <t>gazowa</t>
  </si>
  <si>
    <t>lidzbarski</t>
  </si>
  <si>
    <t>Orneta, ul. Mickiewicza 3</t>
  </si>
  <si>
    <t>Viessman Vitorond 200</t>
  </si>
  <si>
    <t>Ostróda, ul. Pieniężnego 47B</t>
  </si>
  <si>
    <t>Buderus Logano GE -315</t>
  </si>
  <si>
    <t>ostródzki</t>
  </si>
  <si>
    <t>Łukta, ul.Warmińska 9</t>
  </si>
  <si>
    <t>Viessman Vitola 200</t>
  </si>
  <si>
    <t>Miłomłyn, ul. Twarda 3</t>
  </si>
  <si>
    <t>Vaillant VKO</t>
  </si>
  <si>
    <t>Miłakowo, ul. Daszyńskiego 10</t>
  </si>
  <si>
    <t>Olejowy jednofunkcyjny kocioł kondensacyjny De Dietrich EFU C40</t>
  </si>
  <si>
    <t>Dąbrówno, ul. Ostródzka 3</t>
  </si>
  <si>
    <t>De Dietrich</t>
  </si>
  <si>
    <t>Gierzwałd 27</t>
  </si>
  <si>
    <t>EPCO.LNS</t>
  </si>
  <si>
    <t>elektyczna</t>
  </si>
  <si>
    <t>Ostróda, ul. Mickiewicza 15</t>
  </si>
  <si>
    <t>klasyczny c.o.</t>
  </si>
  <si>
    <t>Susz, ul. Słowiańska 24</t>
  </si>
  <si>
    <t>Buderus G234X</t>
  </si>
  <si>
    <t>iławski</t>
  </si>
  <si>
    <t>Iława 2 ul.Dworcowa 1A</t>
  </si>
  <si>
    <t>Buderus G225</t>
  </si>
  <si>
    <t>niskich parametrów bez wymiennika c.o.</t>
  </si>
  <si>
    <t>Nowe Miasto Lubawskie, ul. Działyńskich 1</t>
  </si>
  <si>
    <t>nowomiejski</t>
  </si>
  <si>
    <t>Działdowo, ul. M.S. - Curie 12</t>
  </si>
  <si>
    <t>Buderus G 215</t>
  </si>
  <si>
    <t>działdowski</t>
  </si>
  <si>
    <t>Działdowo, ul. M.S. - Curie  41</t>
  </si>
  <si>
    <t>Buderus G144Eco</t>
  </si>
  <si>
    <t>Płośnica, ul. Dworcowa 12</t>
  </si>
  <si>
    <t>SEMIA F 21</t>
  </si>
  <si>
    <t>Nidzica, ul. 1-go Maja 6</t>
  </si>
  <si>
    <t>Buderus GE - 424</t>
  </si>
  <si>
    <t>nidzicki</t>
  </si>
  <si>
    <t>Kozłowo  Nidzicka 17</t>
  </si>
  <si>
    <t>Olsztyn 9, ul. Zbożowa 27A</t>
  </si>
  <si>
    <t>Hydro-Therm OT 24</t>
  </si>
  <si>
    <t>olsztyński</t>
  </si>
  <si>
    <t>Olsztyn 11 ul Bałtycka 31</t>
  </si>
  <si>
    <t>Vaillant VU PL 120/2-5  R1</t>
  </si>
  <si>
    <t>Olsztyn 15, ul Wilgi 2</t>
  </si>
  <si>
    <t>BAXI B11BS</t>
  </si>
  <si>
    <t>Olsztynek, ul. Chopina 15</t>
  </si>
  <si>
    <t>Buderus GE - 324</t>
  </si>
  <si>
    <t>Stawiguda, ul. Olsztyńska 11</t>
  </si>
  <si>
    <t>Wiszący kocioł kondensacyjny gazowy De Dietrich MCR IV Plus T</t>
  </si>
  <si>
    <t>Olsztyn, ul. Szczytnowska 4</t>
  </si>
  <si>
    <t>Buderus GE-205</t>
  </si>
  <si>
    <t>Biskupiec, ul. Dworcowa 3</t>
  </si>
  <si>
    <t>Viessman Paromet</t>
  </si>
  <si>
    <t>Biskupiec, ul. Grudziądzka 11</t>
  </si>
  <si>
    <t>Lumo</t>
  </si>
  <si>
    <t>Jeziorany, ul. Kajki 26</t>
  </si>
  <si>
    <t>Olejowy stojący jednofunkcyjny kocioł kondensacyjny De Dietrich EFU C50</t>
  </si>
  <si>
    <t>Purda 66</t>
  </si>
  <si>
    <t>Buderus GB125</t>
  </si>
  <si>
    <t>Gietrzwałd, Olsztyńska 24</t>
  </si>
  <si>
    <t>Kospel EKCO.LN3-12 (CFV304)</t>
  </si>
  <si>
    <t>Olsztyn, ul. Pieniężnego 21</t>
  </si>
  <si>
    <t>Olsztyn, ul. Kopernika 40</t>
  </si>
  <si>
    <t>kompaktowy</t>
  </si>
  <si>
    <t>Olsztyn, ul. Towarowa 4</t>
  </si>
  <si>
    <t>system podmieszania</t>
  </si>
  <si>
    <t>Olsztyn, ul. Partyzantów 39</t>
  </si>
  <si>
    <t>Pasym, ul. Pocztowa 1</t>
  </si>
  <si>
    <t>szczycieński</t>
  </si>
  <si>
    <t>Wielbark, ul. W. Jagiełły 1</t>
  </si>
  <si>
    <t>Kocioł46 kW NeNOX EFU46 De Dietrych</t>
  </si>
  <si>
    <t>Jedwabno, ul.1 Maja 43</t>
  </si>
  <si>
    <t>Olejowy jednofunkcyjny kocioł kondensacyjny DE DIETRICH EFU C50</t>
  </si>
  <si>
    <t>Dźwierzuty, ul. Niepodległosci 13</t>
  </si>
  <si>
    <t>Buderus G-115</t>
  </si>
  <si>
    <t>Świętajno, ul. Dworcowa 17</t>
  </si>
  <si>
    <t>Szczytno, ul. Polska 22</t>
  </si>
  <si>
    <t>Bartoszyce, ul. 11 Listopada 3</t>
  </si>
  <si>
    <t>Viessman Vitoplex 200</t>
  </si>
  <si>
    <t>bartoszycki</t>
  </si>
  <si>
    <t>Sępopol, Pl. 22 Lipca 6</t>
  </si>
  <si>
    <t>Buderus G 115 U</t>
  </si>
  <si>
    <t>Bisztynek, Pl. Wolności 2</t>
  </si>
  <si>
    <t>Hydro-Therm OT 27 Si</t>
  </si>
  <si>
    <t>Ryn, ul. Ratuszowa 5</t>
  </si>
  <si>
    <t>Hydro-Therm OT-50</t>
  </si>
  <si>
    <t>giżycki</t>
  </si>
  <si>
    <t>Kruklanki, ul. Dworcowa 3</t>
  </si>
  <si>
    <t>Viessman Caloronic 200</t>
  </si>
  <si>
    <t>Wydminy, ul. Grunwldzka 80</t>
  </si>
  <si>
    <t>Hydro-Therm OT-10</t>
  </si>
  <si>
    <t>Giżycko, ul. Pocztowa 2</t>
  </si>
  <si>
    <t>Vaillant GP - 210 - 2 kotły</t>
  </si>
  <si>
    <t>Kętrzyn, ul. Pocztowa 1</t>
  </si>
  <si>
    <t>VITOPLEX 100 SX1</t>
  </si>
  <si>
    <t>Korsze, ul. Orzeszkowej 7</t>
  </si>
  <si>
    <t>Hydro-Therm OT 68 Si</t>
  </si>
  <si>
    <t>kętrzyński</t>
  </si>
  <si>
    <t>Reszel, ul. Kolejowa 1</t>
  </si>
  <si>
    <t>Mrągowo, ul. Królewiecka 39</t>
  </si>
  <si>
    <t>Vaillant 180 XE-wiszący</t>
  </si>
  <si>
    <t>mrągowski</t>
  </si>
  <si>
    <t>Piecki, ul. Wolności 1/2</t>
  </si>
  <si>
    <t>Buderus G -215</t>
  </si>
  <si>
    <t>Mikołajki, ul. 3 maja 8</t>
  </si>
  <si>
    <t>Orzysz ul. Wojska Polskiego 22</t>
  </si>
  <si>
    <t>Vaillant GP - 210</t>
  </si>
  <si>
    <t>piski</t>
  </si>
  <si>
    <t>Pisz, ul. Gizewiusza 6</t>
  </si>
  <si>
    <t>Pozezdrze, ul. 1-go Maja 17</t>
  </si>
  <si>
    <t>Vaillant VK - 36/4</t>
  </si>
  <si>
    <t>węgorzewski</t>
  </si>
  <si>
    <t>Węgorzewo, ul. Zamkowa 9</t>
  </si>
  <si>
    <t>Viessman Vitoplex -  100</t>
  </si>
  <si>
    <t>ełcki</t>
  </si>
  <si>
    <t>Ełk, ul. Suwalska 4B</t>
  </si>
  <si>
    <t>Buderus             G 405-190/9</t>
  </si>
  <si>
    <t>Prostki, ul. 1 Maja 43</t>
  </si>
  <si>
    <t>Buderus GE 205</t>
  </si>
  <si>
    <t>Ełk, ul. Chopina 1</t>
  </si>
  <si>
    <t>Dubeninki, ul. Dębowa 12</t>
  </si>
  <si>
    <t>KOSPEL typu EPCO-M-21</t>
  </si>
  <si>
    <t>gołdapski</t>
  </si>
  <si>
    <t>Banie Mazurskie, ul. Konopnickiej 39</t>
  </si>
  <si>
    <t>Stiebel Eltron     OT-21SI</t>
  </si>
  <si>
    <t>Kowale Oleckie, ul. Kościuszki 34</t>
  </si>
  <si>
    <t>Stiebel Eltron     OT-39SI</t>
  </si>
  <si>
    <t>olecki</t>
  </si>
  <si>
    <t>Olecko, ul. Plac Wolności 28</t>
  </si>
  <si>
    <t>Vaillant    GP-210</t>
  </si>
  <si>
    <t>Wieliczki, ul. Tunelowa 6</t>
  </si>
  <si>
    <t>Stiebel Eltron     OT-40</t>
  </si>
  <si>
    <t>Świętajno 19</t>
  </si>
  <si>
    <t>Stiebel Eltron     OT-21 Si</t>
  </si>
  <si>
    <t>Razem</t>
  </si>
  <si>
    <t>Barczewo, Pl. Pocztowy 1</t>
  </si>
  <si>
    <t>Bosch Condens GC900IW</t>
  </si>
  <si>
    <t>10.2020</t>
  </si>
  <si>
    <t>18.03.2022</t>
  </si>
  <si>
    <t>Barciany ul. Wojska Polskiego 2</t>
  </si>
  <si>
    <t>klasyczy c.o.</t>
  </si>
  <si>
    <t>Dobre Miasto ul. Zwycięstwa 8</t>
  </si>
  <si>
    <t>Lubawa ul. Gdańska 13</t>
  </si>
  <si>
    <t>HydroTherm  - Torus</t>
  </si>
  <si>
    <t>Vissman 200T</t>
  </si>
  <si>
    <t>Uwagi:</t>
  </si>
  <si>
    <t>Kocioł na gwarancji do 11.2025</t>
  </si>
  <si>
    <t>Kocioł na gwarancji do 12.2025</t>
  </si>
  <si>
    <t>Cena za przegląd 2025 r. [zł. / netto ]</t>
  </si>
  <si>
    <t>Ilość przeglądów w 2024 r.</t>
  </si>
  <si>
    <t>Ilość przeglądów w 2025 r.</t>
  </si>
  <si>
    <t>Ilość przeglądów w 2026 r.</t>
  </si>
  <si>
    <t>Cena za przegląd 2026 r. [zł. / netto]</t>
  </si>
  <si>
    <t>Cena za przegląd 2024 r. [zł./netto ]</t>
  </si>
  <si>
    <t>Łączna moc kotłowni [KW]</t>
  </si>
  <si>
    <t>Kocioł olejowy kondensacyjny Vitorondens 200-T Typ J2RA Viessmann 107,3kW</t>
  </si>
  <si>
    <t xml:space="preserve">Wymagany przegląd głównego zaworu szybkozamykającego GAZEX 1 </t>
  </si>
  <si>
    <t>14</t>
  </si>
  <si>
    <t>Załącznik nr 2.2 do SWZ</t>
  </si>
  <si>
    <t>Wykonywanie przeglądów i utrzymanie w ciągłej sprawności eksploatacyjnej kotłowni: gazowych, olejowych, elektrycznych oraz węzłów cieplnych i instalacji gazowych zlokalizowanych w budynkach Poczty Polskiej S.A. w województwie warmińsko-mazurskim, administrowanych przez Ośrodek Infrastruktury w Białymstoku- część 2.</t>
  </si>
  <si>
    <t>Przeglądy w latach</t>
  </si>
  <si>
    <t>Wartość netto za przeglądy</t>
  </si>
  <si>
    <t>Wartość podatku VAT wg stawki 23 %</t>
  </si>
  <si>
    <t>Razem wartość brutto za przeglądy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</si>
  <si>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</si>
  <si>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</si>
  <si>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</si>
  <si>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</si>
  <si>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</si>
  <si>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</si>
  <si>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</si>
  <si>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</si>
  <si>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</si>
  <si>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</si>
  <si>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</si>
  <si>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</si>
  <si>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</si>
  <si>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</si>
  <si>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</si>
  <si>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</si>
  <si>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</si>
  <si>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</si>
  <si>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</si>
  <si>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</si>
  <si>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</si>
  <si>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</si>
  <si>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</si>
  <si>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</si>
  <si>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</si>
  <si>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</si>
  <si>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</si>
  <si>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</si>
  <si>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</si>
  <si>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</si>
  <si>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</si>
  <si>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</si>
  <si>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</si>
  <si>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</si>
  <si>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</si>
  <si>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</si>
  <si>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</si>
  <si>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</si>
  <si>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</si>
  <si>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</si>
  <si>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</si>
  <si>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</si>
  <si>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</si>
  <si>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</si>
  <si>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</si>
  <si>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</si>
  <si>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</si>
  <si>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</si>
  <si>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</si>
  <si>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</si>
  <si>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</si>
  <si>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</si>
  <si>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</si>
  <si>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</si>
  <si>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</si>
  <si>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</si>
  <si>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</si>
  <si>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</si>
  <si>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</si>
  <si>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</si>
  <si>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</si>
  <si>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</si>
  <si>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</si>
  <si>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</si>
  <si>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</si>
  <si>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</si>
  <si>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</si>
  <si>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</si>
  <si>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</si>
  <si>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</si>
  <si>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</si>
  <si>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</si>
  <si>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</si>
  <si>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</si>
  <si>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</si>
  <si>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</si>
  <si>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</si>
  <si>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Formularz ofertowy-wycena</t>
  </si>
  <si>
    <t xml:space="preserve">Formularz ofertowy- wycena musi być podpisany przez osobę/osoby uprawnioną(ne) do reprezentowania wykonawcy   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</si>
</sst>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&quot; &quot;[$zł-415];[Red]&quot;-&quot;#,##0.00&quot; &quot;[$zł-415]"/>
    <numFmt numFmtId="165" formatCode="#,##0.00\ &quot;zł&quot;"/>
  </numFmts>
  <fonts count="6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color rgb="FF000000"/>
      <name val="Arial3"/>
      <charset val="238"/>
    </font>
    <font>
      <sz val="10"/>
      <color rgb="FFFFFFFF"/>
      <name val="Arial3"/>
      <charset val="238"/>
    </font>
    <font>
      <sz val="10"/>
      <color rgb="FFCC0000"/>
      <name val="Arial3"/>
      <charset val="238"/>
    </font>
    <font>
      <b/>
      <sz val="10"/>
      <color rgb="FFFFFFFF"/>
      <name val="Arial3"/>
      <charset val="238"/>
    </font>
    <font>
      <i/>
      <sz val="10"/>
      <color rgb="FF808080"/>
      <name val="Arial3"/>
      <charset val="238"/>
    </font>
    <font>
      <sz val="10"/>
      <color rgb="FF006600"/>
      <name val="Arial3"/>
      <charset val="238"/>
    </font>
    <font>
      <b/>
      <i/>
      <sz val="16"/>
      <color rgb="FF000000"/>
      <name val="Arial3"/>
      <charset val="238"/>
    </font>
    <font>
      <b/>
      <sz val="24"/>
      <color rgb="FF000000"/>
      <name val="Arial3"/>
      <charset val="238"/>
    </font>
    <font>
      <sz val="18"/>
      <color rgb="FF000000"/>
      <name val="Arial3"/>
      <charset val="238"/>
    </font>
    <font>
      <sz val="12"/>
      <color rgb="FF000000"/>
      <name val="Arial3"/>
      <charset val="238"/>
    </font>
    <font>
      <u/>
      <sz val="10"/>
      <color rgb="FF0000EE"/>
      <name val="Arial3"/>
      <charset val="238"/>
    </font>
    <font>
      <sz val="10"/>
      <color rgb="FF996600"/>
      <name val="Arial3"/>
      <charset val="238"/>
    </font>
    <font>
      <sz val="11"/>
      <color rgb="FF000000"/>
      <name val="Arial3"/>
      <charset val="238"/>
    </font>
    <font>
      <sz val="10"/>
      <color rgb="FF333333"/>
      <name val="Arial3"/>
      <charset val="238"/>
    </font>
    <font>
      <b/>
      <i/>
      <u/>
      <sz val="11"/>
      <color rgb="FF000000"/>
      <name val="Arial3"/>
      <charset val="238"/>
    </font>
    <font>
      <sz val="9"/>
      <color theme="1"/>
      <name val="Czcionka tekstu podstawowego"/>
      <family val="2"/>
      <charset val="238"/>
    </font>
    <font>
      <sz val="9"/>
      <name val="Times New Roman"/>
      <family val="1"/>
      <charset val="238"/>
    </font>
    <font>
      <b/>
      <sz val="9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name val="Czcionka tekstu podstawowego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zcionka tekstu podstawowego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50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8" fillId="8" borderId="0" applyNumberFormat="0" applyBorder="0" applyAlignment="0" applyProtection="0"/>
    <xf numFmtId="0" fontId="8" fillId="12" borderId="0" applyNumberFormat="0" applyBorder="0" applyAlignment="0" applyProtection="0"/>
    <xf numFmtId="0" fontId="8" fillId="5" borderId="0" applyNumberFormat="0" applyBorder="0" applyAlignment="0" applyProtection="0"/>
    <xf numFmtId="0" fontId="24" fillId="0" borderId="0" applyNumberFormat="0" applyBorder="0" applyProtection="0"/>
    <xf numFmtId="0" fontId="25" fillId="19" borderId="0" applyNumberFormat="0" applyBorder="0" applyProtection="0"/>
    <xf numFmtId="0" fontId="25" fillId="20" borderId="0" applyNumberFormat="0" applyBorder="0" applyProtection="0"/>
    <xf numFmtId="0" fontId="24" fillId="21" borderId="0" applyNumberFormat="0" applyBorder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26" fillId="22" borderId="0" applyNumberFormat="0" applyBorder="0" applyProtection="0"/>
    <xf numFmtId="0" fontId="9" fillId="5" borderId="6" applyNumberFormat="0" applyAlignment="0" applyProtection="0"/>
    <xf numFmtId="0" fontId="10" fillId="4" borderId="7" applyNumberFormat="0" applyAlignment="0" applyProtection="0"/>
    <xf numFmtId="0" fontId="11" fillId="17" borderId="0" applyNumberFormat="0" applyBorder="0" applyAlignment="0" applyProtection="0"/>
    <xf numFmtId="43" fontId="4" fillId="0" borderId="0" applyFill="0" applyBorder="0" applyAlignment="0" applyProtection="0"/>
    <xf numFmtId="0" fontId="27" fillId="23" borderId="0" applyNumberFormat="0" applyBorder="0" applyProtection="0"/>
    <xf numFmtId="0" fontId="28" fillId="0" borderId="0" applyNumberFormat="0" applyBorder="0" applyProtection="0"/>
    <xf numFmtId="0" fontId="29" fillId="24" borderId="0" applyNumberFormat="0" applyBorder="0" applyProtection="0"/>
    <xf numFmtId="0" fontId="30" fillId="0" borderId="0" applyNumberFormat="0" applyBorder="0" applyProtection="0">
      <alignment horizontal="center"/>
    </xf>
    <xf numFmtId="0" fontId="31" fillId="0" borderId="0" applyNumberFormat="0" applyBorder="0" applyProtection="0"/>
    <xf numFmtId="0" fontId="32" fillId="0" borderId="0" applyNumberFormat="0" applyBorder="0" applyProtection="0"/>
    <xf numFmtId="0" fontId="33" fillId="0" borderId="0" applyNumberFormat="0" applyBorder="0" applyProtection="0"/>
    <xf numFmtId="0" fontId="30" fillId="0" borderId="0" applyNumberFormat="0" applyBorder="0" applyProtection="0">
      <alignment horizontal="center" textRotation="90"/>
    </xf>
    <xf numFmtId="0" fontId="34" fillId="0" borderId="0" applyNumberFormat="0" applyBorder="0" applyProtection="0"/>
    <xf numFmtId="0" fontId="12" fillId="0" borderId="8" applyNumberFormat="0" applyFill="0" applyAlignment="0" applyProtection="0"/>
    <xf numFmtId="0" fontId="13" fillId="8" borderId="9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35" fillId="25" borderId="0" applyNumberFormat="0" applyBorder="0" applyProtection="0"/>
    <xf numFmtId="0" fontId="17" fillId="10" borderId="0" applyNumberFormat="0" applyBorder="0" applyAlignment="0" applyProtection="0"/>
    <xf numFmtId="0" fontId="36" fillId="0" borderId="0"/>
    <xf numFmtId="0" fontId="1" fillId="0" borderId="0"/>
    <xf numFmtId="0" fontId="5" fillId="0" borderId="0"/>
    <xf numFmtId="0" fontId="4" fillId="0" borderId="0"/>
    <xf numFmtId="0" fontId="37" fillId="25" borderId="15" applyNumberFormat="0" applyProtection="0"/>
    <xf numFmtId="0" fontId="18" fillId="4" borderId="6" applyNumberFormat="0" applyAlignment="0" applyProtection="0"/>
    <xf numFmtId="0" fontId="38" fillId="0" borderId="0" applyNumberFormat="0" applyBorder="0" applyProtection="0"/>
    <xf numFmtId="164" fontId="38" fillId="0" borderId="0" applyBorder="0" applyProtection="0"/>
    <xf numFmtId="0" fontId="36" fillId="0" borderId="0" applyNumberFormat="0" applyFont="0" applyBorder="0" applyProtection="0"/>
    <xf numFmtId="0" fontId="19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ont="0" applyBorder="0" applyProtection="0"/>
    <xf numFmtId="0" fontId="22" fillId="0" borderId="0" applyNumberFormat="0" applyFill="0" applyBorder="0" applyAlignment="0" applyProtection="0"/>
    <xf numFmtId="0" fontId="4" fillId="6" borderId="14" applyNumberFormat="0" applyAlignment="0" applyProtection="0"/>
    <xf numFmtId="44" fontId="6" fillId="0" borderId="0" applyFill="0" applyBorder="0" applyAlignment="0" applyProtection="0"/>
    <xf numFmtId="0" fontId="26" fillId="0" borderId="0" applyNumberFormat="0" applyBorder="0" applyProtection="0"/>
    <xf numFmtId="0" fontId="23" fillId="18" borderId="0" applyNumberFormat="0" applyBorder="0" applyAlignment="0" applyProtection="0"/>
    <xf numFmtId="44" fontId="4" fillId="0" borderId="0" applyFill="0" applyBorder="0" applyAlignment="0" applyProtection="0"/>
    <xf numFmtId="44" fontId="47" fillId="0" borderId="0" applyFill="0" applyBorder="0" applyAlignment="0" applyProtection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/>
    </xf>
    <xf numFmtId="43" fontId="41" fillId="0" borderId="0" xfId="0" applyNumberFormat="1" applyFont="1"/>
    <xf numFmtId="0" fontId="3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43" fillId="0" borderId="4" xfId="0" applyFont="1" applyBorder="1" applyAlignment="1">
      <alignment horizontal="center" vertical="center"/>
    </xf>
    <xf numFmtId="9" fontId="0" fillId="0" borderId="0" xfId="0" applyNumberFormat="1"/>
    <xf numFmtId="10" fontId="0" fillId="0" borderId="0" xfId="0" applyNumberFormat="1"/>
    <xf numFmtId="2" fontId="0" fillId="0" borderId="0" xfId="0" applyNumberFormat="1"/>
    <xf numFmtId="43" fontId="46" fillId="0" borderId="0" xfId="1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vertical="top" wrapText="1"/>
    </xf>
    <xf numFmtId="0" fontId="39" fillId="0" borderId="0" xfId="0" applyFont="1" applyAlignment="1">
      <alignment vertical="center" wrapText="1"/>
    </xf>
    <xf numFmtId="0" fontId="44" fillId="0" borderId="0" xfId="0" applyFont="1" applyAlignment="1">
      <alignment vertical="top" wrapText="1"/>
    </xf>
    <xf numFmtId="0" fontId="50" fillId="0" borderId="0" xfId="0" applyFont="1" applyAlignment="1">
      <alignment wrapText="1"/>
    </xf>
    <xf numFmtId="0" fontId="50" fillId="0" borderId="0" xfId="0" applyFont="1"/>
    <xf numFmtId="0" fontId="50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43" fillId="0" borderId="0" xfId="0" applyFont="1" applyAlignment="1">
      <alignment horizontal="left" vertical="center"/>
    </xf>
    <xf numFmtId="165" fontId="49" fillId="0" borderId="0" xfId="0" applyNumberFormat="1" applyFont="1" applyAlignment="1">
      <alignment horizontal="right"/>
    </xf>
    <xf numFmtId="0" fontId="54" fillId="0" borderId="4" xfId="53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2" fontId="52" fillId="0" borderId="4" xfId="0" applyNumberFormat="1" applyFont="1" applyBorder="1" applyAlignment="1">
      <alignment horizontal="center" vertical="center"/>
    </xf>
    <xf numFmtId="0" fontId="54" fillId="0" borderId="4" xfId="53" applyFont="1" applyBorder="1" applyAlignment="1">
      <alignment horizontal="center" vertical="center" wrapText="1"/>
    </xf>
    <xf numFmtId="3" fontId="54" fillId="0" borderId="4" xfId="53" applyNumberFormat="1" applyFont="1" applyBorder="1" applyAlignment="1">
      <alignment horizontal="center" vertical="center"/>
    </xf>
    <xf numFmtId="0" fontId="53" fillId="0" borderId="4" xfId="53" applyFont="1" applyBorder="1" applyAlignment="1">
      <alignment horizontal="center" vertical="center"/>
    </xf>
    <xf numFmtId="3" fontId="54" fillId="0" borderId="4" xfId="53" applyNumberFormat="1" applyFont="1" applyBorder="1" applyAlignment="1">
      <alignment horizontal="center" vertical="center" wrapText="1"/>
    </xf>
    <xf numFmtId="0" fontId="53" fillId="0" borderId="4" xfId="53" applyFont="1" applyBorder="1" applyAlignment="1">
      <alignment horizontal="center" vertical="center" wrapText="1"/>
    </xf>
    <xf numFmtId="3" fontId="52" fillId="0" borderId="4" xfId="53" applyNumberFormat="1" applyFont="1" applyBorder="1" applyAlignment="1">
      <alignment horizontal="center" vertical="center"/>
    </xf>
    <xf numFmtId="0" fontId="52" fillId="0" borderId="4" xfId="53" applyFont="1" applyBorder="1" applyAlignment="1">
      <alignment horizontal="center" vertical="center"/>
    </xf>
    <xf numFmtId="3" fontId="54" fillId="26" borderId="4" xfId="53" applyNumberFormat="1" applyFont="1" applyFill="1" applyBorder="1" applyAlignment="1">
      <alignment horizontal="center" vertical="center" wrapText="1"/>
    </xf>
    <xf numFmtId="0" fontId="54" fillId="26" borderId="4" xfId="53" applyFont="1" applyFill="1" applyBorder="1" applyAlignment="1">
      <alignment horizontal="center" vertical="center" wrapText="1"/>
    </xf>
    <xf numFmtId="0" fontId="54" fillId="0" borderId="4" xfId="53" applyFont="1" applyBorder="1" applyAlignment="1">
      <alignment vertical="center" wrapText="1"/>
    </xf>
    <xf numFmtId="0" fontId="54" fillId="0" borderId="4" xfId="53" applyFont="1" applyBorder="1" applyAlignment="1">
      <alignment vertical="center"/>
    </xf>
    <xf numFmtId="0" fontId="54" fillId="26" borderId="4" xfId="53" applyFont="1" applyFill="1" applyBorder="1" applyAlignment="1">
      <alignment vertical="center" wrapText="1"/>
    </xf>
    <xf numFmtId="0" fontId="52" fillId="0" borderId="4" xfId="53" applyFont="1" applyBorder="1" applyAlignment="1">
      <alignment vertical="center" wrapText="1"/>
    </xf>
    <xf numFmtId="0" fontId="52" fillId="0" borderId="4" xfId="55" applyFont="1" applyBorder="1" applyAlignment="1">
      <alignment vertical="center"/>
    </xf>
    <xf numFmtId="0" fontId="53" fillId="0" borderId="4" xfId="53" applyFont="1" applyBorder="1" applyAlignment="1">
      <alignment vertical="center" wrapText="1"/>
    </xf>
    <xf numFmtId="3" fontId="54" fillId="0" borderId="4" xfId="53" applyNumberFormat="1" applyFont="1" applyBorder="1" applyAlignment="1">
      <alignment vertical="center" wrapText="1"/>
    </xf>
    <xf numFmtId="0" fontId="54" fillId="0" borderId="4" xfId="53" applyFont="1" applyBorder="1" applyAlignment="1">
      <alignment wrapText="1"/>
    </xf>
    <xf numFmtId="0" fontId="52" fillId="0" borderId="4" xfId="53" applyFont="1" applyBorder="1" applyAlignment="1">
      <alignment horizontal="center" vertical="center" wrapText="1"/>
    </xf>
    <xf numFmtId="0" fontId="43" fillId="0" borderId="0" xfId="0" applyFont="1" applyAlignment="1">
      <alignment vertical="center"/>
    </xf>
    <xf numFmtId="0" fontId="42" fillId="0" borderId="0" xfId="0" applyFont="1"/>
    <xf numFmtId="49" fontId="52" fillId="0" borderId="2" xfId="0" applyNumberFormat="1" applyFont="1" applyBorder="1" applyAlignment="1">
      <alignment horizontal="center" vertical="center"/>
    </xf>
    <xf numFmtId="0" fontId="52" fillId="28" borderId="2" xfId="0" applyFont="1" applyFill="1" applyBorder="1" applyAlignment="1">
      <alignment horizontal="center" vertical="center"/>
    </xf>
    <xf numFmtId="49" fontId="52" fillId="28" borderId="2" xfId="0" applyNumberFormat="1" applyFont="1" applyFill="1" applyBorder="1" applyAlignment="1">
      <alignment horizontal="center" vertical="center"/>
    </xf>
    <xf numFmtId="0" fontId="53" fillId="0" borderId="2" xfId="0" applyFont="1" applyBorder="1" applyAlignment="1">
      <alignment horizontal="center"/>
    </xf>
    <xf numFmtId="0" fontId="54" fillId="0" borderId="1" xfId="53" applyFont="1" applyBorder="1" applyAlignment="1">
      <alignment vertical="center"/>
    </xf>
    <xf numFmtId="0" fontId="54" fillId="0" borderId="1" xfId="53" applyFont="1" applyBorder="1" applyAlignment="1">
      <alignment vertical="center" wrapText="1"/>
    </xf>
    <xf numFmtId="0" fontId="54" fillId="0" borderId="1" xfId="53" applyFont="1" applyBorder="1" applyAlignment="1">
      <alignment horizontal="center" vertical="center" wrapText="1"/>
    </xf>
    <xf numFmtId="0" fontId="54" fillId="0" borderId="1" xfId="53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2" fontId="52" fillId="0" borderId="1" xfId="0" applyNumberFormat="1" applyFont="1" applyBorder="1" applyAlignment="1">
      <alignment horizontal="center" vertical="center"/>
    </xf>
    <xf numFmtId="49" fontId="52" fillId="0" borderId="16" xfId="0" applyNumberFormat="1" applyFont="1" applyBorder="1" applyAlignment="1">
      <alignment horizontal="center" vertical="center"/>
    </xf>
    <xf numFmtId="0" fontId="54" fillId="29" borderId="4" xfId="53" applyFont="1" applyFill="1" applyBorder="1" applyAlignment="1">
      <alignment vertical="center" wrapText="1"/>
    </xf>
    <xf numFmtId="0" fontId="54" fillId="27" borderId="4" xfId="53" applyFont="1" applyFill="1" applyBorder="1" applyAlignment="1">
      <alignment vertical="center" wrapText="1"/>
    </xf>
    <xf numFmtId="0" fontId="52" fillId="0" borderId="18" xfId="0" applyFont="1" applyBorder="1" applyAlignment="1">
      <alignment horizontal="center" vertical="center" wrapText="1"/>
    </xf>
    <xf numFmtId="0" fontId="54" fillId="0" borderId="3" xfId="53" applyFont="1" applyBorder="1" applyAlignment="1">
      <alignment vertical="center" wrapText="1"/>
    </xf>
    <xf numFmtId="0" fontId="54" fillId="0" borderId="3" xfId="53" applyFont="1" applyBorder="1" applyAlignment="1">
      <alignment horizontal="center" vertical="center" wrapText="1"/>
    </xf>
    <xf numFmtId="0" fontId="54" fillId="0" borderId="3" xfId="53" applyFont="1" applyBorder="1" applyAlignment="1">
      <alignment horizontal="center" vertical="center"/>
    </xf>
    <xf numFmtId="0" fontId="53" fillId="0" borderId="3" xfId="0" applyFont="1" applyBorder="1" applyAlignment="1">
      <alignment horizontal="center" vertical="center"/>
    </xf>
    <xf numFmtId="2" fontId="52" fillId="0" borderId="3" xfId="0" applyNumberFormat="1" applyFont="1" applyBorder="1" applyAlignment="1">
      <alignment horizontal="center" vertical="center"/>
    </xf>
    <xf numFmtId="49" fontId="52" fillId="0" borderId="19" xfId="0" applyNumberFormat="1" applyFont="1" applyBorder="1" applyAlignment="1">
      <alignment horizontal="center" vertical="center"/>
    </xf>
    <xf numFmtId="0" fontId="56" fillId="31" borderId="20" xfId="0" applyFont="1" applyFill="1" applyBorder="1" applyAlignment="1">
      <alignment horizontal="center" vertical="center"/>
    </xf>
    <xf numFmtId="0" fontId="57" fillId="31" borderId="21" xfId="53" applyFont="1" applyFill="1" applyBorder="1" applyAlignment="1">
      <alignment horizontal="center" vertical="center" wrapText="1"/>
    </xf>
    <xf numFmtId="0" fontId="57" fillId="31" borderId="21" xfId="53" applyFont="1" applyFill="1" applyBorder="1" applyAlignment="1">
      <alignment horizontal="center" vertical="center"/>
    </xf>
    <xf numFmtId="1" fontId="58" fillId="31" borderId="21" xfId="0" applyNumberFormat="1" applyFont="1" applyFill="1" applyBorder="1" applyAlignment="1">
      <alignment horizontal="center" vertical="center"/>
    </xf>
    <xf numFmtId="1" fontId="56" fillId="31" borderId="21" xfId="0" applyNumberFormat="1" applyFont="1" applyFill="1" applyBorder="1" applyAlignment="1">
      <alignment horizontal="center" vertical="center"/>
    </xf>
    <xf numFmtId="49" fontId="56" fillId="31" borderId="22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 wrapText="1"/>
    </xf>
    <xf numFmtId="2" fontId="3" fillId="2" borderId="21" xfId="0" applyNumberFormat="1" applyFont="1" applyFill="1" applyBorder="1" applyAlignment="1">
      <alignment horizontal="center" vertical="center" wrapText="1"/>
    </xf>
    <xf numFmtId="0" fontId="55" fillId="3" borderId="23" xfId="0" applyFont="1" applyFill="1" applyBorder="1" applyAlignment="1">
      <alignment horizontal="center" vertical="center" wrapText="1"/>
    </xf>
    <xf numFmtId="0" fontId="55" fillId="3" borderId="24" xfId="0" applyFont="1" applyFill="1" applyBorder="1" applyAlignment="1">
      <alignment horizontal="center" vertical="center" wrapText="1"/>
    </xf>
    <xf numFmtId="1" fontId="52" fillId="0" borderId="3" xfId="0" applyNumberFormat="1" applyFont="1" applyBorder="1" applyAlignment="1">
      <alignment horizontal="center" vertical="center"/>
    </xf>
    <xf numFmtId="1" fontId="52" fillId="0" borderId="4" xfId="0" applyNumberFormat="1" applyFont="1" applyBorder="1" applyAlignment="1">
      <alignment horizontal="center" vertical="center"/>
    </xf>
    <xf numFmtId="1" fontId="52" fillId="0" borderId="1" xfId="0" applyNumberFormat="1" applyFont="1" applyBorder="1" applyAlignment="1">
      <alignment horizontal="center" vertical="center"/>
    </xf>
    <xf numFmtId="1" fontId="52" fillId="32" borderId="4" xfId="0" applyNumberFormat="1" applyFont="1" applyFill="1" applyBorder="1" applyAlignment="1" applyProtection="1">
      <alignment horizontal="center" vertical="center"/>
      <protection locked="0"/>
    </xf>
    <xf numFmtId="44" fontId="0" fillId="0" borderId="4" xfId="73" applyFont="1" applyBorder="1" applyAlignment="1">
      <alignment vertical="center"/>
    </xf>
    <xf numFmtId="49" fontId="59" fillId="0" borderId="2" xfId="0" applyNumberFormat="1" applyFont="1" applyBorder="1" applyAlignment="1">
      <alignment horizontal="center" vertical="center"/>
    </xf>
    <xf numFmtId="0" fontId="60" fillId="0" borderId="0" xfId="0" applyFont="1" applyFill="1" applyAlignment="1">
      <alignment wrapText="1"/>
    </xf>
    <xf numFmtId="0" fontId="53" fillId="0" borderId="4" xfId="0" applyFont="1" applyBorder="1" applyAlignment="1">
      <alignment horizontal="center" vertical="center" wrapText="1"/>
    </xf>
    <xf numFmtId="2" fontId="53" fillId="0" borderId="4" xfId="0" applyNumberFormat="1" applyFont="1" applyBorder="1" applyAlignment="1">
      <alignment horizontal="center" vertical="center" wrapText="1"/>
    </xf>
    <xf numFmtId="1" fontId="53" fillId="0" borderId="4" xfId="0" applyNumberFormat="1" applyFont="1" applyBorder="1" applyAlignment="1">
      <alignment horizontal="center" vertical="center" wrapText="1"/>
    </xf>
    <xf numFmtId="49" fontId="53" fillId="0" borderId="2" xfId="0" applyNumberFormat="1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53" fillId="0" borderId="4" xfId="0" applyFont="1" applyFill="1" applyBorder="1" applyAlignment="1">
      <alignment horizontal="center" vertical="center"/>
    </xf>
    <xf numFmtId="2" fontId="52" fillId="0" borderId="26" xfId="0" applyNumberFormat="1" applyFont="1" applyFill="1" applyBorder="1" applyAlignment="1" applyProtection="1">
      <alignment horizontal="center" vertical="center"/>
      <protection locked="0"/>
    </xf>
    <xf numFmtId="0" fontId="43" fillId="32" borderId="2" xfId="0" applyFont="1" applyFill="1" applyBorder="1" applyAlignment="1">
      <alignment horizontal="left" vertical="center"/>
    </xf>
    <xf numFmtId="0" fontId="43" fillId="32" borderId="5" xfId="0" applyFont="1" applyFill="1" applyBorder="1" applyAlignment="1">
      <alignment horizontal="left" vertical="center"/>
    </xf>
    <xf numFmtId="0" fontId="43" fillId="31" borderId="4" xfId="0" applyFont="1" applyFill="1" applyBorder="1" applyAlignment="1">
      <alignment horizontal="center" vertical="center"/>
    </xf>
    <xf numFmtId="0" fontId="43" fillId="0" borderId="4" xfId="0" applyFont="1" applyBorder="1" applyAlignment="1">
      <alignment horizontal="left" vertical="center"/>
    </xf>
    <xf numFmtId="0" fontId="43" fillId="0" borderId="2" xfId="0" applyFont="1" applyBorder="1" applyAlignment="1">
      <alignment horizontal="left" vertical="center"/>
    </xf>
    <xf numFmtId="165" fontId="45" fillId="27" borderId="4" xfId="0" applyNumberFormat="1" applyFont="1" applyFill="1" applyBorder="1" applyAlignment="1">
      <alignment horizontal="right" vertical="center"/>
    </xf>
    <xf numFmtId="165" fontId="49" fillId="27" borderId="4" xfId="0" applyNumberFormat="1" applyFont="1" applyFill="1" applyBorder="1" applyAlignment="1">
      <alignment horizontal="right"/>
    </xf>
    <xf numFmtId="165" fontId="49" fillId="27" borderId="4" xfId="0" applyNumberFormat="1" applyFont="1" applyFill="1" applyBorder="1" applyAlignment="1">
      <alignment horizontal="right" vertical="center"/>
    </xf>
    <xf numFmtId="44" fontId="41" fillId="32" borderId="27" xfId="73" applyFont="1" applyFill="1" applyBorder="1" applyAlignment="1">
      <alignment horizontal="right" vertical="center"/>
    </xf>
    <xf numFmtId="0" fontId="0" fillId="32" borderId="28" xfId="0" applyFill="1" applyBorder="1" applyAlignment="1">
      <alignment horizontal="right" vertical="center"/>
    </xf>
    <xf numFmtId="0" fontId="0" fillId="32" borderId="29" xfId="0" applyFill="1" applyBorder="1" applyAlignment="1">
      <alignment horizontal="right" vertical="center"/>
    </xf>
    <xf numFmtId="0" fontId="0" fillId="0" borderId="26" xfId="0" applyBorder="1" applyAlignment="1"/>
    <xf numFmtId="0" fontId="43" fillId="0" borderId="25" xfId="0" applyFont="1" applyBorder="1" applyAlignment="1">
      <alignment horizontal="right" wrapText="1"/>
    </xf>
    <xf numFmtId="0" fontId="43" fillId="31" borderId="20" xfId="0" applyFont="1" applyFill="1" applyBorder="1" applyAlignment="1">
      <alignment horizontal="center" vertical="center" wrapText="1"/>
    </xf>
    <xf numFmtId="0" fontId="43" fillId="31" borderId="21" xfId="0" applyFont="1" applyFill="1" applyBorder="1" applyAlignment="1">
      <alignment horizontal="center" vertical="center" wrapText="1"/>
    </xf>
    <xf numFmtId="0" fontId="43" fillId="31" borderId="22" xfId="0" applyFont="1" applyFill="1" applyBorder="1" applyAlignment="1">
      <alignment horizontal="center" vertical="center" wrapText="1"/>
    </xf>
    <xf numFmtId="0" fontId="2" fillId="30" borderId="20" xfId="0" applyFont="1" applyFill="1" applyBorder="1" applyAlignment="1">
      <alignment horizontal="center" vertical="center"/>
    </xf>
    <xf numFmtId="0" fontId="2" fillId="30" borderId="21" xfId="0" applyFont="1" applyFill="1" applyBorder="1" applyAlignment="1">
      <alignment horizontal="center" vertical="center"/>
    </xf>
    <xf numFmtId="0" fontId="2" fillId="30" borderId="22" xfId="0" applyFont="1" applyFill="1" applyBorder="1" applyAlignment="1">
      <alignment horizontal="center" vertical="center"/>
    </xf>
    <xf numFmtId="0" fontId="40" fillId="0" borderId="17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61" fillId="0" borderId="0" xfId="0" applyFont="1" applyAlignment="1"/>
  </cellXfs>
  <cellStyles count="74">
    <cellStyle name="20% - akcent 1 2" xfId="3"/>
    <cellStyle name="20% - akcent 2 2" xfId="4"/>
    <cellStyle name="20% - akcent 3 2" xfId="5"/>
    <cellStyle name="20% - akcent 4 2" xfId="6"/>
    <cellStyle name="20% - akcent 5 2" xfId="7"/>
    <cellStyle name="20% - akcent 6 2" xfId="8"/>
    <cellStyle name="40% - akcent 1 2" xfId="9"/>
    <cellStyle name="40% - akcent 2 2" xfId="10"/>
    <cellStyle name="40% - akcent 3 2" xfId="11"/>
    <cellStyle name="40% - akcent 4 2" xfId="12"/>
    <cellStyle name="40% - akcent 5 2" xfId="13"/>
    <cellStyle name="40% - akcent 6 2" xfId="14"/>
    <cellStyle name="60% - akcent 1 2" xfId="15"/>
    <cellStyle name="60% - akcent 2 2" xfId="16"/>
    <cellStyle name="60% - akcent 3 2" xfId="17"/>
    <cellStyle name="60% - akcent 4 2" xfId="18"/>
    <cellStyle name="60% - akcent 5 2" xfId="19"/>
    <cellStyle name="60% - akcent 6 2" xfId="20"/>
    <cellStyle name="Accent" xfId="21"/>
    <cellStyle name="Accent 1" xfId="22"/>
    <cellStyle name="Accent 2" xfId="23"/>
    <cellStyle name="Accent 3" xfId="24"/>
    <cellStyle name="Akcent 1 2" xfId="25"/>
    <cellStyle name="Akcent 2 2" xfId="26"/>
    <cellStyle name="Akcent 3 2" xfId="27"/>
    <cellStyle name="Akcent 4 2" xfId="28"/>
    <cellStyle name="Akcent 5 2" xfId="29"/>
    <cellStyle name="Akcent 6 2" xfId="30"/>
    <cellStyle name="Bad" xfId="31"/>
    <cellStyle name="Dane wejściowe 2" xfId="32"/>
    <cellStyle name="Dane wyjściowe 2" xfId="33"/>
    <cellStyle name="Dobre 2" xfId="34"/>
    <cellStyle name="Dziesiętny" xfId="1" builtinId="3"/>
    <cellStyle name="Dziesiętny 2" xfId="35"/>
    <cellStyle name="Error" xfId="36"/>
    <cellStyle name="Footnote" xfId="37"/>
    <cellStyle name="Good" xfId="38"/>
    <cellStyle name="Heading" xfId="39"/>
    <cellStyle name="Heading (user)" xfId="40"/>
    <cellStyle name="Heading 1" xfId="41"/>
    <cellStyle name="Heading 2" xfId="42"/>
    <cellStyle name="Heading1" xfId="43"/>
    <cellStyle name="Hyperlink" xfId="44"/>
    <cellStyle name="Komórka połączona 2" xfId="45"/>
    <cellStyle name="Komórka zaznaczona 2" xfId="46"/>
    <cellStyle name="Nagłówek 1 2" xfId="47"/>
    <cellStyle name="Nagłówek 2 2" xfId="48"/>
    <cellStyle name="Nagłówek 3 2" xfId="49"/>
    <cellStyle name="Nagłówek 4 2" xfId="50"/>
    <cellStyle name="Neutral" xfId="51"/>
    <cellStyle name="Neutralne 2" xfId="52"/>
    <cellStyle name="Normalny" xfId="0" builtinId="0"/>
    <cellStyle name="Normalny 2" xfId="53"/>
    <cellStyle name="Normalny 3" xfId="54"/>
    <cellStyle name="Normalny 4" xfId="55"/>
    <cellStyle name="Normalny 5" xfId="56"/>
    <cellStyle name="Normalny 6" xfId="2"/>
    <cellStyle name="Note" xfId="57"/>
    <cellStyle name="Obliczenia 2" xfId="58"/>
    <cellStyle name="Result" xfId="59"/>
    <cellStyle name="Result2" xfId="60"/>
    <cellStyle name="Status" xfId="61"/>
    <cellStyle name="Suma 2" xfId="62"/>
    <cellStyle name="Tekst objaśnienia 2" xfId="63"/>
    <cellStyle name="Tekst ostrzeżenia 2" xfId="64"/>
    <cellStyle name="Text" xfId="65"/>
    <cellStyle name="Tytuł 2" xfId="66"/>
    <cellStyle name="Uwaga 2" xfId="67"/>
    <cellStyle name="Walutowy" xfId="73" builtinId="4"/>
    <cellStyle name="Walutowy 2" xfId="68"/>
    <cellStyle name="Walutowy 3" xfId="71"/>
    <cellStyle name="Walutowy 4" xfId="72"/>
    <cellStyle name="Warning" xfId="69"/>
    <cellStyle name="Złe 2" xfId="7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general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general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0" indent="0" relativeIndent="255" justifyLastLine="0" shrinkToFit="0" readingOrder="0"/>
    </dxf>
    <dxf>
      <border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4:N82" totalsRowShown="0" headerRowDxfId="17" dataDxfId="15" headerRowBorderDxfId="16" tableBorderDxfId="14">
  <autoFilter ref="A4:N82"/>
  <sortState ref="A7:L87">
    <sortCondition ref="A6:A87"/>
  </sortState>
  <tableColumns count="14">
    <tableColumn id="1" name="Lp." dataDxfId="13"/>
    <tableColumn id="2" name="    Miejscowość/ Adres" dataDxfId="12" dataCellStyle="Normalny 2"/>
    <tableColumn id="3" name="Producent  typ kotła" dataDxfId="11" dataCellStyle="Normalny 2"/>
    <tableColumn id="4" name="Rodzaj kotłowni" dataDxfId="10" dataCellStyle="Normalny 2"/>
    <tableColumn id="5" name="Łączna moc kotłowni [KW]" dataDxfId="9" dataCellStyle="Normalny 2"/>
    <tableColumn id="6" name="Rok montażu (instalacji kotłów)" dataDxfId="8" dataCellStyle="Normalny 2"/>
    <tableColumn id="7" name="Powiat" dataDxfId="7" dataCellStyle="Normalny 2"/>
    <tableColumn id="13" name="Ilość przeglądów w 2024 r." dataDxfId="6"/>
    <tableColumn id="9" name="Cena za przegląd 2024 r. [zł./netto ]" dataDxfId="5"/>
    <tableColumn id="14" name="Ilość przeglądów w 2025 r." dataDxfId="4"/>
    <tableColumn id="10" name="Cena za przegląd 2025 r. [zł. / netto ]" dataDxfId="3">
      <calculatedColumnFormula>I5</calculatedColumnFormula>
    </tableColumn>
    <tableColumn id="15" name="Ilość przeglądów w 2026 r." dataDxfId="2"/>
    <tableColumn id="11" name="Cena za przegląd 2026 r. [zł. / netto]" dataDxfId="1">
      <calculatedColumnFormula>K5</calculatedColumnFormula>
    </tableColumn>
    <tableColumn id="12" name="Uwagi: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6"/>
  <sheetViews>
    <sheetView tabSelected="1" topLeftCell="A67" zoomScale="85" zoomScaleNormal="85" workbookViewId="0">
      <selection activeCell="A89" sqref="A89:N89"/>
    </sheetView>
  </sheetViews>
  <sheetFormatPr defaultRowHeight="14.25"/>
  <cols>
    <col min="1" max="1" width="4.875" customWidth="1"/>
    <col min="2" max="2" width="21.875" customWidth="1"/>
    <col min="3" max="3" width="31.875" customWidth="1"/>
    <col min="4" max="4" width="14.5" customWidth="1"/>
    <col min="5" max="5" width="26.625" customWidth="1"/>
    <col min="6" max="6" width="24.375" customWidth="1"/>
    <col min="7" max="7" width="12.5" customWidth="1"/>
    <col min="8" max="8" width="15.125" customWidth="1"/>
    <col min="9" max="10" width="15" customWidth="1"/>
    <col min="11" max="12" width="16.125" customWidth="1"/>
    <col min="13" max="13" width="15" customWidth="1"/>
    <col min="14" max="14" width="28.625" customWidth="1"/>
  </cols>
  <sheetData>
    <row r="1" spans="1:14" ht="15.75" thickBot="1">
      <c r="A1" s="101" t="s">
        <v>188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56.45" customHeight="1" thickBot="1">
      <c r="A2" s="102" t="s">
        <v>189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4"/>
    </row>
    <row r="3" spans="1:14" ht="16.5" thickBot="1">
      <c r="A3" s="105" t="s">
        <v>271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7"/>
    </row>
    <row r="4" spans="1:14" ht="61.35" customHeight="1" thickBot="1">
      <c r="A4" s="69" t="s">
        <v>0</v>
      </c>
      <c r="B4" s="70" t="s">
        <v>1</v>
      </c>
      <c r="C4" s="70" t="s">
        <v>2</v>
      </c>
      <c r="D4" s="71" t="s">
        <v>3</v>
      </c>
      <c r="E4" s="71" t="s">
        <v>184</v>
      </c>
      <c r="F4" s="71" t="s">
        <v>4</v>
      </c>
      <c r="G4" s="71" t="s">
        <v>5</v>
      </c>
      <c r="H4" s="72" t="s">
        <v>179</v>
      </c>
      <c r="I4" s="73" t="s">
        <v>183</v>
      </c>
      <c r="J4" s="73" t="s">
        <v>180</v>
      </c>
      <c r="K4" s="73" t="s">
        <v>178</v>
      </c>
      <c r="L4" s="73" t="s">
        <v>181</v>
      </c>
      <c r="M4" s="73" t="s">
        <v>182</v>
      </c>
      <c r="N4" s="74" t="s">
        <v>175</v>
      </c>
    </row>
    <row r="5" spans="1:14" ht="15" customHeight="1" thickBot="1">
      <c r="A5" s="63">
        <v>1</v>
      </c>
      <c r="B5" s="64">
        <v>2</v>
      </c>
      <c r="C5" s="64">
        <v>3</v>
      </c>
      <c r="D5" s="64">
        <v>4</v>
      </c>
      <c r="E5" s="65">
        <v>5</v>
      </c>
      <c r="F5" s="65">
        <v>6</v>
      </c>
      <c r="G5" s="65">
        <v>7</v>
      </c>
      <c r="H5" s="66">
        <v>8</v>
      </c>
      <c r="I5" s="67">
        <v>9</v>
      </c>
      <c r="J5" s="67">
        <v>10</v>
      </c>
      <c r="K5" s="67">
        <v>11</v>
      </c>
      <c r="L5" s="67">
        <v>12</v>
      </c>
      <c r="M5" s="67">
        <v>13</v>
      </c>
      <c r="N5" s="68" t="s">
        <v>187</v>
      </c>
    </row>
    <row r="6" spans="1:14">
      <c r="A6" s="56" t="s">
        <v>194</v>
      </c>
      <c r="B6" s="57" t="s">
        <v>6</v>
      </c>
      <c r="C6" s="57" t="s">
        <v>173</v>
      </c>
      <c r="D6" s="58" t="s">
        <v>8</v>
      </c>
      <c r="E6" s="59">
        <v>48</v>
      </c>
      <c r="F6" s="59">
        <v>2003</v>
      </c>
      <c r="G6" s="58" t="s">
        <v>9</v>
      </c>
      <c r="H6" s="60">
        <v>1</v>
      </c>
      <c r="I6" s="61"/>
      <c r="J6" s="75">
        <v>1</v>
      </c>
      <c r="K6" s="61"/>
      <c r="L6" s="75">
        <v>1</v>
      </c>
      <c r="M6" s="61"/>
      <c r="N6" s="62"/>
    </row>
    <row r="7" spans="1:14">
      <c r="A7" s="56" t="s">
        <v>195</v>
      </c>
      <c r="B7" s="32" t="s">
        <v>10</v>
      </c>
      <c r="C7" s="32" t="s">
        <v>11</v>
      </c>
      <c r="D7" s="23" t="s">
        <v>8</v>
      </c>
      <c r="E7" s="20">
        <v>28</v>
      </c>
      <c r="F7" s="20">
        <v>2006</v>
      </c>
      <c r="G7" s="23" t="s">
        <v>9</v>
      </c>
      <c r="H7" s="21">
        <v>1</v>
      </c>
      <c r="I7" s="22"/>
      <c r="J7" s="76">
        <v>1</v>
      </c>
      <c r="K7" s="22"/>
      <c r="L7" s="76">
        <v>1</v>
      </c>
      <c r="M7" s="22"/>
      <c r="N7" s="43"/>
    </row>
    <row r="8" spans="1:14">
      <c r="A8" s="56" t="s">
        <v>196</v>
      </c>
      <c r="B8" s="32" t="s">
        <v>12</v>
      </c>
      <c r="C8" s="32" t="s">
        <v>13</v>
      </c>
      <c r="D8" s="23" t="s">
        <v>14</v>
      </c>
      <c r="E8" s="23">
        <v>85</v>
      </c>
      <c r="F8" s="23">
        <v>2005</v>
      </c>
      <c r="G8" s="20" t="s">
        <v>9</v>
      </c>
      <c r="H8" s="21">
        <v>1</v>
      </c>
      <c r="I8" s="22"/>
      <c r="J8" s="76">
        <v>1</v>
      </c>
      <c r="K8" s="22"/>
      <c r="L8" s="76">
        <v>1</v>
      </c>
      <c r="M8" s="22"/>
      <c r="N8" s="43"/>
    </row>
    <row r="9" spans="1:14">
      <c r="A9" s="56" t="s">
        <v>197</v>
      </c>
      <c r="B9" s="32" t="s">
        <v>15</v>
      </c>
      <c r="C9" s="32" t="s">
        <v>16</v>
      </c>
      <c r="D9" s="23" t="s">
        <v>8</v>
      </c>
      <c r="E9" s="20">
        <v>21</v>
      </c>
      <c r="F9" s="20">
        <v>2004</v>
      </c>
      <c r="G9" s="20" t="s">
        <v>17</v>
      </c>
      <c r="H9" s="21">
        <v>1</v>
      </c>
      <c r="I9" s="22"/>
      <c r="J9" s="76">
        <v>1</v>
      </c>
      <c r="K9" s="22"/>
      <c r="L9" s="76">
        <v>1</v>
      </c>
      <c r="M9" s="22"/>
      <c r="N9" s="43"/>
    </row>
    <row r="10" spans="1:14">
      <c r="A10" s="56" t="s">
        <v>198</v>
      </c>
      <c r="B10" s="32" t="s">
        <v>18</v>
      </c>
      <c r="C10" s="32" t="s">
        <v>19</v>
      </c>
      <c r="D10" s="23" t="s">
        <v>8</v>
      </c>
      <c r="E10" s="20">
        <v>70</v>
      </c>
      <c r="F10" s="20">
        <v>1998</v>
      </c>
      <c r="G10" s="23" t="s">
        <v>17</v>
      </c>
      <c r="H10" s="21">
        <v>1</v>
      </c>
      <c r="I10" s="22"/>
      <c r="J10" s="76">
        <v>1</v>
      </c>
      <c r="K10" s="22"/>
      <c r="L10" s="76">
        <v>1</v>
      </c>
      <c r="M10" s="22"/>
      <c r="N10" s="43"/>
    </row>
    <row r="11" spans="1:14" ht="25.5">
      <c r="A11" s="56" t="s">
        <v>199</v>
      </c>
      <c r="B11" s="32" t="s">
        <v>20</v>
      </c>
      <c r="C11" s="32" t="s">
        <v>7</v>
      </c>
      <c r="D11" s="23" t="s">
        <v>8</v>
      </c>
      <c r="E11" s="20">
        <v>48</v>
      </c>
      <c r="F11" s="20">
        <v>2003</v>
      </c>
      <c r="G11" s="20" t="s">
        <v>17</v>
      </c>
      <c r="H11" s="21">
        <v>1</v>
      </c>
      <c r="I11" s="22"/>
      <c r="J11" s="76">
        <v>1</v>
      </c>
      <c r="K11" s="22"/>
      <c r="L11" s="76">
        <v>1</v>
      </c>
      <c r="M11" s="22"/>
      <c r="N11" s="43"/>
    </row>
    <row r="12" spans="1:14" ht="13.7" customHeight="1">
      <c r="A12" s="56" t="s">
        <v>200</v>
      </c>
      <c r="B12" s="34" t="s">
        <v>21</v>
      </c>
      <c r="C12" s="32" t="s">
        <v>22</v>
      </c>
      <c r="D12" s="23" t="s">
        <v>14</v>
      </c>
      <c r="E12" s="24">
        <v>210</v>
      </c>
      <c r="F12" s="20">
        <v>1993</v>
      </c>
      <c r="G12" s="20" t="s">
        <v>17</v>
      </c>
      <c r="H12" s="21">
        <v>1</v>
      </c>
      <c r="I12" s="22"/>
      <c r="J12" s="76">
        <v>1</v>
      </c>
      <c r="K12" s="22"/>
      <c r="L12" s="76">
        <v>1</v>
      </c>
      <c r="M12" s="22"/>
      <c r="N12" s="43"/>
    </row>
    <row r="13" spans="1:14">
      <c r="A13" s="56" t="s">
        <v>201</v>
      </c>
      <c r="B13" s="54" t="s">
        <v>23</v>
      </c>
      <c r="C13" s="55" t="s">
        <v>24</v>
      </c>
      <c r="D13" s="23" t="s">
        <v>14</v>
      </c>
      <c r="E13" s="24">
        <v>380</v>
      </c>
      <c r="F13" s="20">
        <v>1995</v>
      </c>
      <c r="G13" s="20" t="s">
        <v>17</v>
      </c>
      <c r="H13" s="21">
        <v>1</v>
      </c>
      <c r="I13" s="22"/>
      <c r="J13" s="76">
        <v>1</v>
      </c>
      <c r="K13" s="22"/>
      <c r="L13" s="76">
        <v>1</v>
      </c>
      <c r="M13" s="22"/>
      <c r="N13" s="43"/>
    </row>
    <row r="14" spans="1:14" ht="13.7" customHeight="1">
      <c r="A14" s="56" t="s">
        <v>202</v>
      </c>
      <c r="B14" s="34" t="s">
        <v>25</v>
      </c>
      <c r="C14" s="32" t="s">
        <v>26</v>
      </c>
      <c r="D14" s="23" t="s">
        <v>14</v>
      </c>
      <c r="E14" s="23">
        <v>90</v>
      </c>
      <c r="F14" s="20">
        <v>2000</v>
      </c>
      <c r="G14" s="20" t="s">
        <v>17</v>
      </c>
      <c r="H14" s="21">
        <v>1</v>
      </c>
      <c r="I14" s="22"/>
      <c r="J14" s="76">
        <v>1</v>
      </c>
      <c r="K14" s="22"/>
      <c r="L14" s="76">
        <v>1</v>
      </c>
      <c r="M14" s="22"/>
      <c r="N14" s="43"/>
    </row>
    <row r="15" spans="1:14" s="86" customFormat="1" ht="25.5">
      <c r="A15" s="56" t="s">
        <v>203</v>
      </c>
      <c r="B15" s="37" t="s">
        <v>27</v>
      </c>
      <c r="C15" s="37" t="s">
        <v>28</v>
      </c>
      <c r="D15" s="27" t="s">
        <v>29</v>
      </c>
      <c r="E15" s="27">
        <v>85</v>
      </c>
      <c r="F15" s="27">
        <v>2010</v>
      </c>
      <c r="G15" s="27" t="s">
        <v>30</v>
      </c>
      <c r="H15" s="82">
        <v>1</v>
      </c>
      <c r="I15" s="83"/>
      <c r="J15" s="84">
        <v>1</v>
      </c>
      <c r="K15" s="83"/>
      <c r="L15" s="84">
        <v>1</v>
      </c>
      <c r="M15" s="83"/>
      <c r="N15" s="85" t="s">
        <v>186</v>
      </c>
    </row>
    <row r="16" spans="1:14" ht="13.7" customHeight="1">
      <c r="A16" s="56" t="s">
        <v>204</v>
      </c>
      <c r="B16" s="32" t="s">
        <v>31</v>
      </c>
      <c r="C16" s="32" t="s">
        <v>32</v>
      </c>
      <c r="D16" s="23" t="s">
        <v>8</v>
      </c>
      <c r="E16" s="23">
        <v>100</v>
      </c>
      <c r="F16" s="23">
        <v>2006</v>
      </c>
      <c r="G16" s="20" t="s">
        <v>30</v>
      </c>
      <c r="H16" s="21">
        <v>1</v>
      </c>
      <c r="I16" s="22"/>
      <c r="J16" s="76">
        <v>1</v>
      </c>
      <c r="K16" s="22"/>
      <c r="L16" s="76">
        <v>1</v>
      </c>
      <c r="M16" s="22"/>
      <c r="N16" s="43"/>
    </row>
    <row r="17" spans="1:14">
      <c r="A17" s="56" t="s">
        <v>205</v>
      </c>
      <c r="B17" s="32" t="s">
        <v>33</v>
      </c>
      <c r="C17" s="32" t="s">
        <v>34</v>
      </c>
      <c r="D17" s="23" t="s">
        <v>29</v>
      </c>
      <c r="E17" s="20">
        <v>20</v>
      </c>
      <c r="F17" s="20">
        <v>2001</v>
      </c>
      <c r="G17" s="20" t="s">
        <v>35</v>
      </c>
      <c r="H17" s="21">
        <v>1</v>
      </c>
      <c r="I17" s="22"/>
      <c r="J17" s="76">
        <v>1</v>
      </c>
      <c r="K17" s="22"/>
      <c r="L17" s="76">
        <v>1</v>
      </c>
      <c r="M17" s="22"/>
      <c r="N17" s="43"/>
    </row>
    <row r="18" spans="1:14">
      <c r="A18" s="56" t="s">
        <v>206</v>
      </c>
      <c r="B18" s="34" t="s">
        <v>36</v>
      </c>
      <c r="C18" s="32" t="s">
        <v>37</v>
      </c>
      <c r="D18" s="23" t="s">
        <v>8</v>
      </c>
      <c r="E18" s="20">
        <v>27</v>
      </c>
      <c r="F18" s="20">
        <v>2002</v>
      </c>
      <c r="G18" s="20" t="s">
        <v>35</v>
      </c>
      <c r="H18" s="21">
        <v>1</v>
      </c>
      <c r="I18" s="22"/>
      <c r="J18" s="76">
        <v>1</v>
      </c>
      <c r="K18" s="22"/>
      <c r="L18" s="76">
        <v>1</v>
      </c>
      <c r="M18" s="22"/>
      <c r="N18" s="43"/>
    </row>
    <row r="19" spans="1:14">
      <c r="A19" s="56" t="s">
        <v>207</v>
      </c>
      <c r="B19" s="54" t="s">
        <v>38</v>
      </c>
      <c r="C19" s="55" t="s">
        <v>39</v>
      </c>
      <c r="D19" s="23" t="s">
        <v>8</v>
      </c>
      <c r="E19" s="20">
        <v>42</v>
      </c>
      <c r="F19" s="20">
        <v>1998</v>
      </c>
      <c r="G19" s="20" t="s">
        <v>35</v>
      </c>
      <c r="H19" s="21">
        <v>1</v>
      </c>
      <c r="I19" s="22"/>
      <c r="J19" s="76">
        <v>1</v>
      </c>
      <c r="K19" s="22"/>
      <c r="L19" s="76">
        <v>1</v>
      </c>
      <c r="M19" s="22"/>
      <c r="N19" s="43"/>
    </row>
    <row r="20" spans="1:14" ht="25.5">
      <c r="A20" s="56" t="s">
        <v>208</v>
      </c>
      <c r="B20" s="32" t="s">
        <v>40</v>
      </c>
      <c r="C20" s="32" t="s">
        <v>41</v>
      </c>
      <c r="D20" s="23" t="s">
        <v>8</v>
      </c>
      <c r="E20" s="20">
        <v>40</v>
      </c>
      <c r="F20" s="20">
        <v>2018</v>
      </c>
      <c r="G20" s="20" t="s">
        <v>35</v>
      </c>
      <c r="H20" s="21">
        <v>1</v>
      </c>
      <c r="I20" s="22"/>
      <c r="J20" s="76">
        <v>1</v>
      </c>
      <c r="K20" s="22"/>
      <c r="L20" s="76">
        <v>1</v>
      </c>
      <c r="M20" s="22"/>
      <c r="N20" s="43"/>
    </row>
    <row r="21" spans="1:14" ht="13.7" customHeight="1">
      <c r="A21" s="56" t="s">
        <v>209</v>
      </c>
      <c r="B21" s="35" t="s">
        <v>42</v>
      </c>
      <c r="C21" s="36" t="s">
        <v>43</v>
      </c>
      <c r="D21" s="23" t="s">
        <v>8</v>
      </c>
      <c r="E21" s="20">
        <v>42</v>
      </c>
      <c r="F21" s="20">
        <v>2020</v>
      </c>
      <c r="G21" s="20" t="s">
        <v>35</v>
      </c>
      <c r="H21" s="21">
        <v>1</v>
      </c>
      <c r="I21" s="22"/>
      <c r="J21" s="76">
        <v>1</v>
      </c>
      <c r="K21" s="22"/>
      <c r="L21" s="76">
        <v>1</v>
      </c>
      <c r="M21" s="22"/>
      <c r="N21" s="43"/>
    </row>
    <row r="22" spans="1:14">
      <c r="A22" s="56" t="s">
        <v>210</v>
      </c>
      <c r="B22" s="37" t="s">
        <v>44</v>
      </c>
      <c r="C22" s="37" t="s">
        <v>45</v>
      </c>
      <c r="D22" s="27" t="s">
        <v>46</v>
      </c>
      <c r="E22" s="25">
        <v>8</v>
      </c>
      <c r="F22" s="25">
        <v>2021</v>
      </c>
      <c r="G22" s="25" t="s">
        <v>35</v>
      </c>
      <c r="H22" s="21">
        <v>1</v>
      </c>
      <c r="I22" s="22"/>
      <c r="J22" s="76">
        <v>1</v>
      </c>
      <c r="K22" s="22"/>
      <c r="L22" s="76">
        <v>1</v>
      </c>
      <c r="M22" s="22"/>
      <c r="N22" s="43"/>
    </row>
    <row r="23" spans="1:14" ht="13.7" customHeight="1">
      <c r="A23" s="56" t="s">
        <v>211</v>
      </c>
      <c r="B23" s="33" t="s">
        <v>47</v>
      </c>
      <c r="C23" s="32" t="s">
        <v>48</v>
      </c>
      <c r="D23" s="23" t="s">
        <v>14</v>
      </c>
      <c r="E23" s="24">
        <v>337</v>
      </c>
      <c r="F23" s="20">
        <v>1993</v>
      </c>
      <c r="G23" s="20" t="s">
        <v>35</v>
      </c>
      <c r="H23" s="21">
        <v>1</v>
      </c>
      <c r="I23" s="22"/>
      <c r="J23" s="76">
        <v>1</v>
      </c>
      <c r="K23" s="22"/>
      <c r="L23" s="76">
        <v>1</v>
      </c>
      <c r="M23" s="22"/>
      <c r="N23" s="43"/>
    </row>
    <row r="24" spans="1:14">
      <c r="A24" s="56" t="s">
        <v>212</v>
      </c>
      <c r="B24" s="32" t="s">
        <v>49</v>
      </c>
      <c r="C24" s="32" t="s">
        <v>50</v>
      </c>
      <c r="D24" s="23" t="s">
        <v>29</v>
      </c>
      <c r="E24" s="20">
        <v>47</v>
      </c>
      <c r="F24" s="20">
        <v>2004</v>
      </c>
      <c r="G24" s="20" t="s">
        <v>51</v>
      </c>
      <c r="H24" s="21">
        <v>1</v>
      </c>
      <c r="I24" s="22"/>
      <c r="J24" s="76">
        <v>1</v>
      </c>
      <c r="K24" s="22"/>
      <c r="L24" s="76">
        <v>1</v>
      </c>
      <c r="M24" s="22"/>
      <c r="N24" s="43"/>
    </row>
    <row r="25" spans="1:14">
      <c r="A25" s="56" t="s">
        <v>213</v>
      </c>
      <c r="B25" s="32" t="s">
        <v>52</v>
      </c>
      <c r="C25" s="32" t="s">
        <v>53</v>
      </c>
      <c r="D25" s="23" t="s">
        <v>8</v>
      </c>
      <c r="E25" s="20">
        <v>55</v>
      </c>
      <c r="F25" s="20">
        <v>2012</v>
      </c>
      <c r="G25" s="20" t="s">
        <v>51</v>
      </c>
      <c r="H25" s="21">
        <v>1</v>
      </c>
      <c r="I25" s="22"/>
      <c r="J25" s="76">
        <v>1</v>
      </c>
      <c r="K25" s="22"/>
      <c r="L25" s="76">
        <v>1</v>
      </c>
      <c r="M25" s="22"/>
      <c r="N25" s="43"/>
    </row>
    <row r="26" spans="1:14">
      <c r="A26" s="56" t="s">
        <v>214</v>
      </c>
      <c r="B26" s="32" t="s">
        <v>172</v>
      </c>
      <c r="C26" s="32" t="s">
        <v>54</v>
      </c>
      <c r="D26" s="23" t="s">
        <v>14</v>
      </c>
      <c r="E26" s="26">
        <v>61</v>
      </c>
      <c r="F26" s="23">
        <v>2014</v>
      </c>
      <c r="G26" s="20" t="s">
        <v>51</v>
      </c>
      <c r="H26" s="21">
        <v>1</v>
      </c>
      <c r="I26" s="22"/>
      <c r="J26" s="76">
        <v>1</v>
      </c>
      <c r="K26" s="22"/>
      <c r="L26" s="76">
        <v>1</v>
      </c>
      <c r="M26" s="22"/>
      <c r="N26" s="43"/>
    </row>
    <row r="27" spans="1:14" ht="25.5">
      <c r="A27" s="56" t="s">
        <v>215</v>
      </c>
      <c r="B27" s="32" t="s">
        <v>55</v>
      </c>
      <c r="C27" s="32" t="s">
        <v>54</v>
      </c>
      <c r="D27" s="23" t="s">
        <v>14</v>
      </c>
      <c r="E27" s="26">
        <v>67</v>
      </c>
      <c r="F27" s="23">
        <v>2015</v>
      </c>
      <c r="G27" s="20" t="s">
        <v>56</v>
      </c>
      <c r="H27" s="21">
        <v>1</v>
      </c>
      <c r="I27" s="22"/>
      <c r="J27" s="76">
        <v>1</v>
      </c>
      <c r="K27" s="22"/>
      <c r="L27" s="76">
        <v>1</v>
      </c>
      <c r="M27" s="22"/>
      <c r="N27" s="43"/>
    </row>
    <row r="28" spans="1:14">
      <c r="A28" s="56" t="s">
        <v>216</v>
      </c>
      <c r="B28" s="32" t="s">
        <v>57</v>
      </c>
      <c r="C28" s="32" t="s">
        <v>58</v>
      </c>
      <c r="D28" s="23" t="s">
        <v>29</v>
      </c>
      <c r="E28" s="20">
        <v>75</v>
      </c>
      <c r="F28" s="20">
        <v>2008</v>
      </c>
      <c r="G28" s="20" t="s">
        <v>59</v>
      </c>
      <c r="H28" s="21">
        <v>1</v>
      </c>
      <c r="I28" s="22"/>
      <c r="J28" s="76">
        <v>1</v>
      </c>
      <c r="K28" s="22"/>
      <c r="L28" s="76">
        <v>1</v>
      </c>
      <c r="M28" s="22"/>
      <c r="N28" s="43"/>
    </row>
    <row r="29" spans="1:14">
      <c r="A29" s="56" t="s">
        <v>217</v>
      </c>
      <c r="B29" s="32" t="s">
        <v>60</v>
      </c>
      <c r="C29" s="32" t="s">
        <v>61</v>
      </c>
      <c r="D29" s="23" t="s">
        <v>29</v>
      </c>
      <c r="E29" s="20">
        <v>28</v>
      </c>
      <c r="F29" s="20">
        <v>2010</v>
      </c>
      <c r="G29" s="20" t="s">
        <v>59</v>
      </c>
      <c r="H29" s="21">
        <v>1</v>
      </c>
      <c r="I29" s="22"/>
      <c r="J29" s="76">
        <v>1</v>
      </c>
      <c r="K29" s="22"/>
      <c r="L29" s="76">
        <v>1</v>
      </c>
      <c r="M29" s="22"/>
      <c r="N29" s="43"/>
    </row>
    <row r="30" spans="1:14">
      <c r="A30" s="56" t="s">
        <v>218</v>
      </c>
      <c r="B30" s="32" t="s">
        <v>62</v>
      </c>
      <c r="C30" s="32" t="s">
        <v>63</v>
      </c>
      <c r="D30" s="23" t="s">
        <v>29</v>
      </c>
      <c r="E30" s="20">
        <v>23</v>
      </c>
      <c r="F30" s="20">
        <v>2011</v>
      </c>
      <c r="G30" s="20" t="s">
        <v>59</v>
      </c>
      <c r="H30" s="21">
        <v>1</v>
      </c>
      <c r="I30" s="22"/>
      <c r="J30" s="76">
        <v>1</v>
      </c>
      <c r="K30" s="22"/>
      <c r="L30" s="76">
        <v>1</v>
      </c>
      <c r="M30" s="22"/>
      <c r="N30" s="43"/>
    </row>
    <row r="31" spans="1:14">
      <c r="A31" s="56" t="s">
        <v>219</v>
      </c>
      <c r="B31" s="32" t="s">
        <v>64</v>
      </c>
      <c r="C31" s="32" t="s">
        <v>65</v>
      </c>
      <c r="D31" s="23" t="s">
        <v>29</v>
      </c>
      <c r="E31" s="23">
        <v>140</v>
      </c>
      <c r="F31" s="23">
        <v>1998</v>
      </c>
      <c r="G31" s="20" t="s">
        <v>66</v>
      </c>
      <c r="H31" s="21">
        <v>1</v>
      </c>
      <c r="I31" s="22"/>
      <c r="J31" s="76">
        <v>1</v>
      </c>
      <c r="K31" s="22"/>
      <c r="L31" s="76">
        <v>1</v>
      </c>
      <c r="M31" s="22"/>
      <c r="N31" s="43"/>
    </row>
    <row r="32" spans="1:14">
      <c r="A32" s="56" t="s">
        <v>220</v>
      </c>
      <c r="B32" s="32" t="s">
        <v>67</v>
      </c>
      <c r="C32" s="32" t="s">
        <v>37</v>
      </c>
      <c r="D32" s="23" t="s">
        <v>8</v>
      </c>
      <c r="E32" s="23">
        <v>50</v>
      </c>
      <c r="F32" s="23">
        <v>2002</v>
      </c>
      <c r="G32" s="20" t="s">
        <v>66</v>
      </c>
      <c r="H32" s="21">
        <v>1</v>
      </c>
      <c r="I32" s="22"/>
      <c r="J32" s="76">
        <v>1</v>
      </c>
      <c r="K32" s="22"/>
      <c r="L32" s="76">
        <v>1</v>
      </c>
      <c r="M32" s="22"/>
      <c r="N32" s="43"/>
    </row>
    <row r="33" spans="1:16">
      <c r="A33" s="56" t="s">
        <v>221</v>
      </c>
      <c r="B33" s="32" t="s">
        <v>68</v>
      </c>
      <c r="C33" s="32" t="s">
        <v>69</v>
      </c>
      <c r="D33" s="23" t="s">
        <v>29</v>
      </c>
      <c r="E33" s="23">
        <v>24</v>
      </c>
      <c r="F33" s="23">
        <v>1994</v>
      </c>
      <c r="G33" s="20" t="s">
        <v>70</v>
      </c>
      <c r="H33" s="21">
        <v>1</v>
      </c>
      <c r="I33" s="22"/>
      <c r="J33" s="76">
        <v>1</v>
      </c>
      <c r="K33" s="22"/>
      <c r="L33" s="76">
        <v>1</v>
      </c>
      <c r="M33" s="22"/>
      <c r="N33" s="80"/>
    </row>
    <row r="34" spans="1:16">
      <c r="A34" s="56" t="s">
        <v>222</v>
      </c>
      <c r="B34" s="32" t="s">
        <v>71</v>
      </c>
      <c r="C34" s="32" t="s">
        <v>72</v>
      </c>
      <c r="D34" s="23" t="s">
        <v>29</v>
      </c>
      <c r="E34" s="23">
        <v>12</v>
      </c>
      <c r="F34" s="23">
        <v>1996</v>
      </c>
      <c r="G34" s="20" t="s">
        <v>70</v>
      </c>
      <c r="H34" s="21">
        <v>1</v>
      </c>
      <c r="I34" s="22"/>
      <c r="J34" s="76">
        <v>1</v>
      </c>
      <c r="K34" s="22"/>
      <c r="L34" s="76">
        <v>1</v>
      </c>
      <c r="M34" s="22"/>
      <c r="N34" s="43"/>
    </row>
    <row r="35" spans="1:16">
      <c r="A35" s="56" t="s">
        <v>223</v>
      </c>
      <c r="B35" s="32" t="s">
        <v>73</v>
      </c>
      <c r="C35" s="32" t="s">
        <v>74</v>
      </c>
      <c r="D35" s="23" t="s">
        <v>29</v>
      </c>
      <c r="E35" s="23">
        <v>24</v>
      </c>
      <c r="F35" s="23">
        <v>2018</v>
      </c>
      <c r="G35" s="20" t="s">
        <v>70</v>
      </c>
      <c r="H35" s="21">
        <v>1</v>
      </c>
      <c r="I35" s="22"/>
      <c r="J35" s="76">
        <v>1</v>
      </c>
      <c r="K35" s="22"/>
      <c r="L35" s="76">
        <v>1</v>
      </c>
      <c r="M35" s="22"/>
      <c r="N35" s="43"/>
    </row>
    <row r="36" spans="1:16">
      <c r="A36" s="56" t="s">
        <v>224</v>
      </c>
      <c r="B36" s="32" t="s">
        <v>75</v>
      </c>
      <c r="C36" s="32" t="s">
        <v>76</v>
      </c>
      <c r="D36" s="23" t="s">
        <v>29</v>
      </c>
      <c r="E36" s="23">
        <v>92</v>
      </c>
      <c r="F36" s="23">
        <v>1998</v>
      </c>
      <c r="G36" s="20" t="s">
        <v>70</v>
      </c>
      <c r="H36" s="21">
        <v>1</v>
      </c>
      <c r="I36" s="22"/>
      <c r="J36" s="76">
        <v>1</v>
      </c>
      <c r="K36" s="22"/>
      <c r="L36" s="76">
        <v>1</v>
      </c>
      <c r="M36" s="22"/>
      <c r="N36" s="43"/>
    </row>
    <row r="37" spans="1:16" ht="25.5">
      <c r="A37" s="56" t="s">
        <v>225</v>
      </c>
      <c r="B37" s="32" t="s">
        <v>77</v>
      </c>
      <c r="C37" s="32" t="s">
        <v>78</v>
      </c>
      <c r="D37" s="23" t="s">
        <v>29</v>
      </c>
      <c r="E37" s="23">
        <v>24</v>
      </c>
      <c r="F37" s="23">
        <v>2018</v>
      </c>
      <c r="G37" s="20" t="s">
        <v>70</v>
      </c>
      <c r="H37" s="21">
        <v>1</v>
      </c>
      <c r="I37" s="22"/>
      <c r="J37" s="76">
        <v>1</v>
      </c>
      <c r="K37" s="22"/>
      <c r="L37" s="76">
        <v>1</v>
      </c>
      <c r="M37" s="22"/>
      <c r="N37" s="43"/>
    </row>
    <row r="38" spans="1:16">
      <c r="A38" s="56" t="s">
        <v>226</v>
      </c>
      <c r="B38" s="32" t="s">
        <v>79</v>
      </c>
      <c r="C38" s="32" t="s">
        <v>80</v>
      </c>
      <c r="D38" s="23" t="s">
        <v>8</v>
      </c>
      <c r="E38" s="23">
        <v>34</v>
      </c>
      <c r="F38" s="23">
        <v>1996</v>
      </c>
      <c r="G38" s="20" t="s">
        <v>70</v>
      </c>
      <c r="H38" s="21">
        <v>1</v>
      </c>
      <c r="I38" s="22"/>
      <c r="J38" s="76">
        <v>1</v>
      </c>
      <c r="K38" s="22"/>
      <c r="L38" s="76">
        <v>1</v>
      </c>
      <c r="M38" s="22"/>
      <c r="N38" s="43"/>
    </row>
    <row r="39" spans="1:16">
      <c r="A39" s="56" t="s">
        <v>227</v>
      </c>
      <c r="B39" s="32" t="s">
        <v>81</v>
      </c>
      <c r="C39" s="32" t="s">
        <v>82</v>
      </c>
      <c r="D39" s="23" t="s">
        <v>8</v>
      </c>
      <c r="E39" s="23">
        <v>130</v>
      </c>
      <c r="F39" s="23">
        <v>1998</v>
      </c>
      <c r="G39" s="20" t="s">
        <v>70</v>
      </c>
      <c r="H39" s="21">
        <v>1</v>
      </c>
      <c r="I39" s="22"/>
      <c r="J39" s="76">
        <v>1</v>
      </c>
      <c r="K39" s="22"/>
      <c r="L39" s="76">
        <v>1</v>
      </c>
      <c r="M39" s="22"/>
      <c r="N39" s="43"/>
    </row>
    <row r="40" spans="1:16" ht="13.7" customHeight="1">
      <c r="A40" s="56" t="s">
        <v>228</v>
      </c>
      <c r="B40" s="32" t="s">
        <v>83</v>
      </c>
      <c r="C40" s="32" t="s">
        <v>84</v>
      </c>
      <c r="D40" s="23" t="s">
        <v>8</v>
      </c>
      <c r="E40" s="20">
        <v>45</v>
      </c>
      <c r="F40" s="20">
        <v>2005</v>
      </c>
      <c r="G40" s="20" t="s">
        <v>70</v>
      </c>
      <c r="H40" s="21">
        <v>1</v>
      </c>
      <c r="I40" s="22"/>
      <c r="J40" s="76">
        <v>1</v>
      </c>
      <c r="K40" s="22"/>
      <c r="L40" s="76">
        <v>1</v>
      </c>
      <c r="M40" s="22"/>
      <c r="N40" s="43"/>
    </row>
    <row r="41" spans="1:16" ht="13.7" customHeight="1">
      <c r="A41" s="56" t="s">
        <v>229</v>
      </c>
      <c r="B41" s="32" t="s">
        <v>85</v>
      </c>
      <c r="C41" s="32" t="s">
        <v>86</v>
      </c>
      <c r="D41" s="23" t="s">
        <v>8</v>
      </c>
      <c r="E41" s="23">
        <v>50</v>
      </c>
      <c r="F41" s="23">
        <v>2019</v>
      </c>
      <c r="G41" s="20" t="s">
        <v>70</v>
      </c>
      <c r="H41" s="21">
        <v>1</v>
      </c>
      <c r="I41" s="22"/>
      <c r="J41" s="76">
        <v>1</v>
      </c>
      <c r="K41" s="22"/>
      <c r="L41" s="76">
        <v>1</v>
      </c>
      <c r="M41" s="22"/>
      <c r="N41" s="43"/>
    </row>
    <row r="42" spans="1:16" ht="13.7" customHeight="1">
      <c r="A42" s="56" t="s">
        <v>230</v>
      </c>
      <c r="B42" s="37" t="s">
        <v>87</v>
      </c>
      <c r="C42" s="37" t="s">
        <v>88</v>
      </c>
      <c r="D42" s="27" t="s">
        <v>8</v>
      </c>
      <c r="E42" s="27">
        <v>22</v>
      </c>
      <c r="F42" s="27">
        <v>2019</v>
      </c>
      <c r="G42" s="25" t="s">
        <v>70</v>
      </c>
      <c r="H42" s="21">
        <v>1</v>
      </c>
      <c r="I42" s="22"/>
      <c r="J42" s="76">
        <v>1</v>
      </c>
      <c r="K42" s="22"/>
      <c r="L42" s="76">
        <v>1</v>
      </c>
      <c r="M42" s="22"/>
      <c r="N42" s="43"/>
    </row>
    <row r="43" spans="1:16">
      <c r="A43" s="56" t="s">
        <v>231</v>
      </c>
      <c r="B43" s="33" t="s">
        <v>89</v>
      </c>
      <c r="C43" s="32" t="s">
        <v>90</v>
      </c>
      <c r="D43" s="23" t="s">
        <v>46</v>
      </c>
      <c r="E43" s="20">
        <v>12</v>
      </c>
      <c r="F43" s="23">
        <v>2021</v>
      </c>
      <c r="G43" s="20" t="s">
        <v>70</v>
      </c>
      <c r="H43" s="21">
        <v>1</v>
      </c>
      <c r="I43" s="22"/>
      <c r="J43" s="76">
        <v>1</v>
      </c>
      <c r="K43" s="22"/>
      <c r="L43" s="76">
        <v>1</v>
      </c>
      <c r="M43" s="22"/>
      <c r="N43" s="43"/>
    </row>
    <row r="44" spans="1:16">
      <c r="A44" s="56" t="s">
        <v>232</v>
      </c>
      <c r="B44" s="32" t="s">
        <v>91</v>
      </c>
      <c r="C44" s="32" t="s">
        <v>48</v>
      </c>
      <c r="D44" s="23" t="s">
        <v>14</v>
      </c>
      <c r="E44" s="26">
        <v>501</v>
      </c>
      <c r="F44" s="23">
        <v>1993</v>
      </c>
      <c r="G44" s="20" t="s">
        <v>70</v>
      </c>
      <c r="H44" s="21">
        <v>1</v>
      </c>
      <c r="I44" s="22"/>
      <c r="J44" s="76">
        <v>1</v>
      </c>
      <c r="K44" s="22"/>
      <c r="L44" s="76">
        <v>1</v>
      </c>
      <c r="M44" s="22"/>
      <c r="N44" s="43"/>
    </row>
    <row r="45" spans="1:16" ht="14.45" customHeight="1">
      <c r="A45" s="56" t="s">
        <v>233</v>
      </c>
      <c r="B45" s="32" t="s">
        <v>92</v>
      </c>
      <c r="C45" s="32" t="s">
        <v>93</v>
      </c>
      <c r="D45" s="23" t="s">
        <v>14</v>
      </c>
      <c r="E45" s="26">
        <v>148</v>
      </c>
      <c r="F45" s="23">
        <v>2003</v>
      </c>
      <c r="G45" s="20" t="s">
        <v>70</v>
      </c>
      <c r="H45" s="21">
        <v>1</v>
      </c>
      <c r="I45" s="22"/>
      <c r="J45" s="76">
        <v>1</v>
      </c>
      <c r="K45" s="22"/>
      <c r="L45" s="76">
        <v>1</v>
      </c>
      <c r="M45" s="22"/>
      <c r="N45" s="46"/>
    </row>
    <row r="46" spans="1:16">
      <c r="A46" s="56" t="s">
        <v>234</v>
      </c>
      <c r="B46" s="32" t="s">
        <v>94</v>
      </c>
      <c r="C46" s="32" t="s">
        <v>95</v>
      </c>
      <c r="D46" s="23" t="s">
        <v>14</v>
      </c>
      <c r="E46" s="24">
        <v>700</v>
      </c>
      <c r="F46" s="20">
        <v>1980</v>
      </c>
      <c r="G46" s="20" t="s">
        <v>70</v>
      </c>
      <c r="H46" s="21">
        <v>1</v>
      </c>
      <c r="I46" s="22"/>
      <c r="J46" s="76">
        <v>1</v>
      </c>
      <c r="K46" s="22"/>
      <c r="L46" s="76">
        <v>1</v>
      </c>
      <c r="M46" s="22"/>
      <c r="N46" s="43"/>
    </row>
    <row r="47" spans="1:16" ht="13.7" customHeight="1">
      <c r="A47" s="56" t="s">
        <v>235</v>
      </c>
      <c r="B47" s="32" t="s">
        <v>96</v>
      </c>
      <c r="C47" s="32" t="s">
        <v>48</v>
      </c>
      <c r="D47" s="23" t="s">
        <v>14</v>
      </c>
      <c r="E47" s="24">
        <v>522</v>
      </c>
      <c r="F47" s="20">
        <v>1996</v>
      </c>
      <c r="G47" s="20" t="s">
        <v>70</v>
      </c>
      <c r="H47" s="21">
        <v>1</v>
      </c>
      <c r="I47" s="22"/>
      <c r="J47" s="76">
        <v>1</v>
      </c>
      <c r="K47" s="22"/>
      <c r="L47" s="76">
        <v>1</v>
      </c>
      <c r="M47" s="22"/>
      <c r="N47" s="43"/>
    </row>
    <row r="48" spans="1:16" ht="13.7" customHeight="1">
      <c r="A48" s="56" t="s">
        <v>236</v>
      </c>
      <c r="B48" s="32" t="s">
        <v>97</v>
      </c>
      <c r="C48" s="32" t="s">
        <v>174</v>
      </c>
      <c r="D48" s="23" t="s">
        <v>8</v>
      </c>
      <c r="E48" s="23">
        <v>35</v>
      </c>
      <c r="F48" s="23">
        <v>2023</v>
      </c>
      <c r="G48" s="20" t="s">
        <v>98</v>
      </c>
      <c r="H48" s="87">
        <v>0</v>
      </c>
      <c r="I48" s="88"/>
      <c r="J48" s="78">
        <v>1</v>
      </c>
      <c r="K48" s="22"/>
      <c r="L48" s="76">
        <v>1</v>
      </c>
      <c r="M48" s="22"/>
      <c r="N48" s="44" t="s">
        <v>177</v>
      </c>
      <c r="O48" s="16"/>
      <c r="P48" s="15"/>
    </row>
    <row r="49" spans="1:20" ht="14.45" customHeight="1">
      <c r="A49" s="56" t="s">
        <v>237</v>
      </c>
      <c r="B49" s="32" t="s">
        <v>99</v>
      </c>
      <c r="C49" s="32" t="s">
        <v>100</v>
      </c>
      <c r="D49" s="23" t="s">
        <v>8</v>
      </c>
      <c r="E49" s="23">
        <v>46</v>
      </c>
      <c r="F49" s="23">
        <v>2016</v>
      </c>
      <c r="G49" s="20" t="s">
        <v>98</v>
      </c>
      <c r="H49" s="21">
        <v>1</v>
      </c>
      <c r="I49" s="22"/>
      <c r="J49" s="76">
        <v>1</v>
      </c>
      <c r="K49" s="22"/>
      <c r="L49" s="76">
        <v>1</v>
      </c>
      <c r="M49" s="22"/>
      <c r="N49" s="46"/>
    </row>
    <row r="50" spans="1:20" ht="27.6" customHeight="1">
      <c r="A50" s="56" t="s">
        <v>238</v>
      </c>
      <c r="B50" s="32" t="s">
        <v>101</v>
      </c>
      <c r="C50" s="32" t="s">
        <v>102</v>
      </c>
      <c r="D50" s="23" t="s">
        <v>8</v>
      </c>
      <c r="E50" s="20">
        <v>50</v>
      </c>
      <c r="F50" s="23">
        <v>2019</v>
      </c>
      <c r="G50" s="20" t="s">
        <v>98</v>
      </c>
      <c r="H50" s="21">
        <v>1</v>
      </c>
      <c r="I50" s="22"/>
      <c r="J50" s="76">
        <v>1</v>
      </c>
      <c r="K50" s="22"/>
      <c r="L50" s="76">
        <v>1</v>
      </c>
      <c r="M50" s="22"/>
      <c r="N50" s="43"/>
    </row>
    <row r="51" spans="1:20" ht="25.5">
      <c r="A51" s="56" t="s">
        <v>239</v>
      </c>
      <c r="B51" s="34" t="s">
        <v>103</v>
      </c>
      <c r="C51" s="32" t="s">
        <v>104</v>
      </c>
      <c r="D51" s="23" t="s">
        <v>8</v>
      </c>
      <c r="E51" s="23">
        <v>22</v>
      </c>
      <c r="F51" s="23">
        <v>2005</v>
      </c>
      <c r="G51" s="20" t="s">
        <v>98</v>
      </c>
      <c r="H51" s="21">
        <v>1</v>
      </c>
      <c r="I51" s="22"/>
      <c r="J51" s="76">
        <v>1</v>
      </c>
      <c r="K51" s="22"/>
      <c r="L51" s="76">
        <v>1</v>
      </c>
      <c r="M51" s="22"/>
      <c r="N51" s="43"/>
    </row>
    <row r="52" spans="1:20" ht="14.45" customHeight="1">
      <c r="A52" s="56" t="s">
        <v>240</v>
      </c>
      <c r="B52" s="32" t="s">
        <v>105</v>
      </c>
      <c r="C52" s="32" t="s">
        <v>104</v>
      </c>
      <c r="D52" s="23" t="s">
        <v>8</v>
      </c>
      <c r="E52" s="23">
        <v>27</v>
      </c>
      <c r="F52" s="23">
        <v>2004</v>
      </c>
      <c r="G52" s="20" t="s">
        <v>98</v>
      </c>
      <c r="H52" s="21">
        <v>1</v>
      </c>
      <c r="I52" s="22"/>
      <c r="J52" s="76">
        <v>1</v>
      </c>
      <c r="K52" s="22"/>
      <c r="L52" s="76">
        <v>1</v>
      </c>
      <c r="M52" s="22"/>
      <c r="N52" s="46"/>
    </row>
    <row r="53" spans="1:20">
      <c r="A53" s="56" t="s">
        <v>241</v>
      </c>
      <c r="B53" s="32" t="s">
        <v>106</v>
      </c>
      <c r="C53" s="32" t="s">
        <v>48</v>
      </c>
      <c r="D53" s="23" t="s">
        <v>14</v>
      </c>
      <c r="E53" s="24">
        <v>140</v>
      </c>
      <c r="F53" s="20">
        <v>1995</v>
      </c>
      <c r="G53" s="20" t="s">
        <v>98</v>
      </c>
      <c r="H53" s="21">
        <v>1</v>
      </c>
      <c r="I53" s="22"/>
      <c r="J53" s="76">
        <v>1</v>
      </c>
      <c r="K53" s="22"/>
      <c r="L53" s="76">
        <v>1</v>
      </c>
      <c r="M53" s="22"/>
      <c r="N53" s="43"/>
    </row>
    <row r="54" spans="1:20" ht="25.5">
      <c r="A54" s="56" t="s">
        <v>242</v>
      </c>
      <c r="B54" s="37" t="s">
        <v>165</v>
      </c>
      <c r="C54" s="37" t="s">
        <v>185</v>
      </c>
      <c r="D54" s="27" t="s">
        <v>8</v>
      </c>
      <c r="E54" s="27">
        <v>70</v>
      </c>
      <c r="F54" s="25" t="s">
        <v>167</v>
      </c>
      <c r="G54" s="25" t="s">
        <v>70</v>
      </c>
      <c r="H54" s="87">
        <v>0</v>
      </c>
      <c r="I54" s="88"/>
      <c r="J54" s="78">
        <v>1</v>
      </c>
      <c r="K54" s="22"/>
      <c r="L54" s="76">
        <v>1</v>
      </c>
      <c r="M54" s="22"/>
      <c r="N54" s="45" t="s">
        <v>177</v>
      </c>
      <c r="O54" s="81"/>
      <c r="P54" s="81"/>
      <c r="Q54" s="81"/>
      <c r="R54" s="81"/>
      <c r="S54" s="81"/>
      <c r="T54" s="81"/>
    </row>
    <row r="55" spans="1:20" ht="27.6" customHeight="1">
      <c r="A55" s="56" t="s">
        <v>243</v>
      </c>
      <c r="B55" s="37" t="s">
        <v>171</v>
      </c>
      <c r="C55" s="37" t="s">
        <v>166</v>
      </c>
      <c r="D55" s="27" t="s">
        <v>29</v>
      </c>
      <c r="E55" s="27">
        <v>50</v>
      </c>
      <c r="F55" s="25" t="s">
        <v>168</v>
      </c>
      <c r="G55" s="25" t="s">
        <v>70</v>
      </c>
      <c r="H55" s="21">
        <v>1</v>
      </c>
      <c r="I55" s="22"/>
      <c r="J55" s="76">
        <v>1</v>
      </c>
      <c r="K55" s="22"/>
      <c r="L55" s="76">
        <v>1</v>
      </c>
      <c r="M55" s="22"/>
      <c r="N55" s="46"/>
      <c r="O55" s="14"/>
    </row>
    <row r="56" spans="1:20">
      <c r="A56" s="56" t="s">
        <v>244</v>
      </c>
      <c r="B56" s="32" t="s">
        <v>107</v>
      </c>
      <c r="C56" s="32" t="s">
        <v>108</v>
      </c>
      <c r="D56" s="23" t="s">
        <v>29</v>
      </c>
      <c r="E56" s="20">
        <v>90</v>
      </c>
      <c r="F56" s="20">
        <v>2008</v>
      </c>
      <c r="G56" s="23" t="s">
        <v>109</v>
      </c>
      <c r="H56" s="21">
        <v>1</v>
      </c>
      <c r="I56" s="22"/>
      <c r="J56" s="76">
        <v>1</v>
      </c>
      <c r="K56" s="22"/>
      <c r="L56" s="76">
        <v>1</v>
      </c>
      <c r="M56" s="22"/>
      <c r="N56" s="43"/>
    </row>
    <row r="57" spans="1:20" ht="13.7" customHeight="1">
      <c r="A57" s="56" t="s">
        <v>245</v>
      </c>
      <c r="B57" s="32" t="s">
        <v>110</v>
      </c>
      <c r="C57" s="32" t="s">
        <v>111</v>
      </c>
      <c r="D57" s="23" t="s">
        <v>8</v>
      </c>
      <c r="E57" s="20">
        <v>28</v>
      </c>
      <c r="F57" s="20">
        <v>2002</v>
      </c>
      <c r="G57" s="23" t="s">
        <v>109</v>
      </c>
      <c r="H57" s="21">
        <v>1</v>
      </c>
      <c r="I57" s="22"/>
      <c r="J57" s="76">
        <v>1</v>
      </c>
      <c r="K57" s="22"/>
      <c r="L57" s="76">
        <v>1</v>
      </c>
      <c r="M57" s="22"/>
      <c r="N57" s="43"/>
    </row>
    <row r="58" spans="1:20">
      <c r="A58" s="56" t="s">
        <v>246</v>
      </c>
      <c r="B58" s="32" t="s">
        <v>112</v>
      </c>
      <c r="C58" s="32" t="s">
        <v>113</v>
      </c>
      <c r="D58" s="23" t="s">
        <v>8</v>
      </c>
      <c r="E58" s="20">
        <v>27</v>
      </c>
      <c r="F58" s="20">
        <v>2004</v>
      </c>
      <c r="G58" s="23" t="s">
        <v>109</v>
      </c>
      <c r="H58" s="21">
        <v>1</v>
      </c>
      <c r="I58" s="22"/>
      <c r="J58" s="76">
        <v>1</v>
      </c>
      <c r="K58" s="22"/>
      <c r="L58" s="76">
        <v>1</v>
      </c>
      <c r="M58" s="22"/>
      <c r="N58" s="43"/>
    </row>
    <row r="59" spans="1:20">
      <c r="A59" s="56" t="s">
        <v>247</v>
      </c>
      <c r="B59" s="32" t="s">
        <v>114</v>
      </c>
      <c r="C59" s="32" t="s">
        <v>115</v>
      </c>
      <c r="D59" s="23" t="s">
        <v>29</v>
      </c>
      <c r="E59" s="23">
        <v>50</v>
      </c>
      <c r="F59" s="23">
        <v>1996</v>
      </c>
      <c r="G59" s="20" t="s">
        <v>116</v>
      </c>
      <c r="H59" s="21">
        <v>1</v>
      </c>
      <c r="I59" s="22"/>
      <c r="J59" s="76">
        <v>1</v>
      </c>
      <c r="K59" s="22"/>
      <c r="L59" s="76">
        <v>1</v>
      </c>
      <c r="M59" s="22"/>
      <c r="N59" s="43"/>
    </row>
    <row r="60" spans="1:20">
      <c r="A60" s="56" t="s">
        <v>248</v>
      </c>
      <c r="B60" s="54" t="s">
        <v>117</v>
      </c>
      <c r="C60" s="55" t="s">
        <v>118</v>
      </c>
      <c r="D60" s="23" t="s">
        <v>8</v>
      </c>
      <c r="E60" s="23">
        <v>36</v>
      </c>
      <c r="F60" s="23">
        <v>2005</v>
      </c>
      <c r="G60" s="20" t="s">
        <v>116</v>
      </c>
      <c r="H60" s="21">
        <v>1</v>
      </c>
      <c r="I60" s="22"/>
      <c r="J60" s="76">
        <v>1</v>
      </c>
      <c r="K60" s="22"/>
      <c r="L60" s="76">
        <v>1</v>
      </c>
      <c r="M60" s="22"/>
      <c r="N60" s="43"/>
    </row>
    <row r="61" spans="1:20">
      <c r="A61" s="56" t="s">
        <v>249</v>
      </c>
      <c r="B61" s="32" t="s">
        <v>119</v>
      </c>
      <c r="C61" s="32" t="s">
        <v>120</v>
      </c>
      <c r="D61" s="23" t="s">
        <v>8</v>
      </c>
      <c r="E61" s="23">
        <v>100</v>
      </c>
      <c r="F61" s="23">
        <v>1997</v>
      </c>
      <c r="G61" s="20" t="s">
        <v>116</v>
      </c>
      <c r="H61" s="21">
        <v>1</v>
      </c>
      <c r="I61" s="22"/>
      <c r="J61" s="76">
        <v>1</v>
      </c>
      <c r="K61" s="22"/>
      <c r="L61" s="76">
        <v>1</v>
      </c>
      <c r="M61" s="22"/>
      <c r="N61" s="43"/>
    </row>
    <row r="62" spans="1:20">
      <c r="A62" s="56" t="s">
        <v>250</v>
      </c>
      <c r="B62" s="32" t="s">
        <v>121</v>
      </c>
      <c r="C62" s="32" t="s">
        <v>122</v>
      </c>
      <c r="D62" s="23" t="s">
        <v>8</v>
      </c>
      <c r="E62" s="23">
        <v>136</v>
      </c>
      <c r="F62" s="23">
        <v>1997</v>
      </c>
      <c r="G62" s="20" t="s">
        <v>116</v>
      </c>
      <c r="H62" s="21">
        <v>1</v>
      </c>
      <c r="I62" s="22"/>
      <c r="J62" s="76">
        <v>1</v>
      </c>
      <c r="K62" s="22"/>
      <c r="L62" s="76">
        <v>1</v>
      </c>
      <c r="M62" s="22"/>
      <c r="N62" s="43"/>
    </row>
    <row r="63" spans="1:20">
      <c r="A63" s="56" t="s">
        <v>251</v>
      </c>
      <c r="B63" s="32" t="s">
        <v>123</v>
      </c>
      <c r="C63" s="32" t="s">
        <v>124</v>
      </c>
      <c r="D63" s="23" t="s">
        <v>29</v>
      </c>
      <c r="E63" s="20">
        <v>170</v>
      </c>
      <c r="F63" s="20">
        <v>2001</v>
      </c>
      <c r="G63" s="20" t="s">
        <v>116</v>
      </c>
      <c r="H63" s="21">
        <v>1</v>
      </c>
      <c r="I63" s="22"/>
      <c r="J63" s="76">
        <v>1</v>
      </c>
      <c r="K63" s="22"/>
      <c r="L63" s="76">
        <v>1</v>
      </c>
      <c r="M63" s="22"/>
      <c r="N63" s="43"/>
    </row>
    <row r="64" spans="1:20">
      <c r="A64" s="56" t="s">
        <v>252</v>
      </c>
      <c r="B64" s="32" t="s">
        <v>125</v>
      </c>
      <c r="C64" s="32" t="s">
        <v>126</v>
      </c>
      <c r="D64" s="23" t="s">
        <v>8</v>
      </c>
      <c r="E64" s="20">
        <v>68</v>
      </c>
      <c r="F64" s="20">
        <v>2001</v>
      </c>
      <c r="G64" s="20" t="s">
        <v>127</v>
      </c>
      <c r="H64" s="21">
        <v>1</v>
      </c>
      <c r="I64" s="22"/>
      <c r="J64" s="76">
        <v>1</v>
      </c>
      <c r="K64" s="22"/>
      <c r="L64" s="76">
        <v>1</v>
      </c>
      <c r="M64" s="22"/>
      <c r="N64" s="43"/>
    </row>
    <row r="65" spans="1:17" ht="27.6" customHeight="1">
      <c r="A65" s="56" t="s">
        <v>253</v>
      </c>
      <c r="B65" s="32" t="s">
        <v>169</v>
      </c>
      <c r="C65" s="32" t="s">
        <v>170</v>
      </c>
      <c r="D65" s="23" t="s">
        <v>14</v>
      </c>
      <c r="E65" s="20">
        <v>24</v>
      </c>
      <c r="F65" s="20">
        <v>2018</v>
      </c>
      <c r="G65" s="20" t="s">
        <v>127</v>
      </c>
      <c r="H65" s="21">
        <v>1</v>
      </c>
      <c r="I65" s="22"/>
      <c r="J65" s="76">
        <v>1</v>
      </c>
      <c r="K65" s="22"/>
      <c r="L65" s="76">
        <v>1</v>
      </c>
      <c r="M65" s="22"/>
      <c r="N65" s="43"/>
    </row>
    <row r="66" spans="1:17">
      <c r="A66" s="56" t="s">
        <v>254</v>
      </c>
      <c r="B66" s="32" t="s">
        <v>128</v>
      </c>
      <c r="C66" s="32" t="s">
        <v>54</v>
      </c>
      <c r="D66" s="23" t="s">
        <v>14</v>
      </c>
      <c r="E66" s="26">
        <v>84</v>
      </c>
      <c r="F66" s="23">
        <v>2012</v>
      </c>
      <c r="G66" s="20" t="s">
        <v>127</v>
      </c>
      <c r="H66" s="21">
        <v>1</v>
      </c>
      <c r="I66" s="22"/>
      <c r="J66" s="76">
        <v>1</v>
      </c>
      <c r="K66" s="22"/>
      <c r="L66" s="76">
        <v>1</v>
      </c>
      <c r="M66" s="22"/>
      <c r="N66" s="43"/>
    </row>
    <row r="67" spans="1:17">
      <c r="A67" s="56" t="s">
        <v>255</v>
      </c>
      <c r="B67" s="32" t="s">
        <v>129</v>
      </c>
      <c r="C67" s="32" t="s">
        <v>130</v>
      </c>
      <c r="D67" s="23" t="s">
        <v>29</v>
      </c>
      <c r="E67" s="20">
        <v>18</v>
      </c>
      <c r="F67" s="20">
        <v>2005</v>
      </c>
      <c r="G67" s="20" t="s">
        <v>131</v>
      </c>
      <c r="H67" s="21">
        <v>1</v>
      </c>
      <c r="I67" s="22"/>
      <c r="J67" s="76">
        <v>1</v>
      </c>
      <c r="K67" s="22"/>
      <c r="L67" s="76">
        <v>1</v>
      </c>
      <c r="M67" s="22"/>
      <c r="N67" s="43"/>
    </row>
    <row r="68" spans="1:17" ht="13.7" customHeight="1">
      <c r="A68" s="56" t="s">
        <v>256</v>
      </c>
      <c r="B68" s="32" t="s">
        <v>132</v>
      </c>
      <c r="C68" s="32" t="s">
        <v>133</v>
      </c>
      <c r="D68" s="23" t="s">
        <v>8</v>
      </c>
      <c r="E68" s="23">
        <v>75</v>
      </c>
      <c r="F68" s="23">
        <v>2001</v>
      </c>
      <c r="G68" s="20" t="s">
        <v>131</v>
      </c>
      <c r="H68" s="21">
        <v>1</v>
      </c>
      <c r="I68" s="22"/>
      <c r="J68" s="76">
        <v>1</v>
      </c>
      <c r="K68" s="22"/>
      <c r="L68" s="76">
        <v>1</v>
      </c>
      <c r="M68" s="22"/>
      <c r="N68" s="43"/>
    </row>
    <row r="69" spans="1:17">
      <c r="A69" s="56" t="s">
        <v>257</v>
      </c>
      <c r="B69" s="35" t="s">
        <v>134</v>
      </c>
      <c r="C69" s="35" t="s">
        <v>54</v>
      </c>
      <c r="D69" s="40" t="s">
        <v>14</v>
      </c>
      <c r="E69" s="28">
        <v>108</v>
      </c>
      <c r="F69" s="29">
        <v>1976</v>
      </c>
      <c r="G69" s="29" t="s">
        <v>131</v>
      </c>
      <c r="H69" s="21">
        <v>1</v>
      </c>
      <c r="I69" s="22"/>
      <c r="J69" s="76">
        <v>1</v>
      </c>
      <c r="K69" s="22"/>
      <c r="L69" s="76">
        <v>1</v>
      </c>
      <c r="M69" s="22"/>
      <c r="N69" s="43"/>
    </row>
    <row r="70" spans="1:17" ht="28.35" customHeight="1">
      <c r="A70" s="56" t="s">
        <v>258</v>
      </c>
      <c r="B70" s="32" t="s">
        <v>135</v>
      </c>
      <c r="C70" s="32" t="s">
        <v>136</v>
      </c>
      <c r="D70" s="23" t="s">
        <v>8</v>
      </c>
      <c r="E70" s="23">
        <v>49</v>
      </c>
      <c r="F70" s="23">
        <v>2022</v>
      </c>
      <c r="G70" s="20" t="s">
        <v>137</v>
      </c>
      <c r="H70" s="87">
        <v>0</v>
      </c>
      <c r="I70" s="88"/>
      <c r="J70" s="78">
        <v>1</v>
      </c>
      <c r="K70" s="22"/>
      <c r="L70" s="76">
        <v>1</v>
      </c>
      <c r="M70" s="22"/>
      <c r="N70" s="44" t="s">
        <v>176</v>
      </c>
      <c r="O70" s="108"/>
      <c r="P70" s="109"/>
      <c r="Q70" s="109"/>
    </row>
    <row r="71" spans="1:17">
      <c r="A71" s="56" t="s">
        <v>259</v>
      </c>
      <c r="B71" s="34" t="s">
        <v>138</v>
      </c>
      <c r="C71" s="34" t="s">
        <v>93</v>
      </c>
      <c r="D71" s="23" t="s">
        <v>14</v>
      </c>
      <c r="E71" s="30">
        <v>100</v>
      </c>
      <c r="F71" s="31">
        <v>2015</v>
      </c>
      <c r="G71" s="20" t="s">
        <v>137</v>
      </c>
      <c r="H71" s="21">
        <v>1</v>
      </c>
      <c r="I71" s="22"/>
      <c r="J71" s="76">
        <v>1</v>
      </c>
      <c r="K71" s="22"/>
      <c r="L71" s="76">
        <v>1</v>
      </c>
      <c r="M71" s="22"/>
      <c r="N71" s="43"/>
    </row>
    <row r="72" spans="1:17">
      <c r="A72" s="56" t="s">
        <v>260</v>
      </c>
      <c r="B72" s="32" t="s">
        <v>139</v>
      </c>
      <c r="C72" s="32" t="s">
        <v>140</v>
      </c>
      <c r="D72" s="23" t="s">
        <v>29</v>
      </c>
      <c r="E72" s="23">
        <v>35</v>
      </c>
      <c r="F72" s="23">
        <v>1997</v>
      </c>
      <c r="G72" s="20" t="s">
        <v>141</v>
      </c>
      <c r="H72" s="21">
        <v>1</v>
      </c>
      <c r="I72" s="22"/>
      <c r="J72" s="76">
        <v>1</v>
      </c>
      <c r="K72" s="22"/>
      <c r="L72" s="76">
        <v>1</v>
      </c>
      <c r="M72" s="22"/>
      <c r="N72" s="43"/>
    </row>
    <row r="73" spans="1:17">
      <c r="A73" s="56" t="s">
        <v>261</v>
      </c>
      <c r="B73" s="34" t="s">
        <v>142</v>
      </c>
      <c r="C73" s="32" t="s">
        <v>143</v>
      </c>
      <c r="D73" s="23" t="s">
        <v>8</v>
      </c>
      <c r="E73" s="23">
        <v>105</v>
      </c>
      <c r="F73" s="23">
        <v>2001</v>
      </c>
      <c r="G73" s="20" t="s">
        <v>141</v>
      </c>
      <c r="H73" s="21">
        <v>1</v>
      </c>
      <c r="I73" s="22"/>
      <c r="J73" s="76">
        <v>1</v>
      </c>
      <c r="K73" s="22"/>
      <c r="L73" s="76">
        <v>1</v>
      </c>
      <c r="M73" s="22"/>
      <c r="N73" s="43"/>
    </row>
    <row r="74" spans="1:17" ht="14.45" customHeight="1">
      <c r="A74" s="56" t="s">
        <v>262</v>
      </c>
      <c r="B74" s="33" t="s">
        <v>145</v>
      </c>
      <c r="C74" s="39" t="s">
        <v>146</v>
      </c>
      <c r="D74" s="23" t="s">
        <v>8</v>
      </c>
      <c r="E74" s="20">
        <v>190</v>
      </c>
      <c r="F74" s="20">
        <v>1997</v>
      </c>
      <c r="G74" s="20" t="s">
        <v>144</v>
      </c>
      <c r="H74" s="21">
        <v>1</v>
      </c>
      <c r="I74" s="22"/>
      <c r="J74" s="76">
        <v>1</v>
      </c>
      <c r="K74" s="22"/>
      <c r="L74" s="76">
        <v>1</v>
      </c>
      <c r="M74" s="22"/>
      <c r="N74" s="43"/>
    </row>
    <row r="75" spans="1:17">
      <c r="A75" s="56" t="s">
        <v>263</v>
      </c>
      <c r="B75" s="33" t="s">
        <v>147</v>
      </c>
      <c r="C75" s="32" t="s">
        <v>148</v>
      </c>
      <c r="D75" s="23" t="s">
        <v>8</v>
      </c>
      <c r="E75" s="20">
        <v>58</v>
      </c>
      <c r="F75" s="20">
        <v>1997</v>
      </c>
      <c r="G75" s="20" t="s">
        <v>144</v>
      </c>
      <c r="H75" s="21">
        <v>1</v>
      </c>
      <c r="I75" s="22"/>
      <c r="J75" s="76">
        <v>1</v>
      </c>
      <c r="K75" s="22"/>
      <c r="L75" s="76">
        <v>1</v>
      </c>
      <c r="M75" s="22"/>
      <c r="N75" s="43"/>
    </row>
    <row r="76" spans="1:17">
      <c r="A76" s="56" t="s">
        <v>264</v>
      </c>
      <c r="B76" s="32" t="s">
        <v>149</v>
      </c>
      <c r="C76" s="38"/>
      <c r="D76" s="23" t="s">
        <v>14</v>
      </c>
      <c r="E76" s="26">
        <v>325</v>
      </c>
      <c r="F76" s="23">
        <v>1995</v>
      </c>
      <c r="G76" s="20" t="s">
        <v>144</v>
      </c>
      <c r="H76" s="21">
        <v>1</v>
      </c>
      <c r="I76" s="22"/>
      <c r="J76" s="76">
        <v>1</v>
      </c>
      <c r="K76" s="22"/>
      <c r="L76" s="76">
        <v>1</v>
      </c>
      <c r="M76" s="22"/>
      <c r="N76" s="43"/>
    </row>
    <row r="77" spans="1:17" ht="13.7" customHeight="1">
      <c r="A77" s="56" t="s">
        <v>265</v>
      </c>
      <c r="B77" s="32" t="s">
        <v>150</v>
      </c>
      <c r="C77" s="32" t="s">
        <v>151</v>
      </c>
      <c r="D77" s="23" t="s">
        <v>46</v>
      </c>
      <c r="E77" s="20">
        <v>21</v>
      </c>
      <c r="F77" s="20">
        <v>2004</v>
      </c>
      <c r="G77" s="20" t="s">
        <v>152</v>
      </c>
      <c r="H77" s="21">
        <v>1</v>
      </c>
      <c r="I77" s="22"/>
      <c r="J77" s="76">
        <v>1</v>
      </c>
      <c r="K77" s="22"/>
      <c r="L77" s="76">
        <v>1</v>
      </c>
      <c r="M77" s="22"/>
      <c r="N77" s="43"/>
    </row>
    <row r="78" spans="1:17" ht="25.5">
      <c r="A78" s="56" t="s">
        <v>266</v>
      </c>
      <c r="B78" s="32" t="s">
        <v>153</v>
      </c>
      <c r="C78" s="32" t="s">
        <v>154</v>
      </c>
      <c r="D78" s="23" t="s">
        <v>8</v>
      </c>
      <c r="E78" s="20">
        <v>21</v>
      </c>
      <c r="F78" s="20">
        <v>2000</v>
      </c>
      <c r="G78" s="20" t="s">
        <v>152</v>
      </c>
      <c r="H78" s="21">
        <v>1</v>
      </c>
      <c r="I78" s="22"/>
      <c r="J78" s="76">
        <v>1</v>
      </c>
      <c r="K78" s="22"/>
      <c r="L78" s="76">
        <v>1</v>
      </c>
      <c r="M78" s="22"/>
      <c r="N78" s="43"/>
    </row>
    <row r="79" spans="1:17" ht="27.6" customHeight="1">
      <c r="A79" s="56" t="s">
        <v>267</v>
      </c>
      <c r="B79" s="32" t="s">
        <v>155</v>
      </c>
      <c r="C79" s="32" t="s">
        <v>156</v>
      </c>
      <c r="D79" s="23" t="s">
        <v>8</v>
      </c>
      <c r="E79" s="20">
        <v>39</v>
      </c>
      <c r="F79" s="20">
        <v>2001</v>
      </c>
      <c r="G79" s="20" t="s">
        <v>157</v>
      </c>
      <c r="H79" s="21">
        <v>1</v>
      </c>
      <c r="I79" s="22"/>
      <c r="J79" s="76">
        <v>1</v>
      </c>
      <c r="K79" s="22"/>
      <c r="L79" s="76">
        <v>1</v>
      </c>
      <c r="M79" s="22"/>
      <c r="N79" s="43"/>
    </row>
    <row r="80" spans="1:17">
      <c r="A80" s="56" t="s">
        <v>268</v>
      </c>
      <c r="B80" s="32" t="s">
        <v>158</v>
      </c>
      <c r="C80" s="32" t="s">
        <v>159</v>
      </c>
      <c r="D80" s="23" t="s">
        <v>8</v>
      </c>
      <c r="E80" s="20">
        <v>134</v>
      </c>
      <c r="F80" s="20">
        <v>1997</v>
      </c>
      <c r="G80" s="20" t="s">
        <v>157</v>
      </c>
      <c r="H80" s="21">
        <v>1</v>
      </c>
      <c r="I80" s="22"/>
      <c r="J80" s="76">
        <v>1</v>
      </c>
      <c r="K80" s="22"/>
      <c r="L80" s="76">
        <v>1</v>
      </c>
      <c r="M80" s="22"/>
      <c r="N80" s="43"/>
    </row>
    <row r="81" spans="1:14">
      <c r="A81" s="56" t="s">
        <v>269</v>
      </c>
      <c r="B81" s="32" t="s">
        <v>160</v>
      </c>
      <c r="C81" s="32" t="s">
        <v>161</v>
      </c>
      <c r="D81" s="23" t="s">
        <v>8</v>
      </c>
      <c r="E81" s="20">
        <v>40</v>
      </c>
      <c r="F81" s="20">
        <v>2003</v>
      </c>
      <c r="G81" s="20" t="s">
        <v>157</v>
      </c>
      <c r="H81" s="21">
        <v>1</v>
      </c>
      <c r="I81" s="22"/>
      <c r="J81" s="76">
        <v>1</v>
      </c>
      <c r="K81" s="22"/>
      <c r="L81" s="76">
        <v>1</v>
      </c>
      <c r="M81" s="22"/>
      <c r="N81" s="43"/>
    </row>
    <row r="82" spans="1:14" ht="13.7" customHeight="1">
      <c r="A82" s="56" t="s">
        <v>270</v>
      </c>
      <c r="B82" s="47" t="s">
        <v>162</v>
      </c>
      <c r="C82" s="48" t="s">
        <v>163</v>
      </c>
      <c r="D82" s="49" t="s">
        <v>8</v>
      </c>
      <c r="E82" s="50">
        <v>21</v>
      </c>
      <c r="F82" s="50">
        <v>2002</v>
      </c>
      <c r="G82" s="50" t="s">
        <v>157</v>
      </c>
      <c r="H82" s="51">
        <v>1</v>
      </c>
      <c r="I82" s="52"/>
      <c r="J82" s="77">
        <v>1</v>
      </c>
      <c r="K82" s="52"/>
      <c r="L82" s="77">
        <v>1</v>
      </c>
      <c r="M82" s="52"/>
      <c r="N82" s="53"/>
    </row>
    <row r="83" spans="1:14" ht="24.6" customHeight="1">
      <c r="A83" s="4"/>
      <c r="B83" s="12"/>
      <c r="E83" s="3"/>
      <c r="G83" s="17"/>
      <c r="H83" s="17"/>
      <c r="I83" s="17"/>
      <c r="J83" s="17"/>
      <c r="K83" s="17"/>
      <c r="L83" s="17"/>
      <c r="M83" s="10"/>
    </row>
    <row r="84" spans="1:14" s="5" customFormat="1" ht="19.350000000000001" customHeight="1">
      <c r="C84" s="92" t="s">
        <v>190</v>
      </c>
      <c r="D84" s="92"/>
      <c r="E84" s="6">
        <v>2024</v>
      </c>
      <c r="F84" s="6">
        <v>2025</v>
      </c>
      <c r="G84" s="6">
        <v>2026</v>
      </c>
      <c r="H84" s="91" t="s">
        <v>164</v>
      </c>
      <c r="I84" s="91"/>
      <c r="J84" s="11"/>
      <c r="K84" s="1"/>
      <c r="L84" s="1"/>
    </row>
    <row r="85" spans="1:14" s="5" customFormat="1" ht="22.35" customHeight="1">
      <c r="C85" s="92" t="s">
        <v>191</v>
      </c>
      <c r="D85" s="93"/>
      <c r="E85" s="79">
        <f>SUM(I6:I82)</f>
        <v>0</v>
      </c>
      <c r="F85" s="79">
        <f>SUM(K6:K82)</f>
        <v>0</v>
      </c>
      <c r="G85" s="79">
        <f>SUM(M6:M82)</f>
        <v>0</v>
      </c>
      <c r="H85" s="94">
        <f>SUM(E85:G85)</f>
        <v>0</v>
      </c>
      <c r="I85" s="94"/>
      <c r="J85" s="11"/>
      <c r="K85" s="1"/>
      <c r="L85" s="1"/>
    </row>
    <row r="86" spans="1:14" ht="21.6" customHeight="1">
      <c r="C86" s="89" t="s">
        <v>192</v>
      </c>
      <c r="D86" s="90"/>
      <c r="E86" s="97"/>
      <c r="F86" s="98"/>
      <c r="G86" s="99"/>
      <c r="H86" s="96">
        <f>H85*0.23</f>
        <v>0</v>
      </c>
      <c r="I86" s="96"/>
      <c r="J86" s="11"/>
      <c r="K86" s="2"/>
      <c r="L86" s="2"/>
    </row>
    <row r="87" spans="1:14" ht="15.75">
      <c r="C87" s="89" t="s">
        <v>193</v>
      </c>
      <c r="D87" s="90"/>
      <c r="E87" s="100"/>
      <c r="F87" s="100"/>
      <c r="G87" s="100"/>
      <c r="H87" s="95">
        <f>H85+H86</f>
        <v>0</v>
      </c>
      <c r="I87" s="95"/>
      <c r="J87" s="11"/>
      <c r="M87" s="2"/>
    </row>
    <row r="88" spans="1:14" ht="15.75">
      <c r="C88" s="41"/>
      <c r="D88" s="18"/>
      <c r="G88" s="2"/>
      <c r="H88" s="19"/>
      <c r="I88" s="19"/>
      <c r="J88" s="19"/>
      <c r="M88" s="2"/>
    </row>
    <row r="89" spans="1:14">
      <c r="A89" s="110" t="s">
        <v>272</v>
      </c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</row>
    <row r="90" spans="1:14" ht="19.7" customHeight="1">
      <c r="B90" s="13"/>
      <c r="C90" s="13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14" ht="23.45" customHeight="1">
      <c r="B91" s="42"/>
    </row>
    <row r="92" spans="1:14" ht="21" customHeight="1">
      <c r="B92" s="42"/>
    </row>
    <row r="94" spans="1:14">
      <c r="D94" s="8"/>
      <c r="F94" s="7"/>
    </row>
    <row r="96" spans="1:14">
      <c r="D96" s="9"/>
      <c r="F96" s="9"/>
    </row>
  </sheetData>
  <mergeCells count="15">
    <mergeCell ref="A89:N89"/>
    <mergeCell ref="A1:N1"/>
    <mergeCell ref="A2:N2"/>
    <mergeCell ref="A3:N3"/>
    <mergeCell ref="O70:Q70"/>
    <mergeCell ref="C86:D86"/>
    <mergeCell ref="C87:D87"/>
    <mergeCell ref="H84:I84"/>
    <mergeCell ref="C84:D84"/>
    <mergeCell ref="C85:D85"/>
    <mergeCell ref="H85:I85"/>
    <mergeCell ref="H87:I87"/>
    <mergeCell ref="H86:I86"/>
    <mergeCell ref="E86:G86"/>
    <mergeCell ref="E87:G87"/>
  </mergeCells>
  <printOptions horizontalCentered="1"/>
  <pageMargins left="0" right="0" top="0" bottom="0" header="0.31496062992125984" footer="0.31496062992125984"/>
  <pageSetup paperSize="9" scale="50" orientation="landscape" horizontalDpi="96" verticalDpi="96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wasiulewskimarian</dc:creator>
  <cp:lastModifiedBy>dabrowskaewelina</cp:lastModifiedBy>
  <cp:lastPrinted>2024-05-21T08:55:34Z</cp:lastPrinted>
  <dcterms:created xsi:type="dcterms:W3CDTF">2022-04-22T08:04:24Z</dcterms:created>
  <dcterms:modified xsi:type="dcterms:W3CDTF">2024-06-19T12:56:02Z</dcterms:modified>
</cp:coreProperties>
</file>