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\\net.pp\komorki\Inne\BZA_DC\A_MAREK_R\PRZETARGI\PRZETARGI 2022\217.2022 Koperty\SWZ\SWZ\"/>
    </mc:Choice>
  </mc:AlternateContent>
  <xr:revisionPtr revIDLastSave="0" documentId="13_ncr:1_{48E9DA82-6D0E-484B-A23D-2658FEFA605B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Formularz" sheetId="1" r:id="rId1"/>
  </sheets>
  <definedNames>
    <definedName name="Excel_BuiltIn_Print_Area" localSheetId="0">#N/A</definedName>
    <definedName name="_xlnm.Print_Area" localSheetId="0">Formularz!$A$1:$L$69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9" i="1" l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I17" i="1"/>
  <c r="I60" i="1" s="1"/>
  <c r="G17" i="1"/>
  <c r="K17" i="1" l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L17" i="1" l="1"/>
  <c r="L60" i="1" s="1"/>
  <c r="K60" i="1"/>
</calcChain>
</file>

<file path=xl/sharedStrings.xml><?xml version="1.0" encoding="utf-8"?>
<sst xmlns="http://schemas.openxmlformats.org/spreadsheetml/2006/main" count="105" uniqueCount="59">
  <si>
    <t>Lp.</t>
  </si>
  <si>
    <t>Stawka podatku 
VAT %</t>
  </si>
  <si>
    <t xml:space="preserve">Wartość brutto 
[zł] </t>
  </si>
  <si>
    <t>Dane dotyczące Wykonawcy</t>
  </si>
  <si>
    <t xml:space="preserve">Nazwa/Imię i Nazwisko:  </t>
  </si>
  <si>
    <t xml:space="preserve">Adres siedziby/miejsce wykonywania działalności:     </t>
  </si>
  <si>
    <t xml:space="preserve">Adres korespondencyjny: </t>
  </si>
  <si>
    <t xml:space="preserve">NIP: </t>
  </si>
  <si>
    <t>REGON:</t>
  </si>
  <si>
    <t xml:space="preserve">Formularz przed dodaniem na Platformę, musi być podpisany za pomocą kwalifikowanego podpisu elektronicznego lub podpisu zaufanego poprzez profil zaufany na ePUAP lub poprzez załączenie skanu dokumentów podpisanych w postaci pisemnej przez osobę/osoby uprawnioną(e) do reprezentowania Wykonawcy.
</t>
  </si>
  <si>
    <t>/podpis Wykonawcy/</t>
  </si>
  <si>
    <t>…..............................</t>
  </si>
  <si>
    <t>Rodzaj druku</t>
  </si>
  <si>
    <t>Format druku</t>
  </si>
  <si>
    <t>Zakres przewidywanego nakładu jednorazowego zamówienia w sztukach z określonym wzorem naruku</t>
  </si>
  <si>
    <t>OWiK Piła</t>
  </si>
  <si>
    <t>Całkowity nakład w 1000 sztuk</t>
  </si>
  <si>
    <t>Cena jednostkowa netto 2022/2023</t>
  </si>
  <si>
    <t>Wartość netto</t>
  </si>
  <si>
    <t xml:space="preserve">Kwota podatku VAT 
[zł] </t>
  </si>
  <si>
    <t>Nakład - ilość w 1000 sztuk</t>
  </si>
  <si>
    <t>Przewidywana cykliczność</t>
  </si>
  <si>
    <t>Koperta z nadrukiem reklamowym</t>
  </si>
  <si>
    <r>
      <t xml:space="preserve">Koperta formatu C 6/5 o wymiarach 114x229 mm; koperta wraz z nadrukiem jednostronnym do kopertowania maszynowego z okienkiem poziomym o wymiarach 45x90 mm usytuowanym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</t>
    </r>
    <r>
      <rPr>
        <b/>
        <sz val="9"/>
        <rFont val="Arial"/>
        <family val="2"/>
        <charset val="238"/>
      </rPr>
      <t>1+0</t>
    </r>
    <r>
      <rPr>
        <sz val="9"/>
        <rFont val="Arial"/>
        <family val="2"/>
        <charset val="238"/>
      </rPr>
      <t>, kolorystyka może ulegać zmianie (wzór nadruku może ulegać zmianie); pakowane po 1000 szt.</t>
    </r>
  </si>
  <si>
    <t>od 5.000 do 9.000</t>
  </si>
  <si>
    <t>23%</t>
  </si>
  <si>
    <t>od 10.000 do 49.000</t>
  </si>
  <si>
    <t>od 50.000 do 99.000</t>
  </si>
  <si>
    <t>od 100.000 do 249.000</t>
  </si>
  <si>
    <t>od 250.000 do 500.000</t>
  </si>
  <si>
    <r>
      <t xml:space="preserve">Koperta formatu C 6/5 o wymiarach 114x229 mm; koperta wraz z nadrukiem jednostronnym do kopertowania maszynowego z okienkiem poziomym o wymiarach 45x90 mm usytuowanym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</t>
    </r>
    <r>
      <rPr>
        <b/>
        <sz val="9"/>
        <rFont val="Arial"/>
        <family val="2"/>
        <charset val="238"/>
      </rPr>
      <t>2+0</t>
    </r>
    <r>
      <rPr>
        <sz val="9"/>
        <rFont val="Arial"/>
        <family val="2"/>
        <charset val="238"/>
      </rPr>
      <t>, kolorystyka może ulegać zmianie (wzór nadruku może ulegać zmianie); pakowane po 1000 szt.</t>
    </r>
  </si>
  <si>
    <t>od 249.000 do 500.000</t>
  </si>
  <si>
    <r>
      <t xml:space="preserve">Koperta formatu C 6/5 o wymiarach 114x229 mm; koperta wraz z nadrukiem jednostronnym do kopertowania maszynowego z okienkiem poziomym o wymiarach 45x90 mm usytuowanym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</t>
    </r>
    <r>
      <rPr>
        <b/>
        <sz val="9"/>
        <rFont val="Arial"/>
        <family val="2"/>
        <charset val="238"/>
      </rPr>
      <t>4+0</t>
    </r>
    <r>
      <rPr>
        <sz val="9"/>
        <rFont val="Arial"/>
        <family val="2"/>
        <charset val="238"/>
      </rPr>
      <t>, kolorystyka może ulegać zmianie (wzór nadruku może ulegać zmianie); pakowane po 1000 szt.</t>
    </r>
  </si>
  <si>
    <t>od 100.000 do 250.000</t>
  </si>
  <si>
    <t>Koperta bez nadruku</t>
  </si>
  <si>
    <t>Koperta formatu C 6/5 o wymiarach 114x229 mm; koperta bez nadruków do kopertowania maszynowego z okienkiem poziomym o wymiarach 45x90 mm usytuowanym 20 mm od prawej lub lewej krawędzi i 15 mm od dolnej krawędzi koperty,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pakowane po 1000 szt.</t>
  </si>
  <si>
    <t>od 10.000 do 50.000</t>
  </si>
  <si>
    <t>Koperta formatu C 6/5 o wymiarach 114x229 mm; koperta bez nadruków do kopertowania maszynowego, bez okna,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pakowane po 1000 szt.</t>
  </si>
  <si>
    <r>
      <t xml:space="preserve">Koperta formatu C 6/5 o wymiarach 114x229 mm; koperta wraz z nadrukiem dwustronnym do kopertowania maszynowego z okienkiem poziomym o wymiarach 45x90 mm usytuowanym, 20 mm od prawej lub lewej krawędzi i 15 mm od dolnej krawędzi koperty, 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</t>
    </r>
    <r>
      <rPr>
        <b/>
        <sz val="9"/>
        <rFont val="Arial"/>
        <family val="2"/>
        <charset val="238"/>
      </rPr>
      <t>4+1</t>
    </r>
    <r>
      <rPr>
        <sz val="9"/>
        <rFont val="Arial"/>
        <family val="2"/>
        <charset val="238"/>
      </rPr>
      <t>, kolorystyka może ulegać zmianie (wzór nadruku może ulegać zmianie-</t>
    </r>
    <r>
      <rPr>
        <u/>
        <sz val="9"/>
        <rFont val="Arial"/>
        <family val="2"/>
        <charset val="238"/>
      </rPr>
      <t>w nakładach powyżej 100 tys możliwość wystapienia kilku wersji nadruku tj.np różnice w treści adresu nadawcy</t>
    </r>
    <r>
      <rPr>
        <sz val="9"/>
        <rFont val="Arial"/>
        <family val="2"/>
        <charset val="238"/>
      </rPr>
      <t>); pakowane po 1000 szt.</t>
    </r>
  </si>
  <si>
    <r>
      <t xml:space="preserve">Koperta formatu C 6/5 o wymiarach 114x229 mm; koperta wraz  z nadrukiem  jednostronnym, do kopertowania maszynowego z dwoma oknami; okno prawe o wymiarach 45x90 mm usytuowane z prawej dolnej strony koperty, oddalone o 20 mm od prawej krawędzi i 15 mm od dolnej krawędzi koperty, okno lewe o wymiarach 30x60 mm usytuowane z lewej dolnej strony koperty, oddalone o 20 mm od lewej krawędzi i 15 mm od dolnej krawędzi koperty,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roslinnym, na kopercie naniesione bedą: nazwa, adres, logo, dane informacyjne, itd; ilość kolorów </t>
    </r>
    <r>
      <rPr>
        <b/>
        <sz val="9"/>
        <rFont val="Arial"/>
        <family val="2"/>
        <charset val="238"/>
      </rPr>
      <t>1+0</t>
    </r>
    <r>
      <rPr>
        <sz val="9"/>
        <rFont val="Arial"/>
        <family val="2"/>
        <charset val="238"/>
      </rPr>
      <t>, kolorystyka może ulegać zmianie (wzór nadruku może ulegać zmianie); pakowane po 1000 szt.</t>
    </r>
  </si>
  <si>
    <t>od 49 000 do 99.000</t>
  </si>
  <si>
    <t xml:space="preserve">Koperta z nadrukiem reklamowym  </t>
  </si>
  <si>
    <r>
      <t xml:space="preserve">Koperta formatu C 6/5 o wymiarach 114x229 mm; koperta wraz  z nadrukiem dwustronnym, do kopertowania maszynowego z dwoma oknami; okno poziome o wymiarach 45x90 mm usytuowane z prawej dolnej strony koperty, oddalone o 20 mm od prawej krawędzi i 20 mm od dolnej krawędzi koperty, okno poziome o wymiarach 25x60 mm usytuowane z lewej górnej strony koperty, oddalone o 15 mm od lewej krawędzi i 15 mm od górnej krawędzi koperty,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 itd; ilość kolorów </t>
    </r>
    <r>
      <rPr>
        <b/>
        <sz val="9"/>
        <rFont val="Arial"/>
        <family val="2"/>
        <charset val="238"/>
      </rPr>
      <t>1+1</t>
    </r>
    <r>
      <rPr>
        <sz val="9"/>
        <rFont val="Arial"/>
        <family val="2"/>
        <charset val="238"/>
      </rPr>
      <t>, kolorystyka może ulegać zmianie (wzór nadruku może ulegać zmianie); pakowane po 1000 szt.</t>
    </r>
  </si>
  <si>
    <r>
      <t xml:space="preserve">Koperta formatu C 6/5 o wymiarach 114x229 mm; koperta wraz z nadrukiem jednostronnym do kopertowania maszynowego, bez okna, koperta wykonana z białego, nie pylącego papieru o gramaturze min. 80g/m²,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</t>
    </r>
    <r>
      <rPr>
        <b/>
        <sz val="9"/>
        <rFont val="Arial"/>
        <family val="2"/>
        <charset val="238"/>
      </rPr>
      <t>1+0</t>
    </r>
    <r>
      <rPr>
        <sz val="9"/>
        <rFont val="Arial"/>
        <family val="2"/>
        <charset val="238"/>
      </rPr>
      <t>, kolorystyka może ulegać zmianie (wzór nadruku może ulegać zmianie); pakowane po 1000 szt.</t>
    </r>
  </si>
  <si>
    <r>
      <t xml:space="preserve">Koperta formatu C4  HK  samoprzylepna z paskiem o wymiarach 324x230mm; koperta wraz z nadrukiem jednostronnym, z okienkiem prawym górnym o wymiarach 55x90mm usytuowanym w odległości 58mm od górnej oraz 20 mm od prawej krawędzi koperty,   koperta wykonana z białego nie pylącego papieru o gramaturze min. 90g/m², koperty muszą posiadać poddruk wewnętrzny zabezpieczajacy przed czytaniem, na kopercie naniesione będą: nazwa, adres, logo, dane informacyjne,itd; kolory poligrafii; ilość kolorów </t>
    </r>
    <r>
      <rPr>
        <b/>
        <sz val="9"/>
        <rFont val="Arial"/>
        <family val="2"/>
        <charset val="238"/>
      </rPr>
      <t>1+0</t>
    </r>
    <r>
      <rPr>
        <sz val="9"/>
        <rFont val="Arial"/>
        <family val="2"/>
        <charset val="238"/>
      </rPr>
      <t>, kolrystyka może ulec zmianie (wzór nadruku może ulec zmianie); pakowane po 250 szt.</t>
    </r>
  </si>
  <si>
    <r>
      <t xml:space="preserve">Koperta formatu C4  HK  samoprzylepna z paskiem o wymiarach 229x324mm; koperta wraz z nadrukiem dwustronnym, z okienkiem prawym górnym o wymiarach 55x90mm usytuowanym w odległości 57 mm od górnej oraz 20 mm od bocznej krawędzi koperty,koperta wykonana z białego nie pylącego papieru o gramaturze min. 90g/m²,na kopercie naniesione będą: nazwa, adres, logo, dane informacyjne,itd; kolory poligrafii; ilość kolorów </t>
    </r>
    <r>
      <rPr>
        <b/>
        <sz val="9"/>
        <rFont val="Arial"/>
        <family val="2"/>
        <charset val="238"/>
      </rPr>
      <t>4+1</t>
    </r>
    <r>
      <rPr>
        <sz val="9"/>
        <rFont val="Arial"/>
        <family val="2"/>
        <charset val="238"/>
      </rPr>
      <t>, kolrystyka może ulec zmianie (wzór nadruku może ulec zmianie); pakowane po 250 szt.</t>
    </r>
  </si>
  <si>
    <r>
      <t xml:space="preserve">Koperta formatu C5 o wymiarach 162x229mm, wraz z nadrukiem jednostronnym do kopertowania maszynowego z okienkiem prawym o wymiarach 45x90 mm, usytuowanym w prawej dolnej części koperty, 20 mm od prawej krawedzi  koperty oraz 65 mm od dolnej krawędzi koperty, koperta wykonana z papieru białego niepylacego o gramaturze min.80 - 90g/m²,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</t>
    </r>
    <r>
      <rPr>
        <b/>
        <sz val="9"/>
        <rFont val="Arial"/>
        <family val="2"/>
        <charset val="238"/>
      </rPr>
      <t>1+0</t>
    </r>
    <r>
      <rPr>
        <sz val="9"/>
        <rFont val="Arial"/>
        <family val="2"/>
        <charset val="238"/>
      </rPr>
      <t>, kolorystyka może ulegać zmianie (wzór nadruku może ulegać zmianie); pakowane po 500 szt.</t>
    </r>
  </si>
  <si>
    <r>
      <t xml:space="preserve">Koperta formatu C5 o wymiarach 162x229mm, wraz z nadrukiem jednostronnym do kopertowania maszynowego z okienkiem prawym o wymiarach 45x90 mm, usytuowanym w prawej dolnej części koperty, 20 mm od prawej krawedzi  koperty oraz 65 mm od dolnej krawędzi koperty, koperta wykonana z </t>
    </r>
    <r>
      <rPr>
        <u/>
        <sz val="9"/>
        <rFont val="Arial"/>
        <family val="2"/>
        <charset val="238"/>
      </rPr>
      <t>papieru recyklingowego</t>
    </r>
    <r>
      <rPr>
        <sz val="9"/>
        <rFont val="Arial"/>
        <family val="2"/>
        <charset val="238"/>
      </rPr>
      <t xml:space="preserve"> o gramaturze min. 80g/m², kształt klapki półokrągły, listki boczne klejone na zewnątrz, krawędź klapki przeznaczona do sklejania pokryta klejem roślinnym; na kopercie naniesione będą: nazwa, adres, logo, dane informacyjne,itd; ilość kolorów</t>
    </r>
    <r>
      <rPr>
        <b/>
        <sz val="9"/>
        <rFont val="Arial"/>
        <family val="2"/>
        <charset val="238"/>
      </rPr>
      <t xml:space="preserve"> 2+0</t>
    </r>
    <r>
      <rPr>
        <sz val="9"/>
        <rFont val="Arial"/>
        <family val="2"/>
        <charset val="238"/>
      </rPr>
      <t>, kolorystyka może ulegać zmianie (wzór nadruku może ulegać zmianie); pakowane po 500 szt.</t>
    </r>
  </si>
  <si>
    <t>od 50 000 do 99 500</t>
  </si>
  <si>
    <r>
      <t>Koperta formatu C5 o wymiarach 162x229mm, wraz z nadrukiem jednostronnym do kopertowania maszynowego z okienkiem prawym o wymiarach 45x90 mm, usytuowanym w prawej dolnej części koperty, 20 mm od prawej krawedzi  koperty oraz 65 mm od dolnej krawędzi koperty, koperta wykonana z papieru białego niepylacego o gramaturze min.80 - 90g/m²,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</t>
    </r>
    <r>
      <rPr>
        <b/>
        <sz val="9"/>
        <rFont val="Arial"/>
        <family val="2"/>
        <charset val="238"/>
      </rPr>
      <t xml:space="preserve"> 2+0</t>
    </r>
    <r>
      <rPr>
        <sz val="9"/>
        <rFont val="Arial"/>
        <family val="2"/>
        <charset val="238"/>
      </rPr>
      <t>, kolorystyka może ulegać zmianie (wzór nadruku może ulegać zmianie); pakowane po 500 szt.</t>
    </r>
  </si>
  <si>
    <t>od 10.000 do 49.500</t>
  </si>
  <si>
    <t>od 50.000 do 99.500</t>
  </si>
  <si>
    <r>
      <t xml:space="preserve">Koperta formatu C5 o wymiarach 162x229mm, wraz z nadrukiem dwustronnym do kopertowania maszynowego z okienkiem prawym o wymiarach 45x90 mm, usytuowanym w prawej dolnej części koperty, 20 mm od prawej krawedzi  koperty oraz 65 mm od dolnej krawędzi koperty, koperta wykonana z papieru białego niepylacego o gramaturze min. 80-90g/m²,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</t>
    </r>
    <r>
      <rPr>
        <b/>
        <sz val="9"/>
        <rFont val="Arial"/>
        <family val="2"/>
        <charset val="238"/>
      </rPr>
      <t>4+1</t>
    </r>
    <r>
      <rPr>
        <sz val="9"/>
        <rFont val="Arial"/>
        <family val="2"/>
        <charset val="238"/>
      </rPr>
      <t>, kolorystyka może ulegać zmianie (wzór nadruku może ulegać zmianie); pakowane po 500 szt.</t>
    </r>
  </si>
  <si>
    <r>
      <t xml:space="preserve">Koperta formatu C5 o wymiarach 162x229mm, wraz z nadrukiem dwustronnym do kopertowania ręcznego, zamykanie po prawym krótszym boku koperty - HK samoprzylepna z paskiem, z okienkiem prawym o wymiarach 45x90 mm, usytuowanym w prawej dolnej części koperty, 20 mm od prawej krawedzi  koperty oraz 65 mm od dolnej krawędzi koperty, koperta wykonana z papieru białego niepylacego o gramaturze min. 80-90g/m², koperty muszą posiadać poddruk wewnętrzny zabezpieczajacy przed czytaniem, listki boczne klejone na zewnątrz, na kopercie naniesione będą: nazwa, adres, logo, dane informacyjne,itd; ilość kolorów </t>
    </r>
    <r>
      <rPr>
        <b/>
        <sz val="9"/>
        <rFont val="Arial"/>
        <family val="2"/>
        <charset val="238"/>
      </rPr>
      <t>4+1</t>
    </r>
    <r>
      <rPr>
        <sz val="9"/>
        <rFont val="Arial"/>
        <family val="2"/>
        <charset val="238"/>
      </rPr>
      <t>, kolorystyka może ulegać zmianie (wzór nadruku może ulegać zmianie); pakowane po 500 szt.</t>
    </r>
  </si>
  <si>
    <r>
      <t xml:space="preserve">Koperta formatu C5 o wymiarach 162x229mm, wraz z nadrukiem dwustronnym do kopertowania maszynowego z dwoma oknami; okno poziome o wymiarach 45x90 mm usytuowane z prawej dolnej strony koperty, oddalone o 20 mm od prawej krawędzi i 65 mm od dolnej krawędzi koperty, okno poziome o wymiarach 25x60 mm usytuowane z lewej górnej strony koperty, oddalone o 15 mm od lewej krawędzi i 15 mm od górnej krawędzi koperty, koperta wykonana z papieru białego niepylacego o gramaturze min. 80-90g/m², koperty muszą posiadać poddruk wewnętrzny zabezpieczajacy przed czytaniem, kształt klapki półokrągły, listki boczne klejone na zewnątrz, krawędź klapki przeznaczona do sklejania pokryta klejem roślinnym; na kopercie naniesione będą: nazwa, adres, logo, dane informacyjne,itd; ilość kolorów </t>
    </r>
    <r>
      <rPr>
        <b/>
        <sz val="9"/>
        <rFont val="Arial"/>
        <family val="2"/>
        <charset val="238"/>
      </rPr>
      <t>1+1</t>
    </r>
    <r>
      <rPr>
        <sz val="9"/>
        <rFont val="Arial"/>
        <family val="2"/>
        <charset val="238"/>
      </rPr>
      <t>, kolorystyka może ulegać zmianie (wzór nadruku może ulegać zmianie); pakowane po 500 szt.</t>
    </r>
  </si>
  <si>
    <r>
      <t xml:space="preserve">Koperta formatu C4  HK  samoprzylepna z paskiem o wymiarach 229x324mm; koperta wraz z nadrukiem dwustronnym, z dwoma oknami; okno poziome o wymiarach 55x90 mm usytuowane z prawej strony koperty, oddalone o 20 mm od prawej krawędzi i 50 mm od górnej krawędzi koperty, okno poziome o wymiarach 25x60 mm usytuowane z lewej górnej strony koperty, oddalone o 15 mm od lewej krawędzi i 15 mm od górnej krawędzi koperty, koperta wykonana z białego nie pylącego papieru o gramaturze min. 90g/m²,na kopercie naniesione będą: nazwa, adres, logo, dane informacyjne,itd; kolory poligrafii; ilość kolorów </t>
    </r>
    <r>
      <rPr>
        <b/>
        <sz val="9"/>
        <rFont val="Arial"/>
        <family val="2"/>
        <charset val="238"/>
      </rPr>
      <t>1+1</t>
    </r>
    <r>
      <rPr>
        <sz val="9"/>
        <rFont val="Arial"/>
        <family val="2"/>
        <charset val="238"/>
      </rPr>
      <t>, kolrystyka może ulec zmianie (wzór nadruku może ulec zmianie); pakowane po 250 szt.</t>
    </r>
  </si>
  <si>
    <t xml:space="preserve">razem </t>
  </si>
  <si>
    <t>Część II OWiK Piła Formularz rzeczowo - cenowy</t>
  </si>
  <si>
    <t>Załącznik nr 1 do Umowy/Załącznik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</si>
</sst>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0.00000"/>
  </numFmts>
  <fonts count="33">
    <font>
      <sz val="11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indexed="17"/>
      <name val="Czcionka tekstu podstawowego"/>
      <family val="2"/>
      <charset val="238"/>
    </font>
    <font>
      <b/>
      <sz val="10"/>
      <color indexed="9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7"/>
      <name val="Arial"/>
      <family val="2"/>
      <charset val="238"/>
    </font>
    <font>
      <b/>
      <sz val="24"/>
      <color indexed="8"/>
      <name val="Arial"/>
      <family val="2"/>
      <charset val="238"/>
    </font>
    <font>
      <sz val="1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indexed="60"/>
      <name val="Arial"/>
      <family val="2"/>
      <charset val="238"/>
    </font>
    <font>
      <sz val="11"/>
      <color indexed="60"/>
      <name val="Czcionka tekstu podstawowego"/>
      <family val="2"/>
      <charset val="238"/>
    </font>
    <font>
      <sz val="10"/>
      <color indexed="8"/>
      <name val="Times New Roman CE"/>
      <family val="1"/>
      <charset val="238"/>
    </font>
    <font>
      <sz val="10"/>
      <color indexed="63"/>
      <name val="Arial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sz val="10"/>
      <name val="Times New Roman CE"/>
      <family val="1"/>
      <charset val="238"/>
    </font>
    <font>
      <sz val="11"/>
      <color indexed="8"/>
      <name val="Calibri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b/>
      <sz val="9"/>
      <name val="Czcionka tekstu podstawowego"/>
      <charset val="238"/>
    </font>
    <font>
      <u/>
      <sz val="9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9C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 style="thin">
        <color indexed="8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thin">
        <color indexed="8"/>
      </right>
      <top style="medium">
        <color indexed="64"/>
      </top>
      <bottom style="medium">
        <color indexed="8"/>
      </bottom>
      <diagonal/>
    </border>
  </borders>
  <cellStyleXfs count="46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3" fillId="16" borderId="0"/>
    <xf numFmtId="0" fontId="3" fillId="17" borderId="0"/>
    <xf numFmtId="0" fontId="4" fillId="18" borderId="0"/>
    <xf numFmtId="0" fontId="4" fillId="0" borderId="0"/>
    <xf numFmtId="0" fontId="5" fillId="9" borderId="0"/>
    <xf numFmtId="0" fontId="6" fillId="4" borderId="0"/>
    <xf numFmtId="0" fontId="7" fillId="19" borderId="0"/>
    <xf numFmtId="0" fontId="8" fillId="0" borderId="0"/>
    <xf numFmtId="0" fontId="9" fillId="4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14" fillId="20" borderId="0"/>
    <xf numFmtId="0" fontId="15" fillId="21" borderId="0"/>
    <xf numFmtId="0" fontId="16" fillId="0" borderId="0"/>
    <xf numFmtId="0" fontId="17" fillId="20" borderId="1"/>
    <xf numFmtId="0" fontId="20" fillId="0" borderId="0"/>
    <xf numFmtId="0" fontId="20" fillId="0" borderId="0"/>
    <xf numFmtId="0" fontId="5" fillId="0" borderId="0"/>
    <xf numFmtId="0" fontId="18" fillId="3" borderId="0"/>
    <xf numFmtId="0" fontId="21" fillId="0" borderId="0"/>
    <xf numFmtId="0" fontId="21" fillId="0" borderId="0"/>
    <xf numFmtId="0" fontId="20" fillId="0" borderId="0"/>
    <xf numFmtId="0" fontId="24" fillId="0" borderId="0"/>
    <xf numFmtId="0" fontId="25" fillId="0" borderId="0"/>
    <xf numFmtId="0" fontId="30" fillId="23" borderId="0" applyNumberFormat="0" applyBorder="0" applyAlignment="0" applyProtection="0"/>
  </cellStyleXfs>
  <cellXfs count="87">
    <xf numFmtId="0" fontId="0" fillId="0" borderId="0" xfId="0"/>
    <xf numFmtId="0" fontId="19" fillId="0" borderId="0" xfId="0" applyFont="1"/>
    <xf numFmtId="0" fontId="23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6" fillId="0" borderId="0" xfId="0" applyFont="1"/>
    <xf numFmtId="0" fontId="22" fillId="0" borderId="7" xfId="0" applyFont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right" vertical="center"/>
    </xf>
    <xf numFmtId="3" fontId="28" fillId="0" borderId="2" xfId="0" applyNumberFormat="1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/>
    </xf>
    <xf numFmtId="3" fontId="29" fillId="0" borderId="12" xfId="0" applyNumberFormat="1" applyFont="1" applyBorder="1" applyAlignment="1">
      <alignment horizontal="center" vertical="center" wrapText="1"/>
    </xf>
    <xf numFmtId="3" fontId="28" fillId="0" borderId="12" xfId="0" applyNumberFormat="1" applyFont="1" applyBorder="1" applyAlignment="1">
      <alignment horizontal="right" vertical="center" wrapText="1"/>
    </xf>
    <xf numFmtId="4" fontId="28" fillId="0" borderId="13" xfId="0" applyNumberFormat="1" applyFont="1" applyBorder="1" applyAlignment="1">
      <alignment horizontal="right" vertical="center" wrapText="1"/>
    </xf>
    <xf numFmtId="4" fontId="28" fillId="0" borderId="2" xfId="0" applyNumberFormat="1" applyFont="1" applyBorder="1" applyAlignment="1">
      <alignment horizontal="right" vertical="center" wrapText="1"/>
    </xf>
    <xf numFmtId="2" fontId="28" fillId="0" borderId="2" xfId="0" applyNumberFormat="1" applyFont="1" applyBorder="1" applyAlignment="1">
      <alignment horizontal="right" vertical="center" wrapText="1"/>
    </xf>
    <xf numFmtId="3" fontId="29" fillId="0" borderId="2" xfId="0" applyNumberFormat="1" applyFont="1" applyBorder="1" applyAlignment="1">
      <alignment horizontal="center" vertical="center"/>
    </xf>
    <xf numFmtId="3" fontId="29" fillId="0" borderId="2" xfId="0" applyNumberFormat="1" applyFont="1" applyBorder="1" applyAlignment="1">
      <alignment horizontal="center" vertical="center" wrapText="1"/>
    </xf>
    <xf numFmtId="3" fontId="28" fillId="0" borderId="2" xfId="0" applyNumberFormat="1" applyFont="1" applyBorder="1" applyAlignment="1">
      <alignment horizontal="right" vertical="center" wrapText="1"/>
    </xf>
    <xf numFmtId="4" fontId="28" fillId="0" borderId="9" xfId="0" applyNumberFormat="1" applyFont="1" applyBorder="1" applyAlignment="1">
      <alignment horizontal="right" vertical="center" wrapText="1"/>
    </xf>
    <xf numFmtId="3" fontId="29" fillId="0" borderId="16" xfId="0" applyNumberFormat="1" applyFont="1" applyBorder="1" applyAlignment="1">
      <alignment horizontal="center" vertical="center"/>
    </xf>
    <xf numFmtId="3" fontId="29" fillId="0" borderId="16" xfId="0" applyNumberFormat="1" applyFont="1" applyBorder="1" applyAlignment="1">
      <alignment horizontal="center" vertical="center" wrapText="1"/>
    </xf>
    <xf numFmtId="3" fontId="28" fillId="0" borderId="16" xfId="0" applyNumberFormat="1" applyFont="1" applyBorder="1" applyAlignment="1">
      <alignment horizontal="right" vertical="center" wrapText="1"/>
    </xf>
    <xf numFmtId="4" fontId="28" fillId="0" borderId="17" xfId="0" applyNumberFormat="1" applyFont="1" applyBorder="1" applyAlignment="1">
      <alignment horizontal="right" vertical="center" wrapText="1"/>
    </xf>
    <xf numFmtId="0" fontId="29" fillId="0" borderId="6" xfId="0" applyFont="1" applyBorder="1" applyAlignment="1">
      <alignment horizontal="center" vertical="center" wrapText="1"/>
    </xf>
    <xf numFmtId="3" fontId="29" fillId="0" borderId="7" xfId="0" applyNumberFormat="1" applyFont="1" applyBorder="1" applyAlignment="1">
      <alignment horizontal="center" vertical="center"/>
    </xf>
    <xf numFmtId="3" fontId="29" fillId="0" borderId="7" xfId="0" applyNumberFormat="1" applyFont="1" applyBorder="1" applyAlignment="1">
      <alignment horizontal="center" vertical="center" wrapText="1"/>
    </xf>
    <xf numFmtId="3" fontId="28" fillId="0" borderId="7" xfId="0" applyNumberFormat="1" applyFont="1" applyBorder="1" applyAlignment="1">
      <alignment horizontal="right" vertical="center" wrapText="1"/>
    </xf>
    <xf numFmtId="4" fontId="28" fillId="0" borderId="18" xfId="0" applyNumberFormat="1" applyFont="1" applyBorder="1" applyAlignment="1">
      <alignment horizontal="right" vertical="center" wrapText="1"/>
    </xf>
    <xf numFmtId="3" fontId="29" fillId="0" borderId="23" xfId="0" applyNumberFormat="1" applyFont="1" applyBorder="1" applyAlignment="1">
      <alignment horizontal="center" vertical="center" wrapText="1"/>
    </xf>
    <xf numFmtId="3" fontId="28" fillId="0" borderId="23" xfId="0" applyNumberFormat="1" applyFont="1" applyBorder="1" applyAlignment="1">
      <alignment horizontal="right" vertical="center" wrapText="1"/>
    </xf>
    <xf numFmtId="4" fontId="28" fillId="0" borderId="24" xfId="0" applyNumberFormat="1" applyFont="1" applyBorder="1" applyAlignment="1">
      <alignment horizontal="right" vertical="center" wrapText="1"/>
    </xf>
    <xf numFmtId="0" fontId="28" fillId="0" borderId="7" xfId="0" applyFont="1" applyBorder="1" applyAlignment="1">
      <alignment horizontal="center" vertical="center" wrapText="1"/>
    </xf>
    <xf numFmtId="0" fontId="29" fillId="0" borderId="7" xfId="0" applyFont="1" applyBorder="1" applyAlignment="1">
      <alignment vertical="center" wrapText="1"/>
    </xf>
    <xf numFmtId="0" fontId="29" fillId="0" borderId="7" xfId="0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right" vertical="center"/>
    </xf>
    <xf numFmtId="2" fontId="31" fillId="0" borderId="12" xfId="45" applyNumberFormat="1" applyFont="1" applyFill="1" applyBorder="1" applyAlignment="1">
      <alignment horizontal="center" vertical="center" wrapText="1"/>
    </xf>
    <xf numFmtId="2" fontId="31" fillId="0" borderId="2" xfId="45" applyNumberFormat="1" applyFont="1" applyFill="1" applyBorder="1" applyAlignment="1">
      <alignment horizontal="center" vertical="center" wrapText="1"/>
    </xf>
    <xf numFmtId="2" fontId="31" fillId="0" borderId="16" xfId="45" applyNumberFormat="1" applyFont="1" applyFill="1" applyBorder="1" applyAlignment="1">
      <alignment horizontal="center" vertical="center" wrapText="1"/>
    </xf>
    <xf numFmtId="2" fontId="31" fillId="0" borderId="7" xfId="45" applyNumberFormat="1" applyFont="1" applyFill="1" applyBorder="1" applyAlignment="1">
      <alignment horizontal="center" vertical="center" wrapText="1"/>
    </xf>
    <xf numFmtId="2" fontId="31" fillId="0" borderId="23" xfId="45" applyNumberFormat="1" applyFont="1" applyFill="1" applyBorder="1" applyAlignment="1">
      <alignment horizontal="center" vertical="center" wrapText="1"/>
    </xf>
    <xf numFmtId="2" fontId="31" fillId="0" borderId="25" xfId="45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22" fillId="22" borderId="0" xfId="0" applyFont="1" applyFill="1" applyAlignment="1">
      <alignment horizontal="left"/>
    </xf>
    <xf numFmtId="0" fontId="21" fillId="22" borderId="0" xfId="0" applyFont="1" applyFill="1" applyAlignment="1">
      <alignment horizontal="left" wrapText="1"/>
    </xf>
    <xf numFmtId="0" fontId="21" fillId="22" borderId="0" xfId="0" applyFont="1" applyFill="1" applyAlignment="1">
      <alignment horizontal="left"/>
    </xf>
    <xf numFmtId="0" fontId="23" fillId="0" borderId="0" xfId="0" applyFont="1" applyBorder="1" applyAlignment="1">
      <alignment horizontal="center"/>
    </xf>
    <xf numFmtId="0" fontId="28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3" fontId="28" fillId="0" borderId="2" xfId="0" applyNumberFormat="1" applyFont="1" applyBorder="1" applyAlignment="1">
      <alignment horizontal="center" vertical="center" wrapText="1"/>
    </xf>
    <xf numFmtId="165" fontId="28" fillId="0" borderId="2" xfId="0" applyNumberFormat="1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center" vertical="center"/>
    </xf>
    <xf numFmtId="4" fontId="28" fillId="0" borderId="9" xfId="0" applyNumberFormat="1" applyFont="1" applyBorder="1" applyAlignment="1">
      <alignment horizontal="center" vertical="center" wrapText="1"/>
    </xf>
    <xf numFmtId="4" fontId="21" fillId="0" borderId="9" xfId="0" applyNumberFormat="1" applyFont="1" applyBorder="1" applyAlignment="1">
      <alignment horizontal="center" vertical="center"/>
    </xf>
    <xf numFmtId="4" fontId="28" fillId="0" borderId="2" xfId="0" applyNumberFormat="1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6" xfId="0" applyFont="1" applyBorder="1" applyAlignment="1">
      <alignment horizontal="left" vertical="center" wrapText="1"/>
    </xf>
    <xf numFmtId="49" fontId="31" fillId="0" borderId="2" xfId="45" applyNumberFormat="1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9" fillId="0" borderId="20" xfId="0" applyFont="1" applyBorder="1" applyAlignment="1">
      <alignment horizontal="left" vertical="center" wrapText="1"/>
    </xf>
    <xf numFmtId="0" fontId="29" fillId="0" borderId="5" xfId="0" applyFont="1" applyBorder="1" applyAlignment="1">
      <alignment horizontal="left" vertical="center" wrapText="1"/>
    </xf>
    <xf numFmtId="0" fontId="29" fillId="0" borderId="23" xfId="0" applyFont="1" applyBorder="1" applyAlignment="1">
      <alignment horizontal="left" vertical="center" wrapText="1"/>
    </xf>
    <xf numFmtId="0" fontId="4" fillId="22" borderId="0" xfId="0" applyFont="1" applyFill="1" applyAlignment="1">
      <alignment horizontal="center" vertical="center" wrapText="1"/>
    </xf>
    <xf numFmtId="2" fontId="22" fillId="0" borderId="26" xfId="0" applyNumberFormat="1" applyFont="1" applyBorder="1" applyAlignment="1" applyProtection="1">
      <alignment horizontal="right" vertical="center" wrapText="1"/>
      <protection locked="0"/>
    </xf>
    <xf numFmtId="2" fontId="22" fillId="0" borderId="27" xfId="0" applyNumberFormat="1" applyFont="1" applyBorder="1" applyAlignment="1" applyProtection="1">
      <alignment horizontal="right" vertical="center" wrapText="1"/>
      <protection locked="0"/>
    </xf>
    <xf numFmtId="2" fontId="22" fillId="0" borderId="28" xfId="0" applyNumberFormat="1" applyFont="1" applyBorder="1" applyAlignment="1" applyProtection="1">
      <alignment horizontal="right" vertical="center" wrapText="1"/>
      <protection locked="0"/>
    </xf>
    <xf numFmtId="0" fontId="19" fillId="0" borderId="2" xfId="0" applyFont="1" applyBorder="1" applyAlignment="1">
      <alignment horizontal="center"/>
    </xf>
    <xf numFmtId="0" fontId="19" fillId="0" borderId="0" xfId="0" applyFont="1" applyAlignment="1">
      <alignment horizontal="center"/>
    </xf>
  </cellXfs>
  <cellStyles count="46">
    <cellStyle name="20% - akcent 1" xfId="1" xr:uid="{00000000-0005-0000-0000-000000000000}"/>
    <cellStyle name="20% - akcent 2" xfId="2" xr:uid="{00000000-0005-0000-0000-000001000000}"/>
    <cellStyle name="20% - akcent 3" xfId="3" xr:uid="{00000000-0005-0000-0000-000002000000}"/>
    <cellStyle name="20% - akcent 4" xfId="4" xr:uid="{00000000-0005-0000-0000-000003000000}"/>
    <cellStyle name="20% - akcent 5" xfId="5" xr:uid="{00000000-0005-0000-0000-000004000000}"/>
    <cellStyle name="20% - akcent 6" xfId="6" xr:uid="{00000000-0005-0000-0000-000005000000}"/>
    <cellStyle name="40% - akcent 1" xfId="7" xr:uid="{00000000-0005-0000-0000-000006000000}"/>
    <cellStyle name="40% - akcent 2" xfId="8" xr:uid="{00000000-0005-0000-0000-000007000000}"/>
    <cellStyle name="40% - akcent 3" xfId="9" xr:uid="{00000000-0005-0000-0000-000008000000}"/>
    <cellStyle name="40% - akcent 4" xfId="10" xr:uid="{00000000-0005-0000-0000-000009000000}"/>
    <cellStyle name="40% - akcent 5" xfId="11" xr:uid="{00000000-0005-0000-0000-00000A000000}"/>
    <cellStyle name="40% - akcent 6" xfId="12" xr:uid="{00000000-0005-0000-0000-00000B000000}"/>
    <cellStyle name="60% - akcent 1" xfId="13" xr:uid="{00000000-0005-0000-0000-00000C000000}"/>
    <cellStyle name="60% - akcent 2" xfId="14" xr:uid="{00000000-0005-0000-0000-00000D000000}"/>
    <cellStyle name="60% - akcent 3" xfId="15" xr:uid="{00000000-0005-0000-0000-00000E000000}"/>
    <cellStyle name="60% - akcent 4" xfId="16" xr:uid="{00000000-0005-0000-0000-00000F000000}"/>
    <cellStyle name="60% - akcent 5" xfId="17" xr:uid="{00000000-0005-0000-0000-000010000000}"/>
    <cellStyle name="60% - akcent 6" xfId="18" xr:uid="{00000000-0005-0000-0000-000011000000}"/>
    <cellStyle name="Accent 1 1" xfId="19" xr:uid="{00000000-0005-0000-0000-000012000000}"/>
    <cellStyle name="Accent 2 1" xfId="20" xr:uid="{00000000-0005-0000-0000-000013000000}"/>
    <cellStyle name="Accent 3 1" xfId="21" xr:uid="{00000000-0005-0000-0000-000014000000}"/>
    <cellStyle name="Accent 4" xfId="22" xr:uid="{00000000-0005-0000-0000-000015000000}"/>
    <cellStyle name="Akcent 6 21" xfId="40" xr:uid="{00000000-0005-0000-0000-000016000000}"/>
    <cellStyle name="Bad 1" xfId="23" xr:uid="{00000000-0005-0000-0000-000017000000}"/>
    <cellStyle name="Dobre" xfId="24" xr:uid="{00000000-0005-0000-0000-000018000000}"/>
    <cellStyle name="Error 1" xfId="25" xr:uid="{00000000-0005-0000-0000-000019000000}"/>
    <cellStyle name="Excel Built-in Excel Built-in Excel Built-in Normalny 2" xfId="42" xr:uid="{00000000-0005-0000-0000-00001A000000}"/>
    <cellStyle name="Footnote 1" xfId="26" xr:uid="{00000000-0005-0000-0000-00001B000000}"/>
    <cellStyle name="Good 1" xfId="27" xr:uid="{00000000-0005-0000-0000-00001C000000}"/>
    <cellStyle name="Heading (user)" xfId="28" xr:uid="{00000000-0005-0000-0000-00001D000000}"/>
    <cellStyle name="Heading 1 1" xfId="29" xr:uid="{00000000-0005-0000-0000-00001E000000}"/>
    <cellStyle name="Heading 2 1" xfId="30" xr:uid="{00000000-0005-0000-0000-00001F000000}"/>
    <cellStyle name="Hyperlink 1" xfId="31" xr:uid="{00000000-0005-0000-0000-000020000000}"/>
    <cellStyle name="Neutral 1" xfId="32" xr:uid="{00000000-0005-0000-0000-000021000000}"/>
    <cellStyle name="Neutralne" xfId="33" xr:uid="{00000000-0005-0000-0000-000022000000}"/>
    <cellStyle name="Neutralny 2" xfId="45" xr:uid="{DBA42560-17B7-43B9-B24F-C68B1267C943}"/>
    <cellStyle name="Normalny" xfId="0" builtinId="0"/>
    <cellStyle name="Normalny 2" xfId="34" xr:uid="{00000000-0005-0000-0000-000024000000}"/>
    <cellStyle name="Normalny 3 2" xfId="41" xr:uid="{00000000-0005-0000-0000-000025000000}"/>
    <cellStyle name="Normalny 6" xfId="44" xr:uid="{00000000-0005-0000-0000-000026000000}"/>
    <cellStyle name="Note 1" xfId="35" xr:uid="{00000000-0005-0000-0000-000027000000}"/>
    <cellStyle name="Status 1" xfId="36" xr:uid="{00000000-0005-0000-0000-000028000000}"/>
    <cellStyle name="Tekst objaśnienia 2 2" xfId="43" xr:uid="{00000000-0005-0000-0000-000029000000}"/>
    <cellStyle name="Text 1" xfId="37" xr:uid="{00000000-0005-0000-0000-00002A000000}"/>
    <cellStyle name="Warning 1" xfId="38" xr:uid="{00000000-0005-0000-0000-00002B000000}"/>
    <cellStyle name="Złe" xfId="39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0"/>
  <sheetViews>
    <sheetView tabSelected="1" view="pageBreakPreview" zoomScaleSheetLayoutView="100" workbookViewId="0">
      <selection activeCell="B1" sqref="B1:L1"/>
    </sheetView>
  </sheetViews>
  <sheetFormatPr defaultColWidth="8.3984375" defaultRowHeight="13.8"/>
  <cols>
    <col min="1" max="1" width="3.5" customWidth="1"/>
    <col min="2" max="2" width="11.69921875" customWidth="1"/>
    <col min="3" max="3" width="44.19921875" customWidth="1"/>
    <col min="4" max="4" width="16.8984375" customWidth="1"/>
    <col min="5" max="5" width="11.3984375" customWidth="1"/>
    <col min="6" max="6" width="11.19921875" customWidth="1"/>
    <col min="7" max="8" width="8.5" customWidth="1"/>
    <col min="9" max="9" width="9.69921875" customWidth="1"/>
    <col min="12" max="12" width="9.3984375" bestFit="1" customWidth="1"/>
  </cols>
  <sheetData>
    <row r="1" spans="1:12">
      <c r="A1" s="1"/>
      <c r="B1" s="46" t="s">
        <v>58</v>
      </c>
      <c r="C1" s="46"/>
      <c r="D1" s="46"/>
      <c r="E1" s="46"/>
      <c r="F1" s="46"/>
      <c r="G1" s="46"/>
      <c r="H1" s="46"/>
      <c r="I1" s="46"/>
      <c r="J1" s="46"/>
      <c r="K1" s="46"/>
      <c r="L1" s="46"/>
    </row>
    <row r="2" spans="1:12" ht="21" customHeight="1">
      <c r="A2" s="1"/>
      <c r="B2" s="50" t="s">
        <v>57</v>
      </c>
      <c r="C2" s="50"/>
      <c r="D2" s="50"/>
      <c r="E2" s="50"/>
      <c r="F2" s="50"/>
      <c r="G2" s="50"/>
      <c r="H2" s="3"/>
      <c r="I2" s="1"/>
      <c r="J2" s="1"/>
    </row>
    <row r="3" spans="1:12">
      <c r="A3" s="1"/>
      <c r="B3" s="2"/>
      <c r="C3" s="2"/>
      <c r="D3" s="2"/>
      <c r="E3" s="2"/>
      <c r="F3" s="2"/>
      <c r="G3" s="2"/>
      <c r="H3" s="3"/>
      <c r="I3" s="1"/>
      <c r="J3" s="1"/>
    </row>
    <row r="4" spans="1:12">
      <c r="A4" s="1"/>
      <c r="B4" s="3"/>
      <c r="C4" s="3"/>
      <c r="D4" s="3"/>
      <c r="E4" s="3"/>
      <c r="F4" s="3"/>
      <c r="G4" s="3"/>
      <c r="H4" s="3"/>
      <c r="I4" s="1"/>
      <c r="J4" s="1"/>
    </row>
    <row r="5" spans="1:12">
      <c r="A5" s="47" t="s">
        <v>3</v>
      </c>
      <c r="B5" s="47"/>
      <c r="C5" s="47"/>
      <c r="D5" s="47"/>
      <c r="E5" s="47"/>
      <c r="F5" s="47"/>
      <c r="G5" s="3"/>
      <c r="H5" s="3"/>
      <c r="I5" s="1"/>
      <c r="J5" s="1"/>
    </row>
    <row r="6" spans="1:12" ht="14.25" customHeight="1">
      <c r="A6" s="48" t="s">
        <v>4</v>
      </c>
      <c r="B6" s="48"/>
      <c r="C6" s="48"/>
      <c r="D6" s="48"/>
      <c r="E6" s="48"/>
      <c r="F6" s="48"/>
      <c r="G6" s="3"/>
      <c r="H6" s="3"/>
      <c r="I6" s="1"/>
      <c r="J6" s="1"/>
    </row>
    <row r="7" spans="1:12">
      <c r="A7" s="49" t="s">
        <v>5</v>
      </c>
      <c r="B7" s="49"/>
      <c r="C7" s="49"/>
      <c r="D7" s="49"/>
      <c r="E7" s="49"/>
      <c r="F7" s="49"/>
      <c r="G7" s="3"/>
      <c r="H7" s="3"/>
      <c r="I7" s="1"/>
      <c r="J7" s="1"/>
    </row>
    <row r="8" spans="1:12">
      <c r="A8" s="49" t="s">
        <v>6</v>
      </c>
      <c r="B8" s="49"/>
      <c r="C8" s="49"/>
      <c r="D8" s="49"/>
      <c r="E8" s="49"/>
      <c r="F8" s="49"/>
      <c r="G8" s="3"/>
      <c r="H8" s="3"/>
      <c r="I8" s="1"/>
      <c r="J8" s="1"/>
    </row>
    <row r="9" spans="1:12">
      <c r="A9" s="49" t="s">
        <v>7</v>
      </c>
      <c r="B9" s="49"/>
      <c r="C9" s="49"/>
      <c r="D9" s="49"/>
      <c r="E9" s="49"/>
      <c r="F9" s="49"/>
      <c r="G9" s="3"/>
      <c r="H9" s="3"/>
      <c r="I9" s="1"/>
      <c r="J9" s="1"/>
    </row>
    <row r="10" spans="1:12">
      <c r="A10" s="49" t="s">
        <v>8</v>
      </c>
      <c r="B10" s="49"/>
      <c r="C10" s="49"/>
      <c r="D10" s="49"/>
      <c r="E10" s="49"/>
      <c r="F10" s="49"/>
      <c r="G10" s="3"/>
      <c r="H10" s="3"/>
      <c r="I10" s="1"/>
      <c r="J10" s="1"/>
    </row>
    <row r="11" spans="1:12">
      <c r="A11" s="1"/>
      <c r="B11" s="3"/>
      <c r="C11" s="3"/>
      <c r="D11" s="3"/>
      <c r="E11" s="3"/>
      <c r="F11" s="3"/>
      <c r="G11" s="3"/>
      <c r="H11" s="3"/>
      <c r="I11" s="1"/>
      <c r="J11" s="1"/>
    </row>
    <row r="12" spans="1:12">
      <c r="A12" s="1"/>
      <c r="B12" s="3"/>
      <c r="C12" s="3"/>
      <c r="D12" s="3"/>
      <c r="E12" s="3"/>
      <c r="F12" s="3"/>
      <c r="G12" s="3"/>
      <c r="H12" s="3"/>
      <c r="I12" s="1"/>
      <c r="J12" s="1"/>
    </row>
    <row r="13" spans="1:12">
      <c r="A13" s="1"/>
      <c r="B13" s="3"/>
      <c r="C13" s="3"/>
      <c r="D13" s="3"/>
      <c r="E13" s="3"/>
      <c r="F13" s="3"/>
      <c r="G13" s="3"/>
      <c r="H13" s="3"/>
      <c r="I13" s="1"/>
      <c r="J13" s="1"/>
    </row>
    <row r="14" spans="1:12">
      <c r="A14" s="51" t="s">
        <v>0</v>
      </c>
      <c r="B14" s="53" t="s">
        <v>12</v>
      </c>
      <c r="C14" s="53" t="s">
        <v>13</v>
      </c>
      <c r="D14" s="53" t="s">
        <v>14</v>
      </c>
      <c r="E14" s="56" t="s">
        <v>15</v>
      </c>
      <c r="F14" s="56"/>
      <c r="G14" s="56" t="s">
        <v>16</v>
      </c>
      <c r="H14" s="57" t="s">
        <v>17</v>
      </c>
      <c r="I14" s="59" t="s">
        <v>18</v>
      </c>
      <c r="J14" s="57" t="s">
        <v>1</v>
      </c>
      <c r="K14" s="61" t="s">
        <v>19</v>
      </c>
      <c r="L14" s="57" t="s">
        <v>2</v>
      </c>
    </row>
    <row r="15" spans="1:12" ht="24">
      <c r="A15" s="52"/>
      <c r="B15" s="54"/>
      <c r="C15" s="52"/>
      <c r="D15" s="55"/>
      <c r="E15" s="10" t="s">
        <v>20</v>
      </c>
      <c r="F15" s="10" t="s">
        <v>21</v>
      </c>
      <c r="G15" s="52"/>
      <c r="H15" s="58"/>
      <c r="I15" s="60"/>
      <c r="J15" s="58"/>
      <c r="K15" s="62"/>
      <c r="L15" s="57"/>
    </row>
    <row r="16" spans="1:12" ht="14.25" customHeight="1" thickBot="1">
      <c r="A16" s="11">
        <v>1</v>
      </c>
      <c r="B16" s="11">
        <v>2</v>
      </c>
      <c r="C16" s="11">
        <v>3</v>
      </c>
      <c r="D16" s="11">
        <v>4</v>
      </c>
      <c r="E16" s="11">
        <v>10</v>
      </c>
      <c r="F16" s="11">
        <v>11</v>
      </c>
      <c r="G16" s="11">
        <v>14</v>
      </c>
      <c r="H16" s="11">
        <v>15</v>
      </c>
      <c r="I16" s="12">
        <v>16</v>
      </c>
      <c r="J16" s="13">
        <v>15</v>
      </c>
      <c r="K16" s="13">
        <v>16</v>
      </c>
      <c r="L16" s="13"/>
    </row>
    <row r="17" spans="1:12" ht="32.25" customHeight="1">
      <c r="A17" s="63">
        <v>1</v>
      </c>
      <c r="B17" s="66" t="s">
        <v>22</v>
      </c>
      <c r="C17" s="68" t="s">
        <v>23</v>
      </c>
      <c r="D17" s="14" t="s">
        <v>24</v>
      </c>
      <c r="E17" s="15">
        <v>5</v>
      </c>
      <c r="F17" s="15">
        <v>2</v>
      </c>
      <c r="G17" s="16">
        <f t="shared" ref="G17:G59" si="0">E17*F17</f>
        <v>10</v>
      </c>
      <c r="H17" s="40"/>
      <c r="I17" s="17">
        <f t="shared" ref="I17:I59" si="1">G17*H17</f>
        <v>0</v>
      </c>
      <c r="J17" s="71" t="s">
        <v>25</v>
      </c>
      <c r="K17" s="18">
        <f>I17*23%</f>
        <v>0</v>
      </c>
      <c r="L17" s="19">
        <f>I17+K17</f>
        <v>0</v>
      </c>
    </row>
    <row r="18" spans="1:12" ht="28.5" customHeight="1">
      <c r="A18" s="64"/>
      <c r="B18" s="53"/>
      <c r="C18" s="69"/>
      <c r="D18" s="20" t="s">
        <v>26</v>
      </c>
      <c r="E18" s="21">
        <v>15</v>
      </c>
      <c r="F18" s="21">
        <v>5</v>
      </c>
      <c r="G18" s="22">
        <f t="shared" si="0"/>
        <v>75</v>
      </c>
      <c r="H18" s="41"/>
      <c r="I18" s="23">
        <f t="shared" si="1"/>
        <v>0</v>
      </c>
      <c r="J18" s="71"/>
      <c r="K18" s="18">
        <f t="shared" ref="K18:K59" si="2">I18*23%</f>
        <v>0</v>
      </c>
      <c r="L18" s="19">
        <f t="shared" ref="L18:L59" si="3">I18+K18</f>
        <v>0</v>
      </c>
    </row>
    <row r="19" spans="1:12" ht="28.5" customHeight="1">
      <c r="A19" s="64"/>
      <c r="B19" s="53"/>
      <c r="C19" s="69"/>
      <c r="D19" s="20" t="s">
        <v>27</v>
      </c>
      <c r="E19" s="21">
        <v>50</v>
      </c>
      <c r="F19" s="21">
        <v>8</v>
      </c>
      <c r="G19" s="22">
        <f t="shared" si="0"/>
        <v>400</v>
      </c>
      <c r="H19" s="41"/>
      <c r="I19" s="23">
        <f t="shared" si="1"/>
        <v>0</v>
      </c>
      <c r="J19" s="71"/>
      <c r="K19" s="18">
        <f t="shared" si="2"/>
        <v>0</v>
      </c>
      <c r="L19" s="19">
        <f t="shared" si="3"/>
        <v>0</v>
      </c>
    </row>
    <row r="20" spans="1:12" ht="32.25" customHeight="1">
      <c r="A20" s="64"/>
      <c r="B20" s="53"/>
      <c r="C20" s="69"/>
      <c r="D20" s="20" t="s">
        <v>28</v>
      </c>
      <c r="E20" s="21">
        <v>150</v>
      </c>
      <c r="F20" s="21">
        <v>2</v>
      </c>
      <c r="G20" s="22">
        <f t="shared" si="0"/>
        <v>300</v>
      </c>
      <c r="H20" s="41"/>
      <c r="I20" s="23">
        <f t="shared" si="1"/>
        <v>0</v>
      </c>
      <c r="J20" s="71"/>
      <c r="K20" s="18">
        <f t="shared" si="2"/>
        <v>0</v>
      </c>
      <c r="L20" s="19">
        <f t="shared" si="3"/>
        <v>0</v>
      </c>
    </row>
    <row r="21" spans="1:12" ht="36" customHeight="1" thickBot="1">
      <c r="A21" s="65"/>
      <c r="B21" s="67"/>
      <c r="C21" s="70"/>
      <c r="D21" s="24" t="s">
        <v>29</v>
      </c>
      <c r="E21" s="25">
        <v>300</v>
      </c>
      <c r="F21" s="25">
        <v>1</v>
      </c>
      <c r="G21" s="26">
        <f t="shared" si="0"/>
        <v>300</v>
      </c>
      <c r="H21" s="42"/>
      <c r="I21" s="27">
        <f t="shared" si="1"/>
        <v>0</v>
      </c>
      <c r="J21" s="71"/>
      <c r="K21" s="18">
        <f t="shared" si="2"/>
        <v>0</v>
      </c>
      <c r="L21" s="19">
        <f t="shared" si="3"/>
        <v>0</v>
      </c>
    </row>
    <row r="22" spans="1:12" ht="38.25" customHeight="1">
      <c r="A22" s="63">
        <v>2</v>
      </c>
      <c r="B22" s="66" t="s">
        <v>22</v>
      </c>
      <c r="C22" s="68" t="s">
        <v>30</v>
      </c>
      <c r="D22" s="14" t="s">
        <v>26</v>
      </c>
      <c r="E22" s="15">
        <v>15</v>
      </c>
      <c r="F22" s="15">
        <v>2</v>
      </c>
      <c r="G22" s="16">
        <f t="shared" si="0"/>
        <v>30</v>
      </c>
      <c r="H22" s="40"/>
      <c r="I22" s="17">
        <f t="shared" si="1"/>
        <v>0</v>
      </c>
      <c r="J22" s="71"/>
      <c r="K22" s="18">
        <f t="shared" si="2"/>
        <v>0</v>
      </c>
      <c r="L22" s="19">
        <f t="shared" si="3"/>
        <v>0</v>
      </c>
    </row>
    <row r="23" spans="1:12" ht="39.75" customHeight="1">
      <c r="A23" s="64"/>
      <c r="B23" s="53"/>
      <c r="C23" s="69"/>
      <c r="D23" s="20" t="s">
        <v>27</v>
      </c>
      <c r="E23" s="21">
        <v>50</v>
      </c>
      <c r="F23" s="21">
        <v>4</v>
      </c>
      <c r="G23" s="22">
        <f t="shared" si="0"/>
        <v>200</v>
      </c>
      <c r="H23" s="41"/>
      <c r="I23" s="23">
        <f t="shared" si="1"/>
        <v>0</v>
      </c>
      <c r="J23" s="71"/>
      <c r="K23" s="18">
        <f t="shared" si="2"/>
        <v>0</v>
      </c>
      <c r="L23" s="19">
        <f t="shared" si="3"/>
        <v>0</v>
      </c>
    </row>
    <row r="24" spans="1:12" ht="36" customHeight="1">
      <c r="A24" s="64"/>
      <c r="B24" s="53"/>
      <c r="C24" s="69"/>
      <c r="D24" s="20" t="s">
        <v>28</v>
      </c>
      <c r="E24" s="21">
        <v>120</v>
      </c>
      <c r="F24" s="21">
        <v>1</v>
      </c>
      <c r="G24" s="22">
        <f t="shared" si="0"/>
        <v>120</v>
      </c>
      <c r="H24" s="41"/>
      <c r="I24" s="23">
        <f t="shared" si="1"/>
        <v>0</v>
      </c>
      <c r="J24" s="71"/>
      <c r="K24" s="18">
        <f t="shared" si="2"/>
        <v>0</v>
      </c>
      <c r="L24" s="19">
        <f t="shared" si="3"/>
        <v>0</v>
      </c>
    </row>
    <row r="25" spans="1:12" ht="44.25" customHeight="1" thickBot="1">
      <c r="A25" s="65"/>
      <c r="B25" s="67"/>
      <c r="C25" s="70"/>
      <c r="D25" s="24" t="s">
        <v>31</v>
      </c>
      <c r="E25" s="25">
        <v>250</v>
      </c>
      <c r="F25" s="25">
        <v>1</v>
      </c>
      <c r="G25" s="26">
        <f t="shared" si="0"/>
        <v>250</v>
      </c>
      <c r="H25" s="42"/>
      <c r="I25" s="27">
        <f t="shared" si="1"/>
        <v>0</v>
      </c>
      <c r="J25" s="71"/>
      <c r="K25" s="18">
        <f t="shared" si="2"/>
        <v>0</v>
      </c>
      <c r="L25" s="19">
        <f t="shared" si="3"/>
        <v>0</v>
      </c>
    </row>
    <row r="26" spans="1:12" ht="39" customHeight="1">
      <c r="A26" s="63">
        <v>3</v>
      </c>
      <c r="B26" s="66" t="s">
        <v>22</v>
      </c>
      <c r="C26" s="68" t="s">
        <v>32</v>
      </c>
      <c r="D26" s="14" t="s">
        <v>24</v>
      </c>
      <c r="E26" s="15">
        <v>5</v>
      </c>
      <c r="F26" s="15">
        <v>2</v>
      </c>
      <c r="G26" s="16">
        <f t="shared" si="0"/>
        <v>10</v>
      </c>
      <c r="H26" s="40"/>
      <c r="I26" s="17">
        <f t="shared" si="1"/>
        <v>0</v>
      </c>
      <c r="J26" s="71"/>
      <c r="K26" s="18">
        <f t="shared" si="2"/>
        <v>0</v>
      </c>
      <c r="L26" s="19">
        <f t="shared" si="3"/>
        <v>0</v>
      </c>
    </row>
    <row r="27" spans="1:12" ht="38.25" customHeight="1">
      <c r="A27" s="64"/>
      <c r="B27" s="53"/>
      <c r="C27" s="69"/>
      <c r="D27" s="20" t="s">
        <v>26</v>
      </c>
      <c r="E27" s="21">
        <v>20</v>
      </c>
      <c r="F27" s="21">
        <v>2</v>
      </c>
      <c r="G27" s="22">
        <f t="shared" si="0"/>
        <v>40</v>
      </c>
      <c r="H27" s="41"/>
      <c r="I27" s="23">
        <f t="shared" si="1"/>
        <v>0</v>
      </c>
      <c r="J27" s="71"/>
      <c r="K27" s="18">
        <f t="shared" si="2"/>
        <v>0</v>
      </c>
      <c r="L27" s="19">
        <f t="shared" si="3"/>
        <v>0</v>
      </c>
    </row>
    <row r="28" spans="1:12" ht="39" customHeight="1">
      <c r="A28" s="64"/>
      <c r="B28" s="53"/>
      <c r="C28" s="69"/>
      <c r="D28" s="20" t="s">
        <v>27</v>
      </c>
      <c r="E28" s="21">
        <v>60</v>
      </c>
      <c r="F28" s="21">
        <v>1</v>
      </c>
      <c r="G28" s="22">
        <f t="shared" si="0"/>
        <v>60</v>
      </c>
      <c r="H28" s="41"/>
      <c r="I28" s="23">
        <f t="shared" si="1"/>
        <v>0</v>
      </c>
      <c r="J28" s="71"/>
      <c r="K28" s="18">
        <f t="shared" si="2"/>
        <v>0</v>
      </c>
      <c r="L28" s="19">
        <f t="shared" si="3"/>
        <v>0</v>
      </c>
    </row>
    <row r="29" spans="1:12" ht="46.5" customHeight="1" thickBot="1">
      <c r="A29" s="65"/>
      <c r="B29" s="67"/>
      <c r="C29" s="70"/>
      <c r="D29" s="24" t="s">
        <v>33</v>
      </c>
      <c r="E29" s="25">
        <v>110</v>
      </c>
      <c r="F29" s="25">
        <v>1</v>
      </c>
      <c r="G29" s="26">
        <f t="shared" si="0"/>
        <v>110</v>
      </c>
      <c r="H29" s="42"/>
      <c r="I29" s="27">
        <f t="shared" si="1"/>
        <v>0</v>
      </c>
      <c r="J29" s="71"/>
      <c r="K29" s="18">
        <f t="shared" si="2"/>
        <v>0</v>
      </c>
      <c r="L29" s="19">
        <f t="shared" si="3"/>
        <v>0</v>
      </c>
    </row>
    <row r="30" spans="1:12" ht="115.5" customHeight="1" thickBot="1">
      <c r="A30" s="28">
        <v>4</v>
      </c>
      <c r="B30" s="8" t="s">
        <v>34</v>
      </c>
      <c r="C30" s="38" t="s">
        <v>35</v>
      </c>
      <c r="D30" s="29" t="s">
        <v>36</v>
      </c>
      <c r="E30" s="30">
        <v>25</v>
      </c>
      <c r="F30" s="30">
        <v>3</v>
      </c>
      <c r="G30" s="31">
        <f t="shared" si="0"/>
        <v>75</v>
      </c>
      <c r="H30" s="43"/>
      <c r="I30" s="32">
        <f t="shared" si="1"/>
        <v>0</v>
      </c>
      <c r="J30" s="71"/>
      <c r="K30" s="18">
        <f t="shared" si="2"/>
        <v>0</v>
      </c>
      <c r="L30" s="19">
        <f t="shared" si="3"/>
        <v>0</v>
      </c>
    </row>
    <row r="31" spans="1:12" ht="98.25" customHeight="1" thickBot="1">
      <c r="A31" s="28">
        <v>5</v>
      </c>
      <c r="B31" s="8" t="s">
        <v>34</v>
      </c>
      <c r="C31" s="38" t="s">
        <v>37</v>
      </c>
      <c r="D31" s="29" t="s">
        <v>36</v>
      </c>
      <c r="E31" s="30">
        <v>25</v>
      </c>
      <c r="F31" s="30">
        <v>3</v>
      </c>
      <c r="G31" s="31">
        <f t="shared" si="0"/>
        <v>75</v>
      </c>
      <c r="H31" s="43"/>
      <c r="I31" s="32">
        <f t="shared" si="1"/>
        <v>0</v>
      </c>
      <c r="J31" s="71"/>
      <c r="K31" s="18">
        <f t="shared" si="2"/>
        <v>0</v>
      </c>
      <c r="L31" s="19">
        <f t="shared" si="3"/>
        <v>0</v>
      </c>
    </row>
    <row r="32" spans="1:12" ht="42.75" customHeight="1">
      <c r="A32" s="63">
        <v>6</v>
      </c>
      <c r="B32" s="66" t="s">
        <v>22</v>
      </c>
      <c r="C32" s="68" t="s">
        <v>38</v>
      </c>
      <c r="D32" s="14" t="s">
        <v>24</v>
      </c>
      <c r="E32" s="15">
        <v>5</v>
      </c>
      <c r="F32" s="15">
        <v>1</v>
      </c>
      <c r="G32" s="16">
        <f t="shared" si="0"/>
        <v>5</v>
      </c>
      <c r="H32" s="40"/>
      <c r="I32" s="17">
        <f t="shared" si="1"/>
        <v>0</v>
      </c>
      <c r="J32" s="71"/>
      <c r="K32" s="18">
        <f t="shared" si="2"/>
        <v>0</v>
      </c>
      <c r="L32" s="19">
        <f t="shared" si="3"/>
        <v>0</v>
      </c>
    </row>
    <row r="33" spans="1:12" ht="50.25" customHeight="1">
      <c r="A33" s="64"/>
      <c r="B33" s="53"/>
      <c r="C33" s="69"/>
      <c r="D33" s="20" t="s">
        <v>26</v>
      </c>
      <c r="E33" s="21">
        <v>30</v>
      </c>
      <c r="F33" s="21">
        <v>1</v>
      </c>
      <c r="G33" s="22">
        <f t="shared" si="0"/>
        <v>30</v>
      </c>
      <c r="H33" s="41"/>
      <c r="I33" s="23">
        <f t="shared" si="1"/>
        <v>0</v>
      </c>
      <c r="J33" s="71"/>
      <c r="K33" s="18">
        <f t="shared" si="2"/>
        <v>0</v>
      </c>
      <c r="L33" s="19">
        <f t="shared" si="3"/>
        <v>0</v>
      </c>
    </row>
    <row r="34" spans="1:12" ht="46.5" customHeight="1">
      <c r="A34" s="64"/>
      <c r="B34" s="53"/>
      <c r="C34" s="69"/>
      <c r="D34" s="20" t="s">
        <v>27</v>
      </c>
      <c r="E34" s="21">
        <v>55</v>
      </c>
      <c r="F34" s="21">
        <v>3</v>
      </c>
      <c r="G34" s="22">
        <f t="shared" si="0"/>
        <v>165</v>
      </c>
      <c r="H34" s="41"/>
      <c r="I34" s="23">
        <f t="shared" si="1"/>
        <v>0</v>
      </c>
      <c r="J34" s="71"/>
      <c r="K34" s="18">
        <f t="shared" si="2"/>
        <v>0</v>
      </c>
      <c r="L34" s="19">
        <f t="shared" si="3"/>
        <v>0</v>
      </c>
    </row>
    <row r="35" spans="1:12" ht="40.5" customHeight="1" thickBot="1">
      <c r="A35" s="65"/>
      <c r="B35" s="67"/>
      <c r="C35" s="70"/>
      <c r="D35" s="24" t="s">
        <v>33</v>
      </c>
      <c r="E35" s="25">
        <v>150</v>
      </c>
      <c r="F35" s="25">
        <v>10</v>
      </c>
      <c r="G35" s="26">
        <f t="shared" si="0"/>
        <v>1500</v>
      </c>
      <c r="H35" s="42"/>
      <c r="I35" s="27">
        <f t="shared" si="1"/>
        <v>0</v>
      </c>
      <c r="J35" s="71"/>
      <c r="K35" s="18">
        <f t="shared" si="2"/>
        <v>0</v>
      </c>
      <c r="L35" s="19">
        <f t="shared" si="3"/>
        <v>0</v>
      </c>
    </row>
    <row r="36" spans="1:12" ht="66.75" customHeight="1">
      <c r="A36" s="72">
        <v>7</v>
      </c>
      <c r="B36" s="75" t="s">
        <v>22</v>
      </c>
      <c r="C36" s="78" t="s">
        <v>39</v>
      </c>
      <c r="D36" s="14" t="s">
        <v>26</v>
      </c>
      <c r="E36" s="15">
        <v>15</v>
      </c>
      <c r="F36" s="15">
        <v>2</v>
      </c>
      <c r="G36" s="16">
        <f t="shared" si="0"/>
        <v>30</v>
      </c>
      <c r="H36" s="40"/>
      <c r="I36" s="17">
        <f t="shared" si="1"/>
        <v>0</v>
      </c>
      <c r="J36" s="71"/>
      <c r="K36" s="18">
        <f t="shared" si="2"/>
        <v>0</v>
      </c>
      <c r="L36" s="19">
        <f t="shared" si="3"/>
        <v>0</v>
      </c>
    </row>
    <row r="37" spans="1:12" ht="61.5" customHeight="1">
      <c r="A37" s="73"/>
      <c r="B37" s="76"/>
      <c r="C37" s="79"/>
      <c r="D37" s="20" t="s">
        <v>40</v>
      </c>
      <c r="E37" s="21">
        <v>50</v>
      </c>
      <c r="F37" s="21">
        <v>2</v>
      </c>
      <c r="G37" s="22">
        <f t="shared" si="0"/>
        <v>100</v>
      </c>
      <c r="H37" s="41"/>
      <c r="I37" s="23">
        <f t="shared" si="1"/>
        <v>0</v>
      </c>
      <c r="J37" s="71"/>
      <c r="K37" s="18">
        <f t="shared" si="2"/>
        <v>0</v>
      </c>
      <c r="L37" s="19">
        <f t="shared" si="3"/>
        <v>0</v>
      </c>
    </row>
    <row r="38" spans="1:12" ht="65.25" customHeight="1" thickBot="1">
      <c r="A38" s="74"/>
      <c r="B38" s="77"/>
      <c r="C38" s="80"/>
      <c r="D38" s="24" t="s">
        <v>33</v>
      </c>
      <c r="E38" s="25">
        <v>110</v>
      </c>
      <c r="F38" s="25">
        <v>2</v>
      </c>
      <c r="G38" s="26">
        <f t="shared" si="0"/>
        <v>220</v>
      </c>
      <c r="H38" s="42"/>
      <c r="I38" s="27">
        <f t="shared" si="1"/>
        <v>0</v>
      </c>
      <c r="J38" s="71"/>
      <c r="K38" s="18">
        <f t="shared" si="2"/>
        <v>0</v>
      </c>
      <c r="L38" s="19">
        <f t="shared" si="3"/>
        <v>0</v>
      </c>
    </row>
    <row r="39" spans="1:12" ht="108" customHeight="1" thickBot="1">
      <c r="A39" s="72">
        <v>8</v>
      </c>
      <c r="B39" s="75" t="s">
        <v>41</v>
      </c>
      <c r="C39" s="78" t="s">
        <v>42</v>
      </c>
      <c r="D39" s="29" t="s">
        <v>28</v>
      </c>
      <c r="E39" s="33">
        <v>150</v>
      </c>
      <c r="F39" s="33">
        <v>14</v>
      </c>
      <c r="G39" s="34">
        <f t="shared" si="0"/>
        <v>2100</v>
      </c>
      <c r="H39" s="44"/>
      <c r="I39" s="35">
        <f t="shared" si="1"/>
        <v>0</v>
      </c>
      <c r="J39" s="71"/>
      <c r="K39" s="18">
        <f t="shared" si="2"/>
        <v>0</v>
      </c>
      <c r="L39" s="19">
        <f t="shared" si="3"/>
        <v>0</v>
      </c>
    </row>
    <row r="40" spans="1:12" ht="87" customHeight="1" thickBot="1">
      <c r="A40" s="74"/>
      <c r="B40" s="77"/>
      <c r="C40" s="80"/>
      <c r="D40" s="24" t="s">
        <v>29</v>
      </c>
      <c r="E40" s="30">
        <v>250</v>
      </c>
      <c r="F40" s="30">
        <v>8</v>
      </c>
      <c r="G40" s="31">
        <f t="shared" si="0"/>
        <v>2000</v>
      </c>
      <c r="H40" s="43"/>
      <c r="I40" s="32">
        <f t="shared" si="1"/>
        <v>0</v>
      </c>
      <c r="J40" s="71"/>
      <c r="K40" s="18">
        <f t="shared" si="2"/>
        <v>0</v>
      </c>
      <c r="L40" s="19">
        <f t="shared" si="3"/>
        <v>0</v>
      </c>
    </row>
    <row r="41" spans="1:12" ht="25.5" customHeight="1">
      <c r="A41" s="63">
        <v>9</v>
      </c>
      <c r="B41" s="66" t="s">
        <v>22</v>
      </c>
      <c r="C41" s="68" t="s">
        <v>43</v>
      </c>
      <c r="D41" s="14" t="s">
        <v>24</v>
      </c>
      <c r="E41" s="15">
        <v>5</v>
      </c>
      <c r="F41" s="15">
        <v>1</v>
      </c>
      <c r="G41" s="16">
        <f t="shared" si="0"/>
        <v>5</v>
      </c>
      <c r="H41" s="40"/>
      <c r="I41" s="17">
        <f t="shared" si="1"/>
        <v>0</v>
      </c>
      <c r="J41" s="71"/>
      <c r="K41" s="18">
        <f t="shared" si="2"/>
        <v>0</v>
      </c>
      <c r="L41" s="19">
        <f t="shared" si="3"/>
        <v>0</v>
      </c>
    </row>
    <row r="42" spans="1:12" ht="24" customHeight="1">
      <c r="A42" s="64"/>
      <c r="B42" s="53"/>
      <c r="C42" s="69"/>
      <c r="D42" s="20" t="s">
        <v>26</v>
      </c>
      <c r="E42" s="21">
        <v>15</v>
      </c>
      <c r="F42" s="21">
        <v>1</v>
      </c>
      <c r="G42" s="22">
        <f t="shared" si="0"/>
        <v>15</v>
      </c>
      <c r="H42" s="41"/>
      <c r="I42" s="23">
        <f t="shared" si="1"/>
        <v>0</v>
      </c>
      <c r="J42" s="71"/>
      <c r="K42" s="18">
        <f t="shared" si="2"/>
        <v>0</v>
      </c>
      <c r="L42" s="19">
        <f t="shared" si="3"/>
        <v>0</v>
      </c>
    </row>
    <row r="43" spans="1:12" ht="31.5" customHeight="1">
      <c r="A43" s="64"/>
      <c r="B43" s="53"/>
      <c r="C43" s="69"/>
      <c r="D43" s="20" t="s">
        <v>27</v>
      </c>
      <c r="E43" s="21">
        <v>80</v>
      </c>
      <c r="F43" s="21">
        <v>1</v>
      </c>
      <c r="G43" s="22">
        <f t="shared" si="0"/>
        <v>80</v>
      </c>
      <c r="H43" s="41"/>
      <c r="I43" s="23">
        <f t="shared" si="1"/>
        <v>0</v>
      </c>
      <c r="J43" s="71"/>
      <c r="K43" s="18">
        <f t="shared" si="2"/>
        <v>0</v>
      </c>
      <c r="L43" s="19">
        <f t="shared" si="3"/>
        <v>0</v>
      </c>
    </row>
    <row r="44" spans="1:12" ht="30" customHeight="1">
      <c r="A44" s="64"/>
      <c r="B44" s="53"/>
      <c r="C44" s="69"/>
      <c r="D44" s="20" t="s">
        <v>28</v>
      </c>
      <c r="E44" s="21">
        <v>150</v>
      </c>
      <c r="F44" s="21">
        <v>2</v>
      </c>
      <c r="G44" s="22">
        <f t="shared" si="0"/>
        <v>300</v>
      </c>
      <c r="H44" s="41"/>
      <c r="I44" s="23">
        <f t="shared" si="1"/>
        <v>0</v>
      </c>
      <c r="J44" s="71"/>
      <c r="K44" s="18">
        <f t="shared" si="2"/>
        <v>0</v>
      </c>
      <c r="L44" s="19">
        <f t="shared" si="3"/>
        <v>0</v>
      </c>
    </row>
    <row r="45" spans="1:12" ht="26.25" customHeight="1" thickBot="1">
      <c r="A45" s="65"/>
      <c r="B45" s="67"/>
      <c r="C45" s="70"/>
      <c r="D45" s="24" t="s">
        <v>29</v>
      </c>
      <c r="E45" s="25">
        <v>300</v>
      </c>
      <c r="F45" s="25">
        <v>2</v>
      </c>
      <c r="G45" s="26">
        <f t="shared" si="0"/>
        <v>600</v>
      </c>
      <c r="H45" s="42"/>
      <c r="I45" s="27">
        <f t="shared" si="1"/>
        <v>0</v>
      </c>
      <c r="J45" s="71"/>
      <c r="K45" s="18">
        <f t="shared" si="2"/>
        <v>0</v>
      </c>
      <c r="L45" s="19">
        <f t="shared" si="3"/>
        <v>0</v>
      </c>
    </row>
    <row r="46" spans="1:12" ht="140.25" customHeight="1" thickBot="1">
      <c r="A46" s="28">
        <v>10</v>
      </c>
      <c r="B46" s="36" t="s">
        <v>22</v>
      </c>
      <c r="C46" s="38" t="s">
        <v>44</v>
      </c>
      <c r="D46" s="29" t="s">
        <v>36</v>
      </c>
      <c r="E46" s="30">
        <v>10</v>
      </c>
      <c r="F46" s="30">
        <v>2</v>
      </c>
      <c r="G46" s="31">
        <f t="shared" si="0"/>
        <v>20</v>
      </c>
      <c r="H46" s="43"/>
      <c r="I46" s="32">
        <f t="shared" si="1"/>
        <v>0</v>
      </c>
      <c r="J46" s="71"/>
      <c r="K46" s="18">
        <f t="shared" si="2"/>
        <v>0</v>
      </c>
      <c r="L46" s="19">
        <f t="shared" si="3"/>
        <v>0</v>
      </c>
    </row>
    <row r="47" spans="1:12" ht="103.8" thickBot="1">
      <c r="A47" s="28">
        <v>11</v>
      </c>
      <c r="B47" s="36" t="s">
        <v>22</v>
      </c>
      <c r="C47" s="38" t="s">
        <v>45</v>
      </c>
      <c r="D47" s="29" t="s">
        <v>36</v>
      </c>
      <c r="E47" s="30">
        <v>10</v>
      </c>
      <c r="F47" s="30">
        <v>4</v>
      </c>
      <c r="G47" s="31">
        <f t="shared" si="0"/>
        <v>40</v>
      </c>
      <c r="H47" s="43"/>
      <c r="I47" s="32">
        <f t="shared" si="1"/>
        <v>0</v>
      </c>
      <c r="J47" s="71"/>
      <c r="K47" s="18">
        <f t="shared" si="2"/>
        <v>0</v>
      </c>
      <c r="L47" s="19">
        <f t="shared" si="3"/>
        <v>0</v>
      </c>
    </row>
    <row r="48" spans="1:12" ht="149.4" thickBot="1">
      <c r="A48" s="28">
        <v>12</v>
      </c>
      <c r="B48" s="36" t="s">
        <v>22</v>
      </c>
      <c r="C48" s="38" t="s">
        <v>46</v>
      </c>
      <c r="D48" s="29" t="s">
        <v>36</v>
      </c>
      <c r="E48" s="30">
        <v>25</v>
      </c>
      <c r="F48" s="30">
        <v>8</v>
      </c>
      <c r="G48" s="31">
        <f t="shared" si="0"/>
        <v>200</v>
      </c>
      <c r="H48" s="43"/>
      <c r="I48" s="32">
        <f t="shared" si="1"/>
        <v>0</v>
      </c>
      <c r="J48" s="71"/>
      <c r="K48" s="18">
        <f t="shared" si="2"/>
        <v>0</v>
      </c>
      <c r="L48" s="19">
        <f t="shared" si="3"/>
        <v>0</v>
      </c>
    </row>
    <row r="49" spans="1:12" ht="84.75" customHeight="1" thickBot="1">
      <c r="A49" s="72">
        <v>13</v>
      </c>
      <c r="B49" s="75" t="s">
        <v>22</v>
      </c>
      <c r="C49" s="78" t="s">
        <v>47</v>
      </c>
      <c r="D49" s="29" t="s">
        <v>48</v>
      </c>
      <c r="E49" s="30">
        <v>50</v>
      </c>
      <c r="F49" s="30">
        <v>1</v>
      </c>
      <c r="G49" s="31">
        <f t="shared" si="0"/>
        <v>50</v>
      </c>
      <c r="H49" s="43"/>
      <c r="I49" s="32">
        <f t="shared" si="1"/>
        <v>0</v>
      </c>
      <c r="J49" s="71"/>
      <c r="K49" s="18">
        <f t="shared" si="2"/>
        <v>0</v>
      </c>
      <c r="L49" s="19">
        <f t="shared" si="3"/>
        <v>0</v>
      </c>
    </row>
    <row r="50" spans="1:12" ht="62.25" customHeight="1" thickBot="1">
      <c r="A50" s="74"/>
      <c r="B50" s="77"/>
      <c r="C50" s="80"/>
      <c r="D50" s="29" t="s">
        <v>33</v>
      </c>
      <c r="E50" s="30">
        <v>100</v>
      </c>
      <c r="F50" s="30">
        <v>1</v>
      </c>
      <c r="G50" s="31">
        <f t="shared" si="0"/>
        <v>100</v>
      </c>
      <c r="H50" s="43"/>
      <c r="I50" s="32">
        <f t="shared" si="1"/>
        <v>0</v>
      </c>
      <c r="J50" s="71"/>
      <c r="K50" s="18">
        <f t="shared" si="2"/>
        <v>0</v>
      </c>
      <c r="L50" s="19">
        <f t="shared" si="3"/>
        <v>0</v>
      </c>
    </row>
    <row r="51" spans="1:12" ht="66.75" customHeight="1">
      <c r="A51" s="63">
        <v>14</v>
      </c>
      <c r="B51" s="66" t="s">
        <v>22</v>
      </c>
      <c r="C51" s="68" t="s">
        <v>49</v>
      </c>
      <c r="D51" s="14" t="s">
        <v>50</v>
      </c>
      <c r="E51" s="15">
        <v>10</v>
      </c>
      <c r="F51" s="15">
        <v>1</v>
      </c>
      <c r="G51" s="16">
        <f t="shared" si="0"/>
        <v>10</v>
      </c>
      <c r="H51" s="40"/>
      <c r="I51" s="17">
        <f t="shared" si="1"/>
        <v>0</v>
      </c>
      <c r="J51" s="71"/>
      <c r="K51" s="18">
        <f t="shared" si="2"/>
        <v>0</v>
      </c>
      <c r="L51" s="19">
        <f t="shared" si="3"/>
        <v>0</v>
      </c>
    </row>
    <row r="52" spans="1:12" ht="48.75" customHeight="1">
      <c r="A52" s="64"/>
      <c r="B52" s="53"/>
      <c r="C52" s="69"/>
      <c r="D52" s="20" t="s">
        <v>51</v>
      </c>
      <c r="E52" s="21">
        <v>50</v>
      </c>
      <c r="F52" s="21">
        <v>1</v>
      </c>
      <c r="G52" s="22">
        <f t="shared" si="0"/>
        <v>50</v>
      </c>
      <c r="H52" s="41"/>
      <c r="I52" s="23">
        <f t="shared" si="1"/>
        <v>0</v>
      </c>
      <c r="J52" s="71"/>
      <c r="K52" s="18">
        <f t="shared" si="2"/>
        <v>0</v>
      </c>
      <c r="L52" s="19">
        <f t="shared" si="3"/>
        <v>0</v>
      </c>
    </row>
    <row r="53" spans="1:12" ht="45.75" customHeight="1" thickBot="1">
      <c r="A53" s="65"/>
      <c r="B53" s="67"/>
      <c r="C53" s="70"/>
      <c r="D53" s="24" t="s">
        <v>33</v>
      </c>
      <c r="E53" s="25">
        <v>100</v>
      </c>
      <c r="F53" s="25">
        <v>1</v>
      </c>
      <c r="G53" s="26">
        <f t="shared" si="0"/>
        <v>100</v>
      </c>
      <c r="H53" s="42"/>
      <c r="I53" s="27">
        <f t="shared" si="1"/>
        <v>0</v>
      </c>
      <c r="J53" s="71"/>
      <c r="K53" s="18">
        <f t="shared" si="2"/>
        <v>0</v>
      </c>
      <c r="L53" s="19">
        <f t="shared" si="3"/>
        <v>0</v>
      </c>
    </row>
    <row r="54" spans="1:12" ht="54" customHeight="1">
      <c r="A54" s="63">
        <v>15</v>
      </c>
      <c r="B54" s="66" t="s">
        <v>22</v>
      </c>
      <c r="C54" s="78" t="s">
        <v>52</v>
      </c>
      <c r="D54" s="14" t="s">
        <v>50</v>
      </c>
      <c r="E54" s="15">
        <v>10</v>
      </c>
      <c r="F54" s="15">
        <v>1</v>
      </c>
      <c r="G54" s="16">
        <f t="shared" si="0"/>
        <v>10</v>
      </c>
      <c r="H54" s="40"/>
      <c r="I54" s="17">
        <f t="shared" si="1"/>
        <v>0</v>
      </c>
      <c r="J54" s="71"/>
      <c r="K54" s="18">
        <f t="shared" si="2"/>
        <v>0</v>
      </c>
      <c r="L54" s="19">
        <f t="shared" si="3"/>
        <v>0</v>
      </c>
    </row>
    <row r="55" spans="1:12" ht="53.25" customHeight="1">
      <c r="A55" s="64"/>
      <c r="B55" s="53"/>
      <c r="C55" s="79"/>
      <c r="D55" s="20" t="s">
        <v>51</v>
      </c>
      <c r="E55" s="21">
        <v>50</v>
      </c>
      <c r="F55" s="21">
        <v>1</v>
      </c>
      <c r="G55" s="22">
        <f t="shared" si="0"/>
        <v>50</v>
      </c>
      <c r="H55" s="41"/>
      <c r="I55" s="23">
        <f t="shared" si="1"/>
        <v>0</v>
      </c>
      <c r="J55" s="71"/>
      <c r="K55" s="18">
        <f t="shared" si="2"/>
        <v>0</v>
      </c>
      <c r="L55" s="19">
        <f t="shared" si="3"/>
        <v>0</v>
      </c>
    </row>
    <row r="56" spans="1:12" ht="54.75" customHeight="1" thickBot="1">
      <c r="A56" s="65"/>
      <c r="B56" s="67"/>
      <c r="C56" s="80"/>
      <c r="D56" s="24" t="s">
        <v>33</v>
      </c>
      <c r="E56" s="25">
        <v>100</v>
      </c>
      <c r="F56" s="25">
        <v>1</v>
      </c>
      <c r="G56" s="26">
        <f t="shared" si="0"/>
        <v>100</v>
      </c>
      <c r="H56" s="42"/>
      <c r="I56" s="27">
        <f t="shared" si="1"/>
        <v>0</v>
      </c>
      <c r="J56" s="71"/>
      <c r="K56" s="18">
        <f t="shared" si="2"/>
        <v>0</v>
      </c>
      <c r="L56" s="19">
        <f t="shared" si="3"/>
        <v>0</v>
      </c>
    </row>
    <row r="57" spans="1:12" ht="159" customHeight="1" thickBot="1">
      <c r="A57" s="28">
        <v>16</v>
      </c>
      <c r="B57" s="36" t="s">
        <v>22</v>
      </c>
      <c r="C57" s="37" t="s">
        <v>53</v>
      </c>
      <c r="D57" s="29" t="s">
        <v>36</v>
      </c>
      <c r="E57" s="30">
        <v>10</v>
      </c>
      <c r="F57" s="30">
        <v>3</v>
      </c>
      <c r="G57" s="31">
        <f t="shared" si="0"/>
        <v>30</v>
      </c>
      <c r="H57" s="45"/>
      <c r="I57" s="32">
        <f t="shared" si="1"/>
        <v>0</v>
      </c>
      <c r="J57" s="71"/>
      <c r="K57" s="18">
        <f t="shared" si="2"/>
        <v>0</v>
      </c>
      <c r="L57" s="19">
        <f t="shared" si="3"/>
        <v>0</v>
      </c>
    </row>
    <row r="58" spans="1:12" ht="198" customHeight="1" thickBot="1">
      <c r="A58" s="28">
        <v>17</v>
      </c>
      <c r="B58" s="36" t="s">
        <v>22</v>
      </c>
      <c r="C58" s="37" t="s">
        <v>54</v>
      </c>
      <c r="D58" s="29" t="s">
        <v>36</v>
      </c>
      <c r="E58" s="30">
        <v>25</v>
      </c>
      <c r="F58" s="30">
        <v>2</v>
      </c>
      <c r="G58" s="31">
        <f t="shared" si="0"/>
        <v>50</v>
      </c>
      <c r="H58" s="45"/>
      <c r="I58" s="32">
        <f t="shared" si="1"/>
        <v>0</v>
      </c>
      <c r="J58" s="71"/>
      <c r="K58" s="18">
        <f t="shared" si="2"/>
        <v>0</v>
      </c>
      <c r="L58" s="19">
        <f t="shared" si="3"/>
        <v>0</v>
      </c>
    </row>
    <row r="59" spans="1:12" ht="148.5" customHeight="1" thickBot="1">
      <c r="A59" s="28">
        <v>18</v>
      </c>
      <c r="B59" s="36" t="s">
        <v>22</v>
      </c>
      <c r="C59" s="38" t="s">
        <v>55</v>
      </c>
      <c r="D59" s="29" t="s">
        <v>36</v>
      </c>
      <c r="E59" s="30">
        <v>25</v>
      </c>
      <c r="F59" s="30">
        <v>2</v>
      </c>
      <c r="G59" s="31">
        <f t="shared" si="0"/>
        <v>50</v>
      </c>
      <c r="H59" s="45"/>
      <c r="I59" s="32">
        <f t="shared" si="1"/>
        <v>0</v>
      </c>
      <c r="J59" s="71"/>
      <c r="K59" s="18">
        <f t="shared" si="2"/>
        <v>0</v>
      </c>
      <c r="L59" s="19">
        <f t="shared" si="3"/>
        <v>0</v>
      </c>
    </row>
    <row r="60" spans="1:12" ht="14.4" thickBot="1">
      <c r="B60" s="82" t="s">
        <v>56</v>
      </c>
      <c r="C60" s="83"/>
      <c r="D60" s="83"/>
      <c r="E60" s="83"/>
      <c r="F60" s="83"/>
      <c r="G60" s="84"/>
      <c r="H60" s="9"/>
      <c r="I60" s="39">
        <f>SUM(I17:I59)</f>
        <v>0</v>
      </c>
      <c r="J60" s="39"/>
      <c r="K60" s="39">
        <f t="shared" ref="K60:L60" si="4">SUM(K17:K59)</f>
        <v>0</v>
      </c>
      <c r="L60" s="39">
        <f t="shared" si="4"/>
        <v>0</v>
      </c>
    </row>
    <row r="62" spans="1:12">
      <c r="B62" s="85"/>
      <c r="C62" s="85"/>
      <c r="D62" s="85"/>
      <c r="E62" s="1"/>
      <c r="F62" s="1"/>
      <c r="G62" s="1"/>
      <c r="H62" s="1"/>
      <c r="I62" s="1"/>
      <c r="J62" s="1"/>
    </row>
    <row r="63" spans="1:12">
      <c r="B63" s="85"/>
      <c r="C63" s="85"/>
      <c r="D63" s="85"/>
      <c r="E63" s="1"/>
      <c r="F63" s="1"/>
      <c r="G63" s="86" t="s">
        <v>11</v>
      </c>
      <c r="H63" s="86"/>
      <c r="I63" s="1"/>
      <c r="J63" s="1"/>
    </row>
    <row r="64" spans="1:12">
      <c r="B64" s="85"/>
      <c r="C64" s="85"/>
      <c r="D64" s="85"/>
      <c r="E64" s="1"/>
      <c r="F64" s="1"/>
      <c r="G64" s="86" t="s">
        <v>10</v>
      </c>
      <c r="H64" s="86"/>
      <c r="I64" s="1"/>
      <c r="J64" s="1"/>
    </row>
    <row r="65" spans="2:12">
      <c r="B65" s="85"/>
      <c r="C65" s="85"/>
      <c r="D65" s="85"/>
      <c r="E65" s="1"/>
      <c r="F65" s="1"/>
      <c r="G65" s="1"/>
      <c r="H65" s="1"/>
      <c r="I65" s="1"/>
      <c r="J65" s="1"/>
    </row>
    <row r="66" spans="2:12">
      <c r="B66" s="1"/>
      <c r="C66" s="1"/>
      <c r="D66" s="1"/>
      <c r="E66" s="1"/>
      <c r="F66" s="1"/>
      <c r="G66" s="1"/>
      <c r="H66" s="1"/>
      <c r="I66" s="1"/>
      <c r="J66" s="1"/>
    </row>
    <row r="67" spans="2:12" ht="51" customHeight="1">
      <c r="B67" s="81" t="s">
        <v>9</v>
      </c>
      <c r="C67" s="81"/>
      <c r="D67" s="81"/>
      <c r="E67" s="81"/>
      <c r="F67" s="81"/>
      <c r="G67" s="81"/>
      <c r="H67" s="81"/>
      <c r="I67" s="81"/>
      <c r="J67" s="81"/>
      <c r="K67" s="81"/>
      <c r="L67" s="81"/>
    </row>
    <row r="68" spans="2:12">
      <c r="B68" s="1"/>
      <c r="C68" s="1"/>
      <c r="D68" s="1"/>
      <c r="E68" s="1"/>
      <c r="F68" s="1"/>
      <c r="G68" s="1"/>
      <c r="H68" s="1"/>
      <c r="I68" s="1"/>
      <c r="J68" s="1"/>
    </row>
    <row r="69" spans="2:12">
      <c r="B69" s="7"/>
      <c r="C69" s="7"/>
      <c r="D69" s="7"/>
      <c r="E69" s="7"/>
      <c r="F69" s="7"/>
      <c r="G69" s="7"/>
      <c r="H69" s="7"/>
      <c r="I69" s="7"/>
      <c r="J69" s="7"/>
    </row>
    <row r="70" spans="2:12">
      <c r="B70" s="4"/>
      <c r="C70" s="5"/>
      <c r="D70" s="6"/>
      <c r="E70" s="6"/>
      <c r="F70" s="6"/>
      <c r="G70" s="6"/>
      <c r="H70" s="6"/>
      <c r="I70" s="6"/>
      <c r="J70" s="6"/>
    </row>
  </sheetData>
  <sheetProtection selectLockedCells="1" selectUnlockedCells="1"/>
  <mergeCells count="55">
    <mergeCell ref="B67:L67"/>
    <mergeCell ref="A54:A56"/>
    <mergeCell ref="B54:B56"/>
    <mergeCell ref="C54:C56"/>
    <mergeCell ref="B60:G60"/>
    <mergeCell ref="B62:D65"/>
    <mergeCell ref="G63:H63"/>
    <mergeCell ref="G64:H64"/>
    <mergeCell ref="A49:A50"/>
    <mergeCell ref="B49:B50"/>
    <mergeCell ref="C49:C50"/>
    <mergeCell ref="A51:A53"/>
    <mergeCell ref="B51:B53"/>
    <mergeCell ref="C51:C53"/>
    <mergeCell ref="A39:A40"/>
    <mergeCell ref="B39:B40"/>
    <mergeCell ref="C39:C40"/>
    <mergeCell ref="A41:A45"/>
    <mergeCell ref="B41:B45"/>
    <mergeCell ref="C41:C45"/>
    <mergeCell ref="A17:A21"/>
    <mergeCell ref="B17:B21"/>
    <mergeCell ref="C17:C21"/>
    <mergeCell ref="J17:J59"/>
    <mergeCell ref="A22:A25"/>
    <mergeCell ref="B22:B25"/>
    <mergeCell ref="C22:C25"/>
    <mergeCell ref="A26:A29"/>
    <mergeCell ref="B26:B29"/>
    <mergeCell ref="C26:C29"/>
    <mergeCell ref="A32:A35"/>
    <mergeCell ref="B32:B35"/>
    <mergeCell ref="C32:C35"/>
    <mergeCell ref="A36:A38"/>
    <mergeCell ref="B36:B38"/>
    <mergeCell ref="C36:C38"/>
    <mergeCell ref="H14:H15"/>
    <mergeCell ref="I14:I15"/>
    <mergeCell ref="J14:J15"/>
    <mergeCell ref="K14:K15"/>
    <mergeCell ref="L14:L15"/>
    <mergeCell ref="A9:F9"/>
    <mergeCell ref="B2:G2"/>
    <mergeCell ref="A10:F10"/>
    <mergeCell ref="A14:A15"/>
    <mergeCell ref="B14:B15"/>
    <mergeCell ref="C14:C15"/>
    <mergeCell ref="D14:D15"/>
    <mergeCell ref="E14:F14"/>
    <mergeCell ref="G14:G15"/>
    <mergeCell ref="A5:F5"/>
    <mergeCell ref="A6:F6"/>
    <mergeCell ref="A7:F7"/>
    <mergeCell ref="A8:F8"/>
    <mergeCell ref="B1:L1"/>
  </mergeCells>
  <pageMargins left="0.35433070866141736" right="0.35433070866141736" top="0.86614173228346458" bottom="0.86614173228346458" header="0.51181102362204722" footer="0.51181102362204722"/>
  <pageSetup paperSize="9" scale="48" firstPageNumber="0" fitToHeight="2" pageOrder="overThenDown" orientation="portrait" horizontalDpi="300" verticalDpi="300" r:id="rId1"/>
  <headerFooter alignWithMargins="0"/>
  <rowBreaks count="1" manualBreakCount="1"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Wasik</dc:creator>
  <cp:lastModifiedBy>Marek Roziński</cp:lastModifiedBy>
  <cp:lastPrinted>2021-08-27T08:18:56Z</cp:lastPrinted>
  <dcterms:created xsi:type="dcterms:W3CDTF">2021-01-14T11:42:32Z</dcterms:created>
  <dcterms:modified xsi:type="dcterms:W3CDTF">2022-05-25T11:39:40Z</dcterms:modified>
</cp:coreProperties>
</file>