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680" windowHeight="12585"/>
  </bookViews>
  <sheets>
    <sheet name="METRYKA ZADANIA" sheetId="5" r:id="rId1"/>
    <sheet name="Arkusz4" sheetId="4" r:id="rId2"/>
  </sheets>
  <calcPr calcId="145621"/>
</workbook>
</file>

<file path=xl/calcChain.xml><?xml version="1.0" encoding="utf-8"?>
<calcChain xmlns="http://schemas.openxmlformats.org/spreadsheetml/2006/main">
  <c r="J17" i="5" l="1"/>
  <c r="G17" i="5"/>
  <c r="J6" i="5"/>
  <c r="J7" i="5"/>
  <c r="J8" i="5"/>
  <c r="J9" i="5"/>
  <c r="J10" i="5"/>
  <c r="J11" i="5"/>
  <c r="J12" i="5"/>
  <c r="J13" i="5"/>
  <c r="J14" i="5"/>
  <c r="G6" i="5"/>
  <c r="G7" i="5"/>
  <c r="G8" i="5"/>
  <c r="G9" i="5"/>
  <c r="G10" i="5"/>
  <c r="G11" i="5"/>
  <c r="G12" i="5"/>
  <c r="G13" i="5"/>
  <c r="G14" i="5"/>
  <c r="G15" i="5"/>
  <c r="J5" i="5" l="1"/>
  <c r="H17" i="5" l="1"/>
  <c r="E17" i="5"/>
  <c r="G5" i="5"/>
  <c r="J18" i="5" l="1"/>
  <c r="J21" i="5" s="1"/>
  <c r="J20" i="5" s="1"/>
</calcChain>
</file>

<file path=xl/sharedStrings.xml><?xml version="1.0" encoding="utf-8"?>
<sst xmlns="http://schemas.openxmlformats.org/spreadsheetml/2006/main" count="34" uniqueCount="26">
  <si>
    <t>L.p.</t>
  </si>
  <si>
    <t>Ilość przeglądów</t>
  </si>
  <si>
    <t>FORMULARZ CENOWY</t>
  </si>
  <si>
    <t>Lokalizacja</t>
  </si>
  <si>
    <t>2023 rok</t>
  </si>
  <si>
    <t>2024 rok</t>
  </si>
  <si>
    <t>Urządzenie/instalacja</t>
  </si>
  <si>
    <t>Instalacja centralnego ogrzewania 
i ciepła technologicznego</t>
  </si>
  <si>
    <t>Wartość całkowita brutto w zł</t>
  </si>
  <si>
    <t>Kwota VAT</t>
  </si>
  <si>
    <t>Uwaga: Do tabeli wprowadzono formuły, proszę uzupełnić tylko pozycje oznaczone kolorem czerwonym.</t>
  </si>
  <si>
    <t>Cena jednostkowa brutto w zł</t>
  </si>
  <si>
    <t xml:space="preserve">Razem wartość brutto </t>
  </si>
  <si>
    <t>Razem wartość netto</t>
  </si>
  <si>
    <t>Stawka podatku VAT %</t>
  </si>
  <si>
    <t>Serwis kotłowni wodnych opalanych gazem oraz instalacji centralnego ogrzewania 
wraz z zainstalowanym osprzętem i instalacji gazowej w budynkach podległych jednostkach terenowych O/ZUS Legnica</t>
  </si>
  <si>
    <t>Biuro Terenowe ZUS Góra
ul. Wrocławska 54</t>
  </si>
  <si>
    <t>Biuro Terenowe ZUS Lwówek Śląski
ul. X Dywizji 6</t>
  </si>
  <si>
    <t>Inspektorat
ZUS Złotoryja
ul. Basztowa 9</t>
  </si>
  <si>
    <t xml:space="preserve">Inspektorat 
ZUS Bolesławiec
ul. Kwiatowa2
</t>
  </si>
  <si>
    <t xml:space="preserve">Instalacja centralnego ogrzewania </t>
  </si>
  <si>
    <t>Kocioł Viessmann Atola – 91 kW
Nr fabryczny: 751839000257</t>
  </si>
  <si>
    <t>Kocioł Viessmann Paromat Triplex 130 kW
Nr fabryczny: 751576100783</t>
  </si>
  <si>
    <t>Kocioł Viessmann Vitogas 100 – 72 kW
Nr fabryczny: 7143298500174106</t>
  </si>
  <si>
    <t>Kocioł Viessmann Atola typ AVB – 77 kW:
Nr fabryczny: 751838800350</t>
  </si>
  <si>
    <t>Instalacja gazowa wtaz z instalacją wykrywania gazów szkodliwych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</si>
</sst>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8" x14ac:knownFonts="1">
    <font>
      <sz val="11"/>
      <color theme="1"/>
      <name val="Bookman Old Styl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Bookman Old Style"/>
      <family val="2"/>
      <charset val="238"/>
    </font>
    <font>
      <sz val="10"/>
      <color theme="1"/>
      <name val="Book Antiqua"/>
      <family val="1"/>
      <charset val="238"/>
    </font>
    <font>
      <sz val="11"/>
      <color theme="1"/>
      <name val="Book Antiqua"/>
      <family val="1"/>
      <charset val="238"/>
    </font>
    <font>
      <b/>
      <sz val="12"/>
      <color theme="1"/>
      <name val="Bookman Old Style"/>
      <family val="1"/>
      <charset val="238"/>
    </font>
    <font>
      <b/>
      <sz val="14"/>
      <color theme="1"/>
      <name val="Bookman Old Style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164" fontId="6" fillId="0" borderId="0" xfId="0" applyNumberFormat="1" applyFont="1"/>
    <xf numFmtId="164" fontId="7" fillId="0" borderId="0" xfId="0" applyNumberFormat="1" applyFont="1"/>
    <xf numFmtId="0" fontId="4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0" fillId="0" borderId="0" xfId="0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right" vertical="center"/>
    </xf>
    <xf numFmtId="0" fontId="13" fillId="0" borderId="3" xfId="0" applyFont="1" applyFill="1" applyBorder="1" applyAlignment="1">
      <alignment horizontal="right" vertical="center"/>
    </xf>
    <xf numFmtId="0" fontId="12" fillId="0" borderId="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/>
    </xf>
    <xf numFmtId="164" fontId="14" fillId="0" borderId="6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6"/>
  <sheetViews>
    <sheetView tabSelected="1" zoomScale="90" zoomScaleNormal="90" workbookViewId="0">
      <selection activeCell="M4" sqref="M4"/>
    </sheetView>
  </sheetViews>
  <sheetFormatPr defaultRowHeight="15" x14ac:dyDescent="0.25"/>
  <cols>
    <col min="1" max="1" width="3.6640625" customWidth="1"/>
    <col min="2" max="2" width="12.33203125" customWidth="1"/>
    <col min="3" max="3" width="14.77734375" style="10" customWidth="1"/>
    <col min="4" max="4" width="14.77734375" customWidth="1"/>
    <col min="5" max="5" width="8.77734375" style="15" customWidth="1"/>
    <col min="6" max="10" width="8.77734375" customWidth="1"/>
    <col min="11" max="11" width="28.77734375" customWidth="1"/>
  </cols>
  <sheetData>
    <row r="1" spans="1:11" s="11" customFormat="1" ht="30" customHeight="1" x14ac:dyDescent="0.25">
      <c r="A1" s="30" t="s">
        <v>2</v>
      </c>
      <c r="B1" s="30"/>
      <c r="C1" s="30"/>
      <c r="D1" s="30"/>
      <c r="E1" s="30"/>
      <c r="F1" s="30"/>
      <c r="G1" s="30"/>
      <c r="H1" s="30"/>
      <c r="I1" s="30"/>
      <c r="J1" s="30"/>
    </row>
    <row r="2" spans="1:11" ht="49.5" customHeight="1" x14ac:dyDescent="0.25">
      <c r="A2" s="34" t="s">
        <v>15</v>
      </c>
      <c r="B2" s="34"/>
      <c r="C2" s="34"/>
      <c r="D2" s="34"/>
      <c r="E2" s="34"/>
      <c r="F2" s="34"/>
      <c r="G2" s="34"/>
      <c r="H2" s="34"/>
      <c r="I2" s="34"/>
      <c r="J2" s="34"/>
      <c r="K2" s="3"/>
    </row>
    <row r="3" spans="1:11" ht="49.5" customHeight="1" x14ac:dyDescent="0.25">
      <c r="A3" s="32" t="s">
        <v>0</v>
      </c>
      <c r="B3" s="32" t="s">
        <v>3</v>
      </c>
      <c r="C3" s="32" t="s">
        <v>6</v>
      </c>
      <c r="D3" s="32"/>
      <c r="E3" s="31" t="s">
        <v>4</v>
      </c>
      <c r="F3" s="31"/>
      <c r="G3" s="31"/>
      <c r="H3" s="31" t="s">
        <v>5</v>
      </c>
      <c r="I3" s="31"/>
      <c r="J3" s="31"/>
      <c r="K3" s="3"/>
    </row>
    <row r="4" spans="1:11" ht="44.25" customHeight="1" x14ac:dyDescent="0.3">
      <c r="A4" s="32"/>
      <c r="B4" s="32"/>
      <c r="C4" s="32"/>
      <c r="D4" s="32"/>
      <c r="E4" s="12" t="s">
        <v>1</v>
      </c>
      <c r="F4" s="12" t="s">
        <v>11</v>
      </c>
      <c r="G4" s="12" t="s">
        <v>8</v>
      </c>
      <c r="H4" s="12" t="s">
        <v>1</v>
      </c>
      <c r="I4" s="12" t="s">
        <v>11</v>
      </c>
      <c r="J4" s="12" t="s">
        <v>8</v>
      </c>
      <c r="K4" s="2"/>
    </row>
    <row r="5" spans="1:11" ht="35.1" customHeight="1" x14ac:dyDescent="0.3">
      <c r="A5" s="25">
        <v>1</v>
      </c>
      <c r="B5" s="26" t="s">
        <v>17</v>
      </c>
      <c r="C5" s="23" t="s">
        <v>24</v>
      </c>
      <c r="D5" s="24"/>
      <c r="E5" s="20">
        <v>2</v>
      </c>
      <c r="F5" s="19">
        <v>0</v>
      </c>
      <c r="G5" s="17">
        <f>F5*E5</f>
        <v>0</v>
      </c>
      <c r="H5" s="18">
        <v>2</v>
      </c>
      <c r="I5" s="19">
        <v>0</v>
      </c>
      <c r="J5" s="17">
        <f>I5*H5</f>
        <v>0</v>
      </c>
      <c r="K5" s="1"/>
    </row>
    <row r="6" spans="1:11" ht="35.1" customHeight="1" x14ac:dyDescent="0.3">
      <c r="A6" s="25"/>
      <c r="B6" s="26"/>
      <c r="C6" s="33" t="s">
        <v>7</v>
      </c>
      <c r="D6" s="33"/>
      <c r="E6" s="22">
        <v>2</v>
      </c>
      <c r="F6" s="19">
        <v>0</v>
      </c>
      <c r="G6" s="17">
        <f t="shared" ref="G6:G15" si="0">F6*E6</f>
        <v>0</v>
      </c>
      <c r="H6" s="18">
        <v>2</v>
      </c>
      <c r="I6" s="19">
        <v>0</v>
      </c>
      <c r="J6" s="17">
        <f t="shared" ref="J6:J14" si="1">I6*H6</f>
        <v>0</v>
      </c>
      <c r="K6" s="1"/>
    </row>
    <row r="7" spans="1:11" ht="35.1" customHeight="1" thickBot="1" x14ac:dyDescent="0.35">
      <c r="A7" s="47"/>
      <c r="B7" s="48"/>
      <c r="C7" s="49" t="s">
        <v>25</v>
      </c>
      <c r="D7" s="50"/>
      <c r="E7" s="51">
        <v>1</v>
      </c>
      <c r="F7" s="52">
        <v>0</v>
      </c>
      <c r="G7" s="53">
        <f t="shared" si="0"/>
        <v>0</v>
      </c>
      <c r="H7" s="54">
        <v>1</v>
      </c>
      <c r="I7" s="52">
        <v>0</v>
      </c>
      <c r="J7" s="53">
        <f t="shared" si="1"/>
        <v>0</v>
      </c>
      <c r="K7" s="1"/>
    </row>
    <row r="8" spans="1:11" ht="35.1" customHeight="1" thickTop="1" x14ac:dyDescent="0.3">
      <c r="A8" s="39">
        <v>2</v>
      </c>
      <c r="B8" s="40" t="s">
        <v>16</v>
      </c>
      <c r="C8" s="41" t="s">
        <v>23</v>
      </c>
      <c r="D8" s="42"/>
      <c r="E8" s="43">
        <v>2</v>
      </c>
      <c r="F8" s="44">
        <v>0</v>
      </c>
      <c r="G8" s="45">
        <f t="shared" si="0"/>
        <v>0</v>
      </c>
      <c r="H8" s="46">
        <v>2</v>
      </c>
      <c r="I8" s="44">
        <v>0</v>
      </c>
      <c r="J8" s="45">
        <f t="shared" si="1"/>
        <v>0</v>
      </c>
      <c r="K8" s="1"/>
    </row>
    <row r="9" spans="1:11" ht="35.1" customHeight="1" x14ac:dyDescent="0.3">
      <c r="A9" s="25"/>
      <c r="B9" s="27"/>
      <c r="C9" s="33" t="s">
        <v>20</v>
      </c>
      <c r="D9" s="33"/>
      <c r="E9" s="22">
        <v>2</v>
      </c>
      <c r="F9" s="19">
        <v>0</v>
      </c>
      <c r="G9" s="17">
        <f t="shared" si="0"/>
        <v>0</v>
      </c>
      <c r="H9" s="18">
        <v>2</v>
      </c>
      <c r="I9" s="19">
        <v>0</v>
      </c>
      <c r="J9" s="17">
        <f t="shared" si="1"/>
        <v>0</v>
      </c>
      <c r="K9" s="1"/>
    </row>
    <row r="10" spans="1:11" ht="35.1" customHeight="1" thickBot="1" x14ac:dyDescent="0.35">
      <c r="A10" s="47"/>
      <c r="B10" s="55"/>
      <c r="C10" s="49" t="s">
        <v>25</v>
      </c>
      <c r="D10" s="50"/>
      <c r="E10" s="51">
        <v>1</v>
      </c>
      <c r="F10" s="52">
        <v>0</v>
      </c>
      <c r="G10" s="53">
        <f t="shared" si="0"/>
        <v>0</v>
      </c>
      <c r="H10" s="54">
        <v>1</v>
      </c>
      <c r="I10" s="52">
        <v>0</v>
      </c>
      <c r="J10" s="53">
        <f t="shared" si="1"/>
        <v>0</v>
      </c>
      <c r="K10" s="1"/>
    </row>
    <row r="11" spans="1:11" ht="35.1" customHeight="1" thickTop="1" x14ac:dyDescent="0.3">
      <c r="A11" s="39">
        <v>3</v>
      </c>
      <c r="B11" s="40" t="s">
        <v>18</v>
      </c>
      <c r="C11" s="41" t="s">
        <v>22</v>
      </c>
      <c r="D11" s="42"/>
      <c r="E11" s="43">
        <v>2</v>
      </c>
      <c r="F11" s="44">
        <v>0</v>
      </c>
      <c r="G11" s="45">
        <f t="shared" si="0"/>
        <v>0</v>
      </c>
      <c r="H11" s="46">
        <v>2</v>
      </c>
      <c r="I11" s="44">
        <v>0</v>
      </c>
      <c r="J11" s="45">
        <f t="shared" si="1"/>
        <v>0</v>
      </c>
      <c r="K11" s="1"/>
    </row>
    <row r="12" spans="1:11" ht="35.1" customHeight="1" x14ac:dyDescent="0.3">
      <c r="A12" s="25"/>
      <c r="B12" s="27"/>
      <c r="C12" s="33" t="s">
        <v>20</v>
      </c>
      <c r="D12" s="33"/>
      <c r="E12" s="22">
        <v>2</v>
      </c>
      <c r="F12" s="19">
        <v>0</v>
      </c>
      <c r="G12" s="17">
        <f t="shared" si="0"/>
        <v>0</v>
      </c>
      <c r="H12" s="18">
        <v>2</v>
      </c>
      <c r="I12" s="19">
        <v>0</v>
      </c>
      <c r="J12" s="17">
        <f t="shared" si="1"/>
        <v>0</v>
      </c>
      <c r="K12" s="1"/>
    </row>
    <row r="13" spans="1:11" ht="35.1" customHeight="1" thickBot="1" x14ac:dyDescent="0.35">
      <c r="A13" s="47"/>
      <c r="B13" s="55"/>
      <c r="C13" s="49" t="s">
        <v>25</v>
      </c>
      <c r="D13" s="50"/>
      <c r="E13" s="51">
        <v>1</v>
      </c>
      <c r="F13" s="52">
        <v>0</v>
      </c>
      <c r="G13" s="53">
        <f t="shared" si="0"/>
        <v>0</v>
      </c>
      <c r="H13" s="54">
        <v>1</v>
      </c>
      <c r="I13" s="52">
        <v>0</v>
      </c>
      <c r="J13" s="53">
        <f t="shared" si="1"/>
        <v>0</v>
      </c>
      <c r="K13" s="1"/>
    </row>
    <row r="14" spans="1:11" ht="35.1" customHeight="1" thickTop="1" x14ac:dyDescent="0.25">
      <c r="A14" s="39">
        <v>4</v>
      </c>
      <c r="B14" s="40" t="s">
        <v>19</v>
      </c>
      <c r="C14" s="41" t="s">
        <v>21</v>
      </c>
      <c r="D14" s="42"/>
      <c r="E14" s="43">
        <v>2</v>
      </c>
      <c r="F14" s="44">
        <v>0</v>
      </c>
      <c r="G14" s="45">
        <f t="shared" si="0"/>
        <v>0</v>
      </c>
      <c r="H14" s="46">
        <v>2</v>
      </c>
      <c r="I14" s="44">
        <v>0</v>
      </c>
      <c r="J14" s="45">
        <f t="shared" si="1"/>
        <v>0</v>
      </c>
      <c r="K14" s="6"/>
    </row>
    <row r="15" spans="1:11" ht="35.1" customHeight="1" x14ac:dyDescent="0.25">
      <c r="A15" s="25"/>
      <c r="B15" s="27"/>
      <c r="C15" s="33" t="s">
        <v>20</v>
      </c>
      <c r="D15" s="33"/>
      <c r="E15" s="22">
        <v>2</v>
      </c>
      <c r="F15" s="19">
        <v>0</v>
      </c>
      <c r="G15" s="17">
        <f t="shared" si="0"/>
        <v>0</v>
      </c>
      <c r="H15" s="18">
        <v>2</v>
      </c>
      <c r="I15" s="19">
        <v>0</v>
      </c>
      <c r="J15" s="17">
        <v>100</v>
      </c>
      <c r="K15" s="6"/>
    </row>
    <row r="16" spans="1:11" ht="35.1" customHeight="1" thickBot="1" x14ac:dyDescent="0.3">
      <c r="A16" s="47"/>
      <c r="B16" s="55"/>
      <c r="C16" s="49" t="s">
        <v>25</v>
      </c>
      <c r="D16" s="50"/>
      <c r="E16" s="51">
        <v>1</v>
      </c>
      <c r="F16" s="52">
        <v>0</v>
      </c>
      <c r="G16" s="53">
        <v>0</v>
      </c>
      <c r="H16" s="54">
        <v>1</v>
      </c>
      <c r="I16" s="52">
        <v>0</v>
      </c>
      <c r="J16" s="53">
        <v>0</v>
      </c>
      <c r="K16" s="6"/>
    </row>
    <row r="17" spans="1:11" ht="29.25" customHeight="1" thickTop="1" x14ac:dyDescent="0.25">
      <c r="A17" s="56"/>
      <c r="B17" s="57"/>
      <c r="C17" s="57"/>
      <c r="D17" s="58"/>
      <c r="E17" s="43">
        <f>SUMPRODUCT(E5:E15)</f>
        <v>19</v>
      </c>
      <c r="F17" s="43"/>
      <c r="G17" s="59">
        <f>SUM(G5:G16)</f>
        <v>0</v>
      </c>
      <c r="H17" s="43">
        <f t="shared" ref="H17" si="2">SUMPRODUCT(H5:H15)</f>
        <v>19</v>
      </c>
      <c r="I17" s="44"/>
      <c r="J17" s="45">
        <f>SUM(J5:J16)</f>
        <v>100</v>
      </c>
      <c r="K17" s="6"/>
    </row>
    <row r="18" spans="1:11" ht="30" customHeight="1" x14ac:dyDescent="0.25">
      <c r="A18" s="35" t="s">
        <v>12</v>
      </c>
      <c r="B18" s="35"/>
      <c r="C18" s="35"/>
      <c r="D18" s="35"/>
      <c r="E18" s="35"/>
      <c r="F18" s="35"/>
      <c r="G18" s="35"/>
      <c r="H18" s="35"/>
      <c r="I18" s="35"/>
      <c r="J18" s="16">
        <f>G17+J17</f>
        <v>100</v>
      </c>
      <c r="K18" s="7"/>
    </row>
    <row r="19" spans="1:11" ht="30" customHeight="1" x14ac:dyDescent="0.25">
      <c r="A19" s="35" t="s">
        <v>14</v>
      </c>
      <c r="B19" s="35"/>
      <c r="C19" s="35"/>
      <c r="D19" s="35"/>
      <c r="E19" s="35"/>
      <c r="F19" s="35"/>
      <c r="G19" s="35"/>
      <c r="H19" s="35"/>
      <c r="I19" s="35"/>
      <c r="J19" s="21">
        <v>23</v>
      </c>
      <c r="K19" s="6"/>
    </row>
    <row r="20" spans="1:11" ht="30" customHeight="1" x14ac:dyDescent="0.25">
      <c r="A20" s="36" t="s">
        <v>9</v>
      </c>
      <c r="B20" s="37"/>
      <c r="C20" s="37"/>
      <c r="D20" s="37"/>
      <c r="E20" s="37"/>
      <c r="F20" s="37"/>
      <c r="G20" s="37"/>
      <c r="H20" s="37"/>
      <c r="I20" s="38"/>
      <c r="J20" s="16">
        <f>J18-J21</f>
        <v>18.699186991869922</v>
      </c>
      <c r="K20" s="6"/>
    </row>
    <row r="21" spans="1:11" ht="30" customHeight="1" x14ac:dyDescent="0.25">
      <c r="A21" s="35" t="s">
        <v>13</v>
      </c>
      <c r="B21" s="35"/>
      <c r="C21" s="35"/>
      <c r="D21" s="35"/>
      <c r="E21" s="35"/>
      <c r="F21" s="35"/>
      <c r="G21" s="35"/>
      <c r="H21" s="35"/>
      <c r="I21" s="35"/>
      <c r="J21" s="16">
        <f>J18/(1+J19/100)</f>
        <v>81.300813008130078</v>
      </c>
      <c r="K21" s="6"/>
    </row>
    <row r="22" spans="1:11" ht="15.75" x14ac:dyDescent="0.3">
      <c r="A22" s="28" t="s">
        <v>10</v>
      </c>
      <c r="B22" s="28"/>
      <c r="C22" s="28"/>
      <c r="D22" s="28"/>
      <c r="E22" s="28"/>
      <c r="F22" s="28"/>
      <c r="G22" s="28"/>
      <c r="H22" s="28"/>
      <c r="I22" s="28"/>
      <c r="J22" s="28"/>
      <c r="K22" s="1"/>
    </row>
    <row r="23" spans="1:11" ht="15.75" x14ac:dyDescent="0.3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1"/>
    </row>
    <row r="24" spans="1:11" ht="15.75" x14ac:dyDescent="0.3">
      <c r="A24" s="4"/>
      <c r="B24" s="4"/>
      <c r="C24" s="8"/>
      <c r="D24" s="4"/>
      <c r="E24" s="13"/>
      <c r="F24" s="4"/>
      <c r="G24" s="4"/>
      <c r="H24" s="4"/>
      <c r="I24" s="4"/>
      <c r="J24" s="4"/>
      <c r="K24" s="1"/>
    </row>
    <row r="25" spans="1:11" ht="15.75" x14ac:dyDescent="0.3">
      <c r="A25" s="4"/>
      <c r="B25" s="4"/>
      <c r="C25" s="8"/>
      <c r="D25" s="4"/>
      <c r="E25" s="13"/>
      <c r="F25" s="4"/>
      <c r="G25" s="4"/>
      <c r="H25" s="4"/>
      <c r="I25" s="4"/>
      <c r="J25" s="4"/>
      <c r="K25" s="1"/>
    </row>
    <row r="26" spans="1:11" ht="16.5" x14ac:dyDescent="0.3">
      <c r="A26" s="5"/>
      <c r="B26" s="5"/>
      <c r="C26" s="9"/>
      <c r="D26" s="5"/>
      <c r="E26" s="14"/>
      <c r="F26" s="5"/>
      <c r="G26" s="5"/>
      <c r="H26" s="5"/>
      <c r="I26" s="5"/>
      <c r="J26" s="5"/>
    </row>
  </sheetData>
  <mergeCells count="33">
    <mergeCell ref="A17:D17"/>
    <mergeCell ref="A22:J23"/>
    <mergeCell ref="A1:J1"/>
    <mergeCell ref="E3:G3"/>
    <mergeCell ref="H3:J3"/>
    <mergeCell ref="A3:A4"/>
    <mergeCell ref="B3:B4"/>
    <mergeCell ref="C3:D4"/>
    <mergeCell ref="C6:D6"/>
    <mergeCell ref="A2:J2"/>
    <mergeCell ref="C9:D9"/>
    <mergeCell ref="C12:D12"/>
    <mergeCell ref="A5:A7"/>
    <mergeCell ref="A18:I18"/>
    <mergeCell ref="A19:I19"/>
    <mergeCell ref="A20:I20"/>
    <mergeCell ref="A21:I21"/>
    <mergeCell ref="A8:A10"/>
    <mergeCell ref="A11:A13"/>
    <mergeCell ref="A14:A16"/>
    <mergeCell ref="B5:B7"/>
    <mergeCell ref="B8:B10"/>
    <mergeCell ref="B11:B13"/>
    <mergeCell ref="B14:B16"/>
    <mergeCell ref="C5:D5"/>
    <mergeCell ref="C10:D10"/>
    <mergeCell ref="C7:D7"/>
    <mergeCell ref="C13:D13"/>
    <mergeCell ref="C16:D16"/>
    <mergeCell ref="C14:D14"/>
    <mergeCell ref="C11:D11"/>
    <mergeCell ref="C8:D8"/>
    <mergeCell ref="C15:D15"/>
  </mergeCells>
  <printOptions horizontalCentered="1" verticalCentered="1"/>
  <pageMargins left="0.11811023622047245" right="0.11811023622047245" top="0.35433070866141736" bottom="0.35433070866141736" header="0.11811023622047245" footer="0.11811023622047245"/>
  <pageSetup paperSize="9" scale="3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1" sqref="C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METRYKA ZADANIA</vt:lpstr>
      <vt:lpstr>Arkusz4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BUTRYM, LEOPOLD</dc:creator>
  <cp:lastModifiedBy>Iwanicka, Monika</cp:lastModifiedBy>
  <cp:lastPrinted>2022-03-25T13:36:11Z</cp:lastPrinted>
  <dcterms:created xsi:type="dcterms:W3CDTF">2018-08-31T09:32:51Z</dcterms:created>
  <dcterms:modified xsi:type="dcterms:W3CDTF">2022-10-05T14:23:51Z</dcterms:modified>
</cp:coreProperties>
</file>