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HPU\PRACOWNICY\MKRUKOWSKI\Postępowania przetargowe 2024\IV KWARTAŁ 2024\5834 Remont rozjazdów typu LPS R\2 do publikacji\"/>
    </mc:Choice>
  </mc:AlternateContent>
  <xr:revisionPtr revIDLastSave="0" documentId="13_ncr:1_{17AED3DB-6ACA-47D3-BD87-B6FCDD91A72C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Załącznik nr 1 " sheetId="17" r:id="rId1"/>
  </sheets>
  <definedNames>
    <definedName name="_xlnm._FilterDatabase" localSheetId="0" hidden="1">'Załącznik nr 1 '!$A$22:$P$34</definedName>
    <definedName name="_xlnm.Print_Area" localSheetId="0">'Załącznik nr 1 '!$A$1:$I$71</definedName>
  </definedNames>
  <calcPr calcId="191029"/>
</workbook>
</file>

<file path=xl/calcChain.xml><?xml version="1.0" encoding="utf-8"?>
<calcChain xmlns="http://schemas.openxmlformats.org/spreadsheetml/2006/main">
  <c r="G65" i="17" l="1"/>
  <c r="I25" i="17" l="1"/>
  <c r="I14" i="17" l="1"/>
  <c r="I15" i="17"/>
  <c r="I16" i="17"/>
  <c r="I17" i="17"/>
  <c r="I13" i="17"/>
  <c r="I58" i="17"/>
  <c r="I59" i="17"/>
  <c r="I60" i="17"/>
  <c r="I61" i="17"/>
  <c r="I18" i="17" l="1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26" i="17" l="1"/>
  <c r="I27" i="17"/>
  <c r="I62" i="17" l="1"/>
</calcChain>
</file>

<file path=xl/sharedStrings.xml><?xml version="1.0" encoding="utf-8"?>
<sst xmlns="http://schemas.openxmlformats.org/spreadsheetml/2006/main" count="165" uniqueCount="116">
  <si>
    <t>L.p.</t>
  </si>
  <si>
    <t>1.1</t>
  </si>
  <si>
    <t>1.2</t>
  </si>
  <si>
    <t>1.3</t>
  </si>
  <si>
    <t>1.5</t>
  </si>
  <si>
    <t xml:space="preserve">Części </t>
  </si>
  <si>
    <t>Wyszczególnienie prac</t>
  </si>
  <si>
    <t>Wykaz podstawowych czynności</t>
  </si>
  <si>
    <t>Wyszczególnienie materiałów</t>
  </si>
  <si>
    <t>szt.</t>
  </si>
  <si>
    <t>1.4</t>
  </si>
  <si>
    <t>Wymagania jakościowe oznaczenie, producent, nr katalogowy części</t>
  </si>
  <si>
    <t>Lp.</t>
  </si>
  <si>
    <t>8=6*7</t>
  </si>
  <si>
    <t>.....................................................</t>
  </si>
  <si>
    <t>Demontaż, czyszczenie, weryfikacja</t>
  </si>
  <si>
    <t>kpl</t>
  </si>
  <si>
    <t>Wymiana i naprawa uszkodzonych elementów</t>
  </si>
  <si>
    <t>Montaż</t>
  </si>
  <si>
    <t>Zabezpieczenie antykorozyjne</t>
  </si>
  <si>
    <t>Koszt transportu w jedną stronę</t>
  </si>
  <si>
    <t>Remont rozjazdu LPS</t>
  </si>
  <si>
    <t>szt</t>
  </si>
  <si>
    <t xml:space="preserve">Rama </t>
  </si>
  <si>
    <t>Nakładka</t>
  </si>
  <si>
    <t>Krążek fi 125</t>
  </si>
  <si>
    <t xml:space="preserve">Zespół wyłączników krańcowych </t>
  </si>
  <si>
    <t>Szyna ruchoma długa</t>
  </si>
  <si>
    <t>Szyna ruchoma krótka</t>
  </si>
  <si>
    <t>Odciąg</t>
  </si>
  <si>
    <t>Rolka kpl wyk. II</t>
  </si>
  <si>
    <t>Rygiel</t>
  </si>
  <si>
    <t xml:space="preserve">Sworzeń </t>
  </si>
  <si>
    <t>Sworzeń</t>
  </si>
  <si>
    <t>C160-2642</t>
  </si>
  <si>
    <t>I 160-720</t>
  </si>
  <si>
    <t>Prowadnica szyny</t>
  </si>
  <si>
    <t>Tulejka</t>
  </si>
  <si>
    <t>Zderzak</t>
  </si>
  <si>
    <t>Ucho wyk. A</t>
  </si>
  <si>
    <t>Oprawa rygla wyk. L</t>
  </si>
  <si>
    <t>Oprawa rygla wyk. P</t>
  </si>
  <si>
    <t>Zderzak górny</t>
  </si>
  <si>
    <t>Tulejka krzywkowa</t>
  </si>
  <si>
    <t xml:space="preserve">Tulejka </t>
  </si>
  <si>
    <t>Dźwignia wyk. Lewe</t>
  </si>
  <si>
    <t>Dźwignia wyk. Prawe</t>
  </si>
  <si>
    <t xml:space="preserve">Sprężyna wyk. Lewe </t>
  </si>
  <si>
    <t>Sprężyna wyk. Prawe</t>
  </si>
  <si>
    <t>kw. 40 x 90</t>
  </si>
  <si>
    <t>Tuleja</t>
  </si>
  <si>
    <t>kw. 50x60</t>
  </si>
  <si>
    <t xml:space="preserve">Tabliczka znamionowa </t>
  </si>
  <si>
    <t xml:space="preserve">Tabliczka cechy dopuszczenia </t>
  </si>
  <si>
    <t>Mechanizm uruchomienia zapadki</t>
  </si>
  <si>
    <t>S26.LPS-01.02.01</t>
  </si>
  <si>
    <t>S26.14-2.14.02</t>
  </si>
  <si>
    <t>S26.14-17.03</t>
  </si>
  <si>
    <t>S26.LPS-02.20</t>
  </si>
  <si>
    <t>S26LPS-01.02.05</t>
  </si>
  <si>
    <t>S26.13-2.14.03/1</t>
  </si>
  <si>
    <t>S26.13-30</t>
  </si>
  <si>
    <t>S26.12-2.14.04a</t>
  </si>
  <si>
    <t>S26-2.14.06</t>
  </si>
  <si>
    <t>S26.12-2.14.07/1</t>
  </si>
  <si>
    <t>S26.12-2.14.08/1</t>
  </si>
  <si>
    <t>S26.LPS-02.01.01</t>
  </si>
  <si>
    <t>S26.LPS-01.02.01.02</t>
  </si>
  <si>
    <t>S26.LPS-02.01.03</t>
  </si>
  <si>
    <t>S26.14-2.14.01.13</t>
  </si>
  <si>
    <t>S26.13-2.14.01.12</t>
  </si>
  <si>
    <t>S26.13-5.01.02</t>
  </si>
  <si>
    <t>S26.12-2.14.01.13</t>
  </si>
  <si>
    <t>S26.12-2.14.01.14</t>
  </si>
  <si>
    <t>S26.13-2.14.06.03</t>
  </si>
  <si>
    <t>S26.13-2.14.06.04</t>
  </si>
  <si>
    <t>S26.13-2.14.06.05</t>
  </si>
  <si>
    <t>S26.13-2.14.06.06</t>
  </si>
  <si>
    <t>S26.13-2.14.06.09</t>
  </si>
  <si>
    <t>S26.12-2.14.02.05</t>
  </si>
  <si>
    <t>S26.12-2.14.02.06</t>
  </si>
  <si>
    <t>S26.13-2.14.02.04</t>
  </si>
  <si>
    <t>STZ-17</t>
  </si>
  <si>
    <t>STD</t>
  </si>
  <si>
    <t>9140115/10</t>
  </si>
  <si>
    <t>Robocizna</t>
  </si>
  <si>
    <t xml:space="preserve">cennik </t>
  </si>
  <si>
    <t>cennik</t>
  </si>
  <si>
    <r>
      <t xml:space="preserve">Cena jedn. netto
</t>
    </r>
    <r>
      <rPr>
        <sz val="10"/>
        <rFont val="Arial"/>
        <family val="2"/>
        <charset val="238"/>
      </rPr>
      <t>[zł/j.m.]</t>
    </r>
  </si>
  <si>
    <r>
      <t xml:space="preserve">J.m. </t>
    </r>
    <r>
      <rPr>
        <sz val="10"/>
        <rFont val="Arial"/>
        <family val="2"/>
        <charset val="238"/>
      </rPr>
      <t>[kpl, szt]</t>
    </r>
  </si>
  <si>
    <t>Razem robocizna:</t>
  </si>
  <si>
    <t>Razem części:</t>
  </si>
  <si>
    <t>ME-001966-N</t>
  </si>
  <si>
    <t>ME001965-N</t>
  </si>
  <si>
    <t>124-025042-N</t>
  </si>
  <si>
    <t>MŁ-000367-N</t>
  </si>
  <si>
    <t>Sygnalizator 200x200 w lewo żółty fluoroscencyjny Atex 1M2</t>
  </si>
  <si>
    <t>Sygnalizator 200x200 w prawo żółty fluoroscencyjny Atex 1M3</t>
  </si>
  <si>
    <t>Lina T6-19+NF OCS NO 4,0 0,26 180 II</t>
  </si>
  <si>
    <t>Łożysko kulowe zwykłe 6006 2RS CX 30x55x13</t>
  </si>
  <si>
    <r>
      <t xml:space="preserve">Cena jednostkowa netto
</t>
    </r>
    <r>
      <rPr>
        <sz val="10"/>
        <rFont val="Arial"/>
        <family val="2"/>
        <charset val="238"/>
      </rPr>
      <t>[zł/j.m.]</t>
    </r>
  </si>
  <si>
    <t>Wykaz części na remont LPS/R</t>
  </si>
  <si>
    <t>** Oferent winien wpisać walutę w jakiej złożona będzie oferta</t>
  </si>
  <si>
    <t>*** Wartość, którą należy wpisać na Platformie eB2B jako całkowitą wartość oferty</t>
  </si>
  <si>
    <t>* Wskazane w postępowaniu ilości mają charakter wyłącznie szacunkowy i zostały podane na potrzeby porównania ofert. W szczególności, podane ilości nie są wiążące dla Zamawiającego w przypadku wyboru oferty i zawarcia umowy w wyniku przetargu, a dostawy będą realizowane według bieżących potrzeb Zamawiającego, na podstawie zamówień okresowych</t>
  </si>
  <si>
    <t>Załącznik nr 1 do postępowania nr 5834/HZW/MKR/2024 - Remont rozjazdów typu LPS/R</t>
  </si>
  <si>
    <t>Adres:</t>
  </si>
  <si>
    <t>NIP:</t>
  </si>
  <si>
    <t>Nazwa Oferenta:</t>
  </si>
  <si>
    <t>Data:</t>
  </si>
  <si>
    <r>
      <t xml:space="preserve">Przewidywana ilość do remontu*                                    </t>
    </r>
    <r>
      <rPr>
        <sz val="10"/>
        <rFont val="Arial"/>
        <family val="2"/>
        <charset val="238"/>
      </rPr>
      <t>[szt.]</t>
    </r>
  </si>
  <si>
    <r>
      <t xml:space="preserve">Przewidywana ilość do remontu*          </t>
    </r>
    <r>
      <rPr>
        <sz val="10"/>
        <rFont val="Arial"/>
        <family val="2"/>
        <charset val="238"/>
      </rPr>
      <t>[szt.]</t>
    </r>
  </si>
  <si>
    <r>
      <t xml:space="preserve">Wartość netto**
</t>
    </r>
    <r>
      <rPr>
        <sz val="10"/>
        <rFont val="Arial"/>
        <family val="2"/>
        <charset val="238"/>
      </rPr>
      <t>[zł]</t>
    </r>
  </si>
  <si>
    <t>Ogółem wartość oferty wynosi***:</t>
  </si>
  <si>
    <t>……………….</t>
  </si>
  <si>
    <t>podpis osób upoważnionych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</si>
</sst>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dd\.mm\.yyyy&quot;r.&quot;"/>
    <numFmt numFmtId="165" formatCode="_-* #,##0\ _z_ł_-;\-* #,##0\ _z_ł_-;_-* &quot;-&quot;??\ _z_ł_-;_-@_-"/>
    <numFmt numFmtId="166" formatCode="#,##0_ ;\-#,##0\ "/>
  </numFmts>
  <fonts count="2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3"/>
      <name val="Calibri"/>
      <family val="2"/>
      <charset val="238"/>
    </font>
    <font>
      <b/>
      <i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8"/>
      <color rgb="FF000000"/>
      <name val="Arial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4" fillId="0" borderId="0"/>
    <xf numFmtId="0" fontId="3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0" fontId="5" fillId="0" borderId="0"/>
    <xf numFmtId="0" fontId="1" fillId="0" borderId="0"/>
    <xf numFmtId="0" fontId="1" fillId="0" borderId="0"/>
    <xf numFmtId="0" fontId="16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7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10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8" fillId="0" borderId="0" xfId="0" applyFont="1" applyFill="1"/>
    <xf numFmtId="0" fontId="8" fillId="0" borderId="0" xfId="0" applyFont="1" applyFill="1" applyBorder="1"/>
    <xf numFmtId="4" fontId="8" fillId="0" borderId="0" xfId="0" applyNumberFormat="1" applyFont="1" applyFill="1"/>
    <xf numFmtId="0" fontId="7" fillId="0" borderId="0" xfId="0" applyFont="1" applyFill="1" applyAlignment="1">
      <alignment horizontal="center"/>
    </xf>
    <xf numFmtId="0" fontId="8" fillId="0" borderId="0" xfId="0" applyFont="1" applyBorder="1"/>
    <xf numFmtId="4" fontId="6" fillId="0" borderId="0" xfId="0" applyNumberFormat="1" applyFont="1" applyFill="1" applyBorder="1" applyAlignment="1">
      <alignment vertical="center"/>
    </xf>
    <xf numFmtId="0" fontId="8" fillId="0" borderId="0" xfId="0" applyNumberFormat="1" applyFont="1" applyAlignment="1"/>
    <xf numFmtId="0" fontId="8" fillId="0" borderId="0" xfId="0" applyNumberFormat="1" applyFont="1"/>
    <xf numFmtId="4" fontId="6" fillId="0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8" fillId="0" borderId="0" xfId="0" applyNumberFormat="1" applyFont="1" applyAlignment="1"/>
    <xf numFmtId="49" fontId="6" fillId="0" borderId="0" xfId="0" applyNumberFormat="1" applyFont="1" applyAlignment="1"/>
    <xf numFmtId="49" fontId="0" fillId="0" borderId="0" xfId="0" applyNumberFormat="1" applyAlignment="1"/>
    <xf numFmtId="0" fontId="5" fillId="0" borderId="0" xfId="0" applyNumberFormat="1" applyFont="1"/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6" fillId="0" borderId="9" xfId="0" applyNumberFormat="1" applyFont="1" applyFill="1" applyBorder="1" applyAlignment="1">
      <alignment vertical="center" wrapText="1"/>
    </xf>
    <xf numFmtId="0" fontId="5" fillId="0" borderId="9" xfId="0" applyNumberFormat="1" applyFont="1" applyBorder="1"/>
    <xf numFmtId="0" fontId="6" fillId="0" borderId="9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0" fontId="8" fillId="0" borderId="9" xfId="0" applyFont="1" applyBorder="1"/>
    <xf numFmtId="4" fontId="8" fillId="0" borderId="9" xfId="0" applyNumberFormat="1" applyFont="1" applyBorder="1"/>
    <xf numFmtId="0" fontId="8" fillId="0" borderId="9" xfId="0" applyNumberFormat="1" applyFont="1" applyBorder="1" applyAlignment="1"/>
    <xf numFmtId="4" fontId="8" fillId="0" borderId="0" xfId="0" applyNumberFormat="1" applyFont="1" applyBorder="1"/>
    <xf numFmtId="49" fontId="9" fillId="0" borderId="0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0" fontId="8" fillId="0" borderId="8" xfId="0" applyFont="1" applyBorder="1" applyAlignment="1"/>
    <xf numFmtId="0" fontId="6" fillId="0" borderId="8" xfId="0" applyFont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/>
    <xf numFmtId="4" fontId="7" fillId="4" borderId="0" xfId="7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/>
    <xf numFmtId="0" fontId="6" fillId="2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/>
    <xf numFmtId="0" fontId="6" fillId="0" borderId="0" xfId="0" applyFont="1" applyBorder="1" applyAlignment="1"/>
    <xf numFmtId="4" fontId="10" fillId="0" borderId="0" xfId="0" applyNumberFormat="1" applyFont="1" applyBorder="1" applyAlignment="1"/>
    <xf numFmtId="4" fontId="7" fillId="0" borderId="0" xfId="0" applyNumberFormat="1" applyFont="1" applyBorder="1" applyAlignment="1"/>
    <xf numFmtId="0" fontId="11" fillId="0" borderId="0" xfId="0" applyFont="1" applyBorder="1" applyAlignment="1">
      <alignment horizontal="right"/>
    </xf>
    <xf numFmtId="0" fontId="20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4" fontId="6" fillId="0" borderId="26" xfId="0" applyNumberFormat="1" applyFont="1" applyFill="1" applyBorder="1" applyAlignment="1">
      <alignment vertical="center"/>
    </xf>
    <xf numFmtId="0" fontId="9" fillId="0" borderId="30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center" vertical="center" wrapText="1"/>
    </xf>
    <xf numFmtId="4" fontId="9" fillId="0" borderId="30" xfId="0" applyNumberFormat="1" applyFont="1" applyBorder="1" applyAlignment="1">
      <alignment horizontal="center" vertical="center" wrapText="1"/>
    </xf>
    <xf numFmtId="4" fontId="6" fillId="0" borderId="32" xfId="0" applyNumberFormat="1" applyFont="1" applyFill="1" applyBorder="1" applyAlignment="1">
      <alignment vertical="center"/>
    </xf>
    <xf numFmtId="0" fontId="7" fillId="7" borderId="0" xfId="7" applyFont="1" applyFill="1" applyBorder="1" applyAlignment="1"/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2" fontId="6" fillId="0" borderId="1" xfId="6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29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9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/>
    </xf>
    <xf numFmtId="0" fontId="8" fillId="0" borderId="36" xfId="0" applyFont="1" applyBorder="1"/>
    <xf numFmtId="0" fontId="6" fillId="0" borderId="10" xfId="0" applyFont="1" applyBorder="1" applyAlignment="1">
      <alignment vertical="top" wrapText="1"/>
    </xf>
    <xf numFmtId="0" fontId="6" fillId="0" borderId="41" xfId="0" applyFont="1" applyBorder="1" applyAlignment="1">
      <alignment vertical="top" wrapText="1"/>
    </xf>
    <xf numFmtId="0" fontId="6" fillId="0" borderId="36" xfId="0" applyFont="1" applyBorder="1" applyAlignment="1"/>
    <xf numFmtId="0" fontId="20" fillId="0" borderId="30" xfId="0" applyNumberFormat="1" applyFont="1" applyFill="1" applyBorder="1" applyAlignment="1" applyProtection="1">
      <alignment horizontal="left" vertical="center"/>
    </xf>
    <xf numFmtId="4" fontId="7" fillId="0" borderId="7" xfId="7" applyNumberFormat="1" applyFont="1" applyFill="1" applyBorder="1" applyAlignment="1">
      <alignment horizontal="right" vertical="center"/>
    </xf>
    <xf numFmtId="4" fontId="6" fillId="0" borderId="37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0" fillId="0" borderId="10" xfId="0" applyFont="1" applyBorder="1" applyAlignment="1">
      <alignment horizontal="right"/>
    </xf>
    <xf numFmtId="0" fontId="10" fillId="0" borderId="45" xfId="0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166" fontId="6" fillId="0" borderId="3" xfId="0" applyNumberFormat="1" applyFont="1" applyFill="1" applyBorder="1" applyAlignment="1">
      <alignment horizontal="center"/>
    </xf>
    <xf numFmtId="166" fontId="6" fillId="0" borderId="15" xfId="0" applyNumberFormat="1" applyFont="1" applyFill="1" applyBorder="1" applyAlignment="1">
      <alignment horizontal="center"/>
    </xf>
    <xf numFmtId="166" fontId="6" fillId="0" borderId="34" xfId="0" applyNumberFormat="1" applyFont="1" applyFill="1" applyBorder="1" applyAlignment="1">
      <alignment horizontal="center"/>
    </xf>
    <xf numFmtId="166" fontId="6" fillId="0" borderId="31" xfId="0" applyNumberFormat="1" applyFont="1" applyFill="1" applyBorder="1" applyAlignment="1">
      <alignment horizontal="center"/>
    </xf>
    <xf numFmtId="0" fontId="25" fillId="8" borderId="36" xfId="0" applyFont="1" applyFill="1" applyBorder="1" applyAlignment="1">
      <alignment horizontal="left" vertical="top" wrapText="1"/>
    </xf>
    <xf numFmtId="0" fontId="25" fillId="8" borderId="0" xfId="0" applyFont="1" applyFill="1" applyBorder="1" applyAlignment="1">
      <alignment horizontal="left" vertical="top" wrapText="1"/>
    </xf>
    <xf numFmtId="0" fontId="25" fillId="8" borderId="38" xfId="0" applyFont="1" applyFill="1" applyBorder="1" applyAlignment="1">
      <alignment horizontal="left" vertical="top" wrapText="1"/>
    </xf>
    <xf numFmtId="0" fontId="25" fillId="8" borderId="43" xfId="0" applyFont="1" applyFill="1" applyBorder="1" applyAlignment="1">
      <alignment horizontal="left"/>
    </xf>
    <xf numFmtId="0" fontId="25" fillId="8" borderId="42" xfId="0" applyFont="1" applyFill="1" applyBorder="1" applyAlignment="1">
      <alignment horizontal="left"/>
    </xf>
    <xf numFmtId="0" fontId="25" fillId="8" borderId="44" xfId="0" applyFont="1" applyFill="1" applyBorder="1" applyAlignment="1">
      <alignment horizontal="left" vertical="top" wrapText="1"/>
    </xf>
    <xf numFmtId="4" fontId="10" fillId="6" borderId="18" xfId="0" applyNumberFormat="1" applyFont="1" applyFill="1" applyBorder="1" applyAlignment="1">
      <alignment horizontal="center"/>
    </xf>
    <xf numFmtId="4" fontId="10" fillId="6" borderId="19" xfId="0" applyNumberFormat="1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35" xfId="0" applyFont="1" applyBorder="1" applyAlignment="1">
      <alignment horizontal="left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21" fillId="6" borderId="18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center" vertical="center"/>
    </xf>
    <xf numFmtId="0" fontId="21" fillId="6" borderId="19" xfId="0" applyFont="1" applyFill="1" applyBorder="1" applyAlignment="1">
      <alignment horizontal="center" vertical="center"/>
    </xf>
    <xf numFmtId="165" fontId="13" fillId="5" borderId="23" xfId="3" applyNumberFormat="1" applyFont="1" applyFill="1" applyBorder="1" applyAlignment="1">
      <alignment horizontal="center"/>
    </xf>
    <xf numFmtId="165" fontId="13" fillId="5" borderId="4" xfId="3" applyNumberFormat="1" applyFont="1" applyFill="1" applyBorder="1" applyAlignment="1">
      <alignment horizontal="center"/>
    </xf>
    <xf numFmtId="165" fontId="13" fillId="5" borderId="24" xfId="3" applyNumberFormat="1" applyFont="1" applyFill="1" applyBorder="1" applyAlignment="1">
      <alignment horizontal="center"/>
    </xf>
    <xf numFmtId="165" fontId="13" fillId="5" borderId="23" xfId="3" applyNumberFormat="1" applyFont="1" applyFill="1" applyBorder="1" applyAlignment="1">
      <alignment horizontal="center" vertical="center"/>
    </xf>
    <xf numFmtId="165" fontId="13" fillId="5" borderId="4" xfId="3" applyNumberFormat="1" applyFont="1" applyFill="1" applyBorder="1" applyAlignment="1">
      <alignment horizontal="center" vertical="center"/>
    </xf>
    <xf numFmtId="165" fontId="13" fillId="5" borderId="24" xfId="3" applyNumberFormat="1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6" fillId="0" borderId="18" xfId="7" applyFont="1" applyFill="1" applyBorder="1" applyAlignment="1">
      <alignment horizontal="left" vertical="center"/>
    </xf>
    <xf numFmtId="0" fontId="6" fillId="0" borderId="14" xfId="7" applyFont="1" applyFill="1" applyBorder="1" applyAlignment="1">
      <alignment horizontal="left" vertical="center"/>
    </xf>
  </cellXfs>
  <cellStyles count="14">
    <cellStyle name="Dziesiętny" xfId="3" builtinId="3"/>
    <cellStyle name="Dziesiętny 2" xfId="4" xr:uid="{00000000-0005-0000-0000-000001000000}"/>
    <cellStyle name="Dziesiętny 2 2" xfId="12" xr:uid="{00000000-0005-0000-0000-000002000000}"/>
    <cellStyle name="Dziesiętny 3" xfId="11" xr:uid="{00000000-0005-0000-0000-000003000000}"/>
    <cellStyle name="Normalny" xfId="0" builtinId="0"/>
    <cellStyle name="Normalny 2" xfId="1" xr:uid="{00000000-0005-0000-0000-000005000000}"/>
    <cellStyle name="Normalny 2 2" xfId="7" xr:uid="{00000000-0005-0000-0000-000006000000}"/>
    <cellStyle name="Normalny 2 3" xfId="8" xr:uid="{00000000-0005-0000-0000-000007000000}"/>
    <cellStyle name="Normalny 3" xfId="2" xr:uid="{00000000-0005-0000-0000-000008000000}"/>
    <cellStyle name="Normalny 3 2" xfId="9" xr:uid="{00000000-0005-0000-0000-000009000000}"/>
    <cellStyle name="Normalny 4" xfId="5" xr:uid="{00000000-0005-0000-0000-00000A000000}"/>
    <cellStyle name="Normalny 4 2" xfId="13" xr:uid="{00000000-0005-0000-0000-00000B000000}"/>
    <cellStyle name="Normalny 5" xfId="6" xr:uid="{00000000-0005-0000-0000-00000C000000}"/>
    <cellStyle name="Normalny 6" xfId="10" xr:uid="{00000000-0005-0000-0000-00000D000000}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0"/>
  <sheetViews>
    <sheetView tabSelected="1" view="pageBreakPreview" topLeftCell="B1" zoomScaleNormal="100" zoomScaleSheetLayoutView="100" workbookViewId="0">
      <selection activeCell="K69" sqref="K69"/>
    </sheetView>
  </sheetViews>
  <sheetFormatPr defaultColWidth="9.140625" defaultRowHeight="12.75" outlineLevelRow="1" x14ac:dyDescent="0.2"/>
  <cols>
    <col min="1" max="1" width="7.42578125" style="1" customWidth="1"/>
    <col min="2" max="2" width="26" style="1" customWidth="1"/>
    <col min="3" max="3" width="14.7109375" style="1" bestFit="1" customWidth="1"/>
    <col min="4" max="4" width="60" style="2" customWidth="1"/>
    <col min="5" max="5" width="7.28515625" style="2" customWidth="1"/>
    <col min="6" max="6" width="20.7109375" style="2" customWidth="1"/>
    <col min="7" max="7" width="11.42578125" style="2" customWidth="1"/>
    <col min="8" max="8" width="10.7109375" style="2" customWidth="1"/>
    <col min="9" max="9" width="14.28515625" style="2" customWidth="1"/>
    <col min="10" max="10" width="12" style="40" customWidth="1"/>
    <col min="11" max="11" width="43.42578125" style="23" customWidth="1"/>
    <col min="12" max="12" width="13.28515625" style="2" customWidth="1"/>
    <col min="13" max="13" width="39.5703125" style="17" customWidth="1"/>
    <col min="14" max="14" width="9.140625" style="17" customWidth="1"/>
    <col min="15" max="15" width="9.140625" style="14" customWidth="1"/>
    <col min="16" max="16" width="9.85546875" style="2" customWidth="1"/>
    <col min="17" max="19" width="9.140625" style="2" customWidth="1"/>
    <col min="20" max="20" width="9.140625" style="3" customWidth="1"/>
    <col min="21" max="21" width="9.140625" style="37"/>
    <col min="22" max="16384" width="9.140625" style="2"/>
  </cols>
  <sheetData>
    <row r="1" spans="1:19" ht="13.5" thickBot="1" x14ac:dyDescent="0.25">
      <c r="G1" s="8" t="s">
        <v>109</v>
      </c>
      <c r="H1" s="8" t="s">
        <v>114</v>
      </c>
    </row>
    <row r="2" spans="1:19" x14ac:dyDescent="0.2">
      <c r="B2" s="100"/>
      <c r="C2" s="156" t="s">
        <v>109</v>
      </c>
      <c r="D2" s="157"/>
      <c r="E2" s="101"/>
    </row>
    <row r="3" spans="1:19" x14ac:dyDescent="0.2">
      <c r="B3" s="100"/>
      <c r="C3" s="158" t="s">
        <v>108</v>
      </c>
      <c r="D3" s="159"/>
      <c r="E3" s="101"/>
    </row>
    <row r="4" spans="1:19" x14ac:dyDescent="0.2">
      <c r="C4" s="160" t="s">
        <v>106</v>
      </c>
      <c r="D4" s="159"/>
      <c r="E4" s="101"/>
    </row>
    <row r="5" spans="1:19" ht="13.5" thickBot="1" x14ac:dyDescent="0.25">
      <c r="A5" s="96"/>
      <c r="B5" s="96"/>
      <c r="C5" s="161" t="s">
        <v>107</v>
      </c>
      <c r="D5" s="162"/>
      <c r="E5" s="101"/>
      <c r="F5" s="14"/>
      <c r="G5" s="97"/>
      <c r="H5" s="126"/>
      <c r="I5" s="126"/>
      <c r="J5" s="94"/>
    </row>
    <row r="6" spans="1:19" ht="12" customHeight="1" x14ac:dyDescent="0.3">
      <c r="A6" s="98"/>
      <c r="B6" s="98"/>
      <c r="C6" s="98"/>
      <c r="D6" s="98"/>
      <c r="E6" s="98"/>
      <c r="F6" s="98"/>
      <c r="G6" s="98"/>
      <c r="H6" s="98"/>
      <c r="I6" s="98"/>
      <c r="J6" s="59"/>
    </row>
    <row r="7" spans="1:19" ht="13.5" customHeight="1" x14ac:dyDescent="0.2">
      <c r="A7" s="99"/>
      <c r="B7" s="99"/>
      <c r="C7" s="99"/>
      <c r="D7" s="99"/>
      <c r="E7" s="99"/>
      <c r="F7" s="99"/>
      <c r="G7" s="99"/>
      <c r="H7" s="99"/>
      <c r="I7" s="99"/>
      <c r="J7" s="95"/>
      <c r="K7" s="24"/>
      <c r="L7" s="4"/>
    </row>
    <row r="8" spans="1:19" ht="20.100000000000001" customHeight="1" thickBot="1" x14ac:dyDescent="0.35">
      <c r="A8" s="127" t="s">
        <v>105</v>
      </c>
      <c r="B8" s="127"/>
      <c r="C8" s="127"/>
      <c r="D8" s="127"/>
      <c r="E8" s="127"/>
      <c r="F8" s="127"/>
      <c r="G8" s="127"/>
      <c r="H8" s="127"/>
      <c r="I8" s="128"/>
      <c r="J8" s="41"/>
      <c r="K8" s="25"/>
      <c r="L8" s="5"/>
    </row>
    <row r="9" spans="1:19" ht="20.100000000000001" customHeight="1" thickBot="1" x14ac:dyDescent="0.25">
      <c r="A9" s="144" t="s">
        <v>85</v>
      </c>
      <c r="B9" s="145"/>
      <c r="C9" s="145"/>
      <c r="D9" s="145"/>
      <c r="E9" s="145"/>
      <c r="F9" s="145"/>
      <c r="G9" s="145"/>
      <c r="H9" s="145"/>
      <c r="I9" s="146"/>
      <c r="J9" s="65"/>
      <c r="K9" s="25"/>
      <c r="L9" s="5"/>
    </row>
    <row r="10" spans="1:19" ht="48.75" customHeight="1" x14ac:dyDescent="0.2">
      <c r="A10" s="74" t="s">
        <v>12</v>
      </c>
      <c r="B10" s="75" t="s">
        <v>6</v>
      </c>
      <c r="C10" s="76" t="s">
        <v>12</v>
      </c>
      <c r="D10" s="77" t="s">
        <v>7</v>
      </c>
      <c r="E10" s="75" t="s">
        <v>89</v>
      </c>
      <c r="F10" s="75" t="s">
        <v>100</v>
      </c>
      <c r="G10" s="150" t="s">
        <v>110</v>
      </c>
      <c r="H10" s="151"/>
      <c r="I10" s="78" t="s">
        <v>112</v>
      </c>
      <c r="J10" s="55"/>
    </row>
    <row r="11" spans="1:19" x14ac:dyDescent="0.2">
      <c r="A11" s="79">
        <v>1</v>
      </c>
      <c r="B11" s="80">
        <v>2</v>
      </c>
      <c r="C11" s="81">
        <v>3</v>
      </c>
      <c r="D11" s="82">
        <v>4</v>
      </c>
      <c r="E11" s="80">
        <v>5</v>
      </c>
      <c r="F11" s="80">
        <v>6</v>
      </c>
      <c r="G11" s="152">
        <v>7</v>
      </c>
      <c r="H11" s="153"/>
      <c r="I11" s="83" t="s">
        <v>13</v>
      </c>
      <c r="J11" s="55"/>
    </row>
    <row r="12" spans="1:19" x14ac:dyDescent="0.2">
      <c r="A12" s="138" t="s">
        <v>86</v>
      </c>
      <c r="B12" s="139"/>
      <c r="C12" s="139"/>
      <c r="D12" s="139"/>
      <c r="E12" s="139"/>
      <c r="F12" s="139"/>
      <c r="G12" s="139"/>
      <c r="H12" s="139"/>
      <c r="I12" s="140"/>
      <c r="J12" s="56"/>
      <c r="Q12" s="3"/>
    </row>
    <row r="13" spans="1:19" ht="12.75" customHeight="1" outlineLevel="1" x14ac:dyDescent="0.2">
      <c r="A13" s="132">
        <v>1</v>
      </c>
      <c r="B13" s="129" t="s">
        <v>21</v>
      </c>
      <c r="C13" s="20" t="s">
        <v>1</v>
      </c>
      <c r="D13" s="51" t="s">
        <v>15</v>
      </c>
      <c r="E13" s="50" t="s">
        <v>16</v>
      </c>
      <c r="F13" s="45"/>
      <c r="G13" s="114">
        <v>200</v>
      </c>
      <c r="H13" s="115"/>
      <c r="I13" s="67">
        <f>F13*G13</f>
        <v>0</v>
      </c>
      <c r="J13" s="66"/>
      <c r="K13" s="38"/>
      <c r="L13" s="18"/>
      <c r="M13" s="26"/>
      <c r="N13" s="26"/>
      <c r="O13" s="29"/>
      <c r="P13" s="15"/>
      <c r="Q13" s="14"/>
      <c r="R13" s="14"/>
      <c r="S13" s="16"/>
    </row>
    <row r="14" spans="1:19" ht="12.75" customHeight="1" outlineLevel="1" x14ac:dyDescent="0.2">
      <c r="A14" s="133"/>
      <c r="B14" s="130"/>
      <c r="C14" s="20" t="s">
        <v>2</v>
      </c>
      <c r="D14" s="51" t="s">
        <v>17</v>
      </c>
      <c r="E14" s="50" t="s">
        <v>16</v>
      </c>
      <c r="F14" s="45"/>
      <c r="G14" s="114">
        <v>200</v>
      </c>
      <c r="H14" s="115"/>
      <c r="I14" s="67">
        <f t="shared" ref="I14:I17" si="0">F14*G14</f>
        <v>0</v>
      </c>
      <c r="J14" s="66"/>
      <c r="K14" s="38"/>
      <c r="L14" s="18"/>
      <c r="M14" s="26"/>
      <c r="N14" s="27"/>
      <c r="O14" s="29"/>
      <c r="P14" s="15"/>
      <c r="Q14" s="14"/>
      <c r="R14" s="14"/>
      <c r="S14" s="16"/>
    </row>
    <row r="15" spans="1:19" ht="12.75" customHeight="1" outlineLevel="1" x14ac:dyDescent="0.2">
      <c r="A15" s="133"/>
      <c r="B15" s="130"/>
      <c r="C15" s="20" t="s">
        <v>3</v>
      </c>
      <c r="D15" s="51" t="s">
        <v>18</v>
      </c>
      <c r="E15" s="50" t="s">
        <v>16</v>
      </c>
      <c r="F15" s="45"/>
      <c r="G15" s="114">
        <v>200</v>
      </c>
      <c r="H15" s="115"/>
      <c r="I15" s="67">
        <f t="shared" si="0"/>
        <v>0</v>
      </c>
      <c r="J15" s="66"/>
      <c r="K15" s="38"/>
      <c r="L15" s="18"/>
      <c r="M15" s="26"/>
      <c r="N15" s="27"/>
      <c r="O15" s="29"/>
      <c r="P15" s="15"/>
      <c r="Q15" s="14"/>
      <c r="R15" s="14"/>
      <c r="S15" s="16"/>
    </row>
    <row r="16" spans="1:19" ht="12.75" customHeight="1" outlineLevel="1" x14ac:dyDescent="0.2">
      <c r="A16" s="133"/>
      <c r="B16" s="130"/>
      <c r="C16" s="20" t="s">
        <v>10</v>
      </c>
      <c r="D16" s="51" t="s">
        <v>19</v>
      </c>
      <c r="E16" s="50" t="s">
        <v>16</v>
      </c>
      <c r="F16" s="45"/>
      <c r="G16" s="114">
        <v>200</v>
      </c>
      <c r="H16" s="115"/>
      <c r="I16" s="67">
        <f t="shared" si="0"/>
        <v>0</v>
      </c>
      <c r="J16" s="66"/>
      <c r="K16" s="38"/>
      <c r="L16" s="18"/>
      <c r="M16" s="26"/>
      <c r="N16" s="27"/>
      <c r="O16" s="29"/>
      <c r="P16" s="15"/>
      <c r="Q16" s="14"/>
      <c r="R16" s="14"/>
      <c r="S16" s="16"/>
    </row>
    <row r="17" spans="1:22" ht="12.75" customHeight="1" outlineLevel="1" thickBot="1" x14ac:dyDescent="0.25">
      <c r="A17" s="134"/>
      <c r="B17" s="131"/>
      <c r="C17" s="68" t="s">
        <v>4</v>
      </c>
      <c r="D17" s="69" t="s">
        <v>20</v>
      </c>
      <c r="E17" s="70" t="s">
        <v>22</v>
      </c>
      <c r="F17" s="71"/>
      <c r="G17" s="116">
        <v>200</v>
      </c>
      <c r="H17" s="117"/>
      <c r="I17" s="67">
        <f t="shared" si="0"/>
        <v>0</v>
      </c>
      <c r="J17" s="66"/>
      <c r="K17" s="38"/>
      <c r="L17" s="18"/>
      <c r="M17" s="26"/>
      <c r="N17" s="27"/>
      <c r="O17" s="29"/>
      <c r="P17" s="15"/>
      <c r="Q17" s="14"/>
      <c r="R17" s="14"/>
      <c r="S17" s="16"/>
    </row>
    <row r="18" spans="1:22" ht="30" customHeight="1" outlineLevel="1" thickBot="1" x14ac:dyDescent="0.25">
      <c r="A18" s="73"/>
      <c r="B18" s="73"/>
      <c r="C18" s="73"/>
      <c r="D18" s="73"/>
      <c r="E18" s="73"/>
      <c r="F18" s="73"/>
      <c r="G18" s="163" t="s">
        <v>90</v>
      </c>
      <c r="H18" s="164"/>
      <c r="I18" s="106">
        <f>SUM(I13:I17)</f>
        <v>0</v>
      </c>
      <c r="J18" s="42"/>
      <c r="K18" s="38"/>
      <c r="L18" s="18"/>
      <c r="M18" s="26"/>
      <c r="N18" s="28"/>
      <c r="O18" s="22"/>
      <c r="P18" s="21"/>
      <c r="Q18" s="14"/>
      <c r="R18" s="14"/>
      <c r="S18" s="16"/>
    </row>
    <row r="19" spans="1:22" ht="12.75" customHeight="1" outlineLevel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66"/>
      <c r="K19" s="38"/>
      <c r="L19" s="18"/>
      <c r="M19" s="26"/>
      <c r="N19" s="28"/>
      <c r="O19" s="22"/>
      <c r="P19" s="21"/>
      <c r="Q19" s="14"/>
      <c r="R19" s="14"/>
      <c r="S19" s="16"/>
    </row>
    <row r="20" spans="1:22" s="34" customFormat="1" ht="12.75" customHeight="1" outlineLevel="1" x14ac:dyDescent="0.2">
      <c r="A20" s="154"/>
      <c r="B20" s="154"/>
      <c r="C20" s="154"/>
      <c r="D20" s="154"/>
      <c r="E20" s="154"/>
      <c r="F20" s="154"/>
      <c r="G20" s="154"/>
      <c r="H20" s="154"/>
      <c r="I20" s="155"/>
      <c r="J20" s="42"/>
      <c r="K20" s="39"/>
      <c r="L20" s="30"/>
      <c r="M20" s="31"/>
      <c r="N20" s="32"/>
      <c r="O20" s="22"/>
      <c r="P20" s="33"/>
      <c r="S20" s="36"/>
      <c r="T20" s="35"/>
      <c r="U20" s="37"/>
      <c r="V20" s="2"/>
    </row>
    <row r="21" spans="1:22" ht="12.75" customHeight="1" outlineLevel="1" thickBot="1" x14ac:dyDescent="0.25">
      <c r="A21" s="13"/>
      <c r="B21" s="13"/>
      <c r="C21" s="13"/>
      <c r="D21" s="10"/>
      <c r="E21" s="10"/>
      <c r="F21" s="10"/>
      <c r="G21" s="10"/>
      <c r="H21" s="11"/>
      <c r="I21" s="12"/>
      <c r="J21" s="42"/>
      <c r="K21" s="38"/>
      <c r="L21" s="18"/>
      <c r="M21" s="26"/>
      <c r="N21" s="28"/>
      <c r="O21" s="22"/>
      <c r="P21" s="21"/>
      <c r="Q21" s="14"/>
      <c r="R21" s="14"/>
      <c r="S21" s="16"/>
    </row>
    <row r="22" spans="1:22" ht="15.75" thickBot="1" x14ac:dyDescent="0.25">
      <c r="A22" s="135" t="s">
        <v>5</v>
      </c>
      <c r="B22" s="136"/>
      <c r="C22" s="136"/>
      <c r="D22" s="136"/>
      <c r="E22" s="136"/>
      <c r="F22" s="136"/>
      <c r="G22" s="136"/>
      <c r="H22" s="136"/>
      <c r="I22" s="137"/>
      <c r="J22" s="48"/>
    </row>
    <row r="23" spans="1:22" ht="63.75" x14ac:dyDescent="0.2">
      <c r="A23" s="86" t="s">
        <v>12</v>
      </c>
      <c r="B23" s="75" t="s">
        <v>6</v>
      </c>
      <c r="C23" s="76" t="s">
        <v>0</v>
      </c>
      <c r="D23" s="75" t="s">
        <v>8</v>
      </c>
      <c r="E23" s="75" t="s">
        <v>89</v>
      </c>
      <c r="F23" s="75" t="s">
        <v>11</v>
      </c>
      <c r="G23" s="75" t="s">
        <v>88</v>
      </c>
      <c r="H23" s="75" t="s">
        <v>111</v>
      </c>
      <c r="I23" s="78" t="s">
        <v>112</v>
      </c>
      <c r="J23" s="52"/>
    </row>
    <row r="24" spans="1:22" ht="15.75" customHeight="1" x14ac:dyDescent="0.2">
      <c r="A24" s="141" t="s">
        <v>87</v>
      </c>
      <c r="B24" s="142"/>
      <c r="C24" s="142"/>
      <c r="D24" s="142"/>
      <c r="E24" s="142"/>
      <c r="F24" s="142"/>
      <c r="G24" s="142"/>
      <c r="H24" s="142"/>
      <c r="I24" s="143"/>
      <c r="J24" s="52"/>
    </row>
    <row r="25" spans="1:22" x14ac:dyDescent="0.2">
      <c r="A25" s="132">
        <v>1</v>
      </c>
      <c r="B25" s="147" t="s">
        <v>101</v>
      </c>
      <c r="C25" s="43">
        <v>1</v>
      </c>
      <c r="D25" s="64" t="s">
        <v>23</v>
      </c>
      <c r="E25" s="46" t="s">
        <v>9</v>
      </c>
      <c r="F25" s="46" t="s">
        <v>55</v>
      </c>
      <c r="G25" s="87"/>
      <c r="H25" s="88">
        <v>20</v>
      </c>
      <c r="I25" s="67">
        <f>G25*H25</f>
        <v>0</v>
      </c>
      <c r="J25" s="52"/>
    </row>
    <row r="26" spans="1:22" x14ac:dyDescent="0.2">
      <c r="A26" s="133"/>
      <c r="B26" s="148"/>
      <c r="C26" s="43">
        <v>2</v>
      </c>
      <c r="D26" s="64" t="s">
        <v>24</v>
      </c>
      <c r="E26" s="46" t="s">
        <v>9</v>
      </c>
      <c r="F26" s="46" t="s">
        <v>56</v>
      </c>
      <c r="G26" s="87"/>
      <c r="H26" s="88">
        <v>200</v>
      </c>
      <c r="I26" s="67">
        <f t="shared" ref="I26:I61" si="1">G26*H26</f>
        <v>0</v>
      </c>
      <c r="J26" s="52"/>
    </row>
    <row r="27" spans="1:22" x14ac:dyDescent="0.2">
      <c r="A27" s="133"/>
      <c r="B27" s="148"/>
      <c r="C27" s="43">
        <v>3</v>
      </c>
      <c r="D27" s="64" t="s">
        <v>25</v>
      </c>
      <c r="E27" s="46" t="s">
        <v>9</v>
      </c>
      <c r="F27" s="46" t="s">
        <v>57</v>
      </c>
      <c r="G27" s="87"/>
      <c r="H27" s="88">
        <v>200</v>
      </c>
      <c r="I27" s="67">
        <f t="shared" si="1"/>
        <v>0</v>
      </c>
      <c r="J27" s="52"/>
    </row>
    <row r="28" spans="1:22" x14ac:dyDescent="0.2">
      <c r="A28" s="133"/>
      <c r="B28" s="148"/>
      <c r="C28" s="43">
        <v>4</v>
      </c>
      <c r="D28" s="64" t="s">
        <v>26</v>
      </c>
      <c r="E28" s="46" t="s">
        <v>9</v>
      </c>
      <c r="F28" s="46" t="s">
        <v>58</v>
      </c>
      <c r="G28" s="92"/>
      <c r="H28" s="88">
        <v>200</v>
      </c>
      <c r="I28" s="67">
        <f t="shared" si="1"/>
        <v>0</v>
      </c>
      <c r="J28" s="53"/>
    </row>
    <row r="29" spans="1:22" x14ac:dyDescent="0.2">
      <c r="A29" s="133"/>
      <c r="B29" s="148"/>
      <c r="C29" s="43">
        <v>5</v>
      </c>
      <c r="D29" s="64" t="s">
        <v>27</v>
      </c>
      <c r="E29" s="46" t="s">
        <v>9</v>
      </c>
      <c r="F29" s="46" t="s">
        <v>59</v>
      </c>
      <c r="G29" s="92"/>
      <c r="H29" s="88">
        <v>190</v>
      </c>
      <c r="I29" s="67">
        <f t="shared" si="1"/>
        <v>0</v>
      </c>
      <c r="J29" s="54"/>
    </row>
    <row r="30" spans="1:22" x14ac:dyDescent="0.2">
      <c r="A30" s="133"/>
      <c r="B30" s="148"/>
      <c r="C30" s="43">
        <v>6</v>
      </c>
      <c r="D30" s="64" t="s">
        <v>28</v>
      </c>
      <c r="E30" s="46" t="s">
        <v>9</v>
      </c>
      <c r="F30" s="46" t="s">
        <v>60</v>
      </c>
      <c r="G30" s="92"/>
      <c r="H30" s="88">
        <v>190</v>
      </c>
      <c r="I30" s="67">
        <f t="shared" si="1"/>
        <v>0</v>
      </c>
      <c r="J30" s="55"/>
    </row>
    <row r="31" spans="1:22" x14ac:dyDescent="0.2">
      <c r="A31" s="133"/>
      <c r="B31" s="148"/>
      <c r="C31" s="43">
        <v>7</v>
      </c>
      <c r="D31" s="64" t="s">
        <v>29</v>
      </c>
      <c r="E31" s="46" t="s">
        <v>9</v>
      </c>
      <c r="F31" s="46" t="s">
        <v>61</v>
      </c>
      <c r="G31" s="92"/>
      <c r="H31" s="88">
        <v>200</v>
      </c>
      <c r="I31" s="67">
        <f t="shared" si="1"/>
        <v>0</v>
      </c>
      <c r="J31" s="56"/>
    </row>
    <row r="32" spans="1:22" ht="12.75" customHeight="1" outlineLevel="1" x14ac:dyDescent="0.2">
      <c r="A32" s="133"/>
      <c r="B32" s="148"/>
      <c r="C32" s="43">
        <v>8</v>
      </c>
      <c r="D32" s="64" t="s">
        <v>30</v>
      </c>
      <c r="E32" s="46" t="s">
        <v>9</v>
      </c>
      <c r="F32" s="46" t="s">
        <v>62</v>
      </c>
      <c r="G32" s="92"/>
      <c r="H32" s="88">
        <v>200</v>
      </c>
      <c r="I32" s="67">
        <f t="shared" si="1"/>
        <v>0</v>
      </c>
      <c r="J32" s="57"/>
      <c r="K32" s="38"/>
    </row>
    <row r="33" spans="1:11" ht="12.75" customHeight="1" outlineLevel="1" x14ac:dyDescent="0.2">
      <c r="A33" s="133"/>
      <c r="B33" s="148"/>
      <c r="C33" s="43">
        <v>9</v>
      </c>
      <c r="D33" s="64" t="s">
        <v>31</v>
      </c>
      <c r="E33" s="46" t="s">
        <v>9</v>
      </c>
      <c r="F33" s="46" t="s">
        <v>63</v>
      </c>
      <c r="G33" s="92"/>
      <c r="H33" s="88">
        <v>200</v>
      </c>
      <c r="I33" s="67">
        <f t="shared" si="1"/>
        <v>0</v>
      </c>
      <c r="J33" s="57"/>
      <c r="K33" s="38"/>
    </row>
    <row r="34" spans="1:11" ht="12.75" customHeight="1" outlineLevel="1" x14ac:dyDescent="0.2">
      <c r="A34" s="133"/>
      <c r="B34" s="148"/>
      <c r="C34" s="43">
        <v>10</v>
      </c>
      <c r="D34" s="64" t="s">
        <v>32</v>
      </c>
      <c r="E34" s="46" t="s">
        <v>9</v>
      </c>
      <c r="F34" s="46" t="s">
        <v>64</v>
      </c>
      <c r="G34" s="92"/>
      <c r="H34" s="88">
        <v>200</v>
      </c>
      <c r="I34" s="67">
        <f t="shared" si="1"/>
        <v>0</v>
      </c>
      <c r="J34" s="57"/>
      <c r="K34" s="38"/>
    </row>
    <row r="35" spans="1:11" ht="12.75" customHeight="1" x14ac:dyDescent="0.2">
      <c r="A35" s="133"/>
      <c r="B35" s="148"/>
      <c r="C35" s="43">
        <v>11</v>
      </c>
      <c r="D35" s="64" t="s">
        <v>33</v>
      </c>
      <c r="E35" s="46" t="s">
        <v>9</v>
      </c>
      <c r="F35" s="46" t="s">
        <v>65</v>
      </c>
      <c r="G35" s="92"/>
      <c r="H35" s="88">
        <v>200</v>
      </c>
      <c r="I35" s="67">
        <f t="shared" si="1"/>
        <v>0</v>
      </c>
      <c r="J35" s="49"/>
    </row>
    <row r="36" spans="1:11" ht="14.25" customHeight="1" x14ac:dyDescent="0.2">
      <c r="A36" s="133"/>
      <c r="B36" s="148"/>
      <c r="C36" s="43">
        <v>12</v>
      </c>
      <c r="D36" s="64" t="s">
        <v>34</v>
      </c>
      <c r="E36" s="46" t="s">
        <v>9</v>
      </c>
      <c r="F36" s="46" t="s">
        <v>66</v>
      </c>
      <c r="G36" s="92"/>
      <c r="H36" s="88">
        <v>200</v>
      </c>
      <c r="I36" s="67">
        <f t="shared" si="1"/>
        <v>0</v>
      </c>
      <c r="J36" s="58"/>
    </row>
    <row r="37" spans="1:11" x14ac:dyDescent="0.2">
      <c r="A37" s="133"/>
      <c r="B37" s="148"/>
      <c r="C37" s="43">
        <v>13</v>
      </c>
      <c r="D37" s="64" t="s">
        <v>35</v>
      </c>
      <c r="E37" s="46" t="s">
        <v>9</v>
      </c>
      <c r="F37" s="46" t="s">
        <v>67</v>
      </c>
      <c r="G37" s="92"/>
      <c r="H37" s="88">
        <v>200</v>
      </c>
      <c r="I37" s="67">
        <f t="shared" si="1"/>
        <v>0</v>
      </c>
      <c r="J37" s="59"/>
    </row>
    <row r="38" spans="1:11" x14ac:dyDescent="0.2">
      <c r="A38" s="133"/>
      <c r="B38" s="148"/>
      <c r="C38" s="43">
        <v>14</v>
      </c>
      <c r="D38" s="64" t="s">
        <v>36</v>
      </c>
      <c r="E38" s="46" t="s">
        <v>9</v>
      </c>
      <c r="F38" s="46" t="s">
        <v>68</v>
      </c>
      <c r="G38" s="92"/>
      <c r="H38" s="88">
        <v>200</v>
      </c>
      <c r="I38" s="67">
        <f t="shared" si="1"/>
        <v>0</v>
      </c>
      <c r="J38" s="59"/>
    </row>
    <row r="39" spans="1:11" ht="14.25" customHeight="1" x14ac:dyDescent="0.2">
      <c r="A39" s="133"/>
      <c r="B39" s="148"/>
      <c r="C39" s="43">
        <v>15</v>
      </c>
      <c r="D39" s="64" t="s">
        <v>37</v>
      </c>
      <c r="E39" s="46" t="s">
        <v>9</v>
      </c>
      <c r="F39" s="46" t="s">
        <v>69</v>
      </c>
      <c r="G39" s="92"/>
      <c r="H39" s="88">
        <v>200</v>
      </c>
      <c r="I39" s="67">
        <f t="shared" si="1"/>
        <v>0</v>
      </c>
      <c r="J39" s="59"/>
    </row>
    <row r="40" spans="1:11" x14ac:dyDescent="0.2">
      <c r="A40" s="133"/>
      <c r="B40" s="148"/>
      <c r="C40" s="43">
        <v>16</v>
      </c>
      <c r="D40" s="64" t="s">
        <v>38</v>
      </c>
      <c r="E40" s="46" t="s">
        <v>9</v>
      </c>
      <c r="F40" s="46" t="s">
        <v>70</v>
      </c>
      <c r="G40" s="92"/>
      <c r="H40" s="88">
        <v>80</v>
      </c>
      <c r="I40" s="67">
        <f t="shared" si="1"/>
        <v>0</v>
      </c>
      <c r="J40" s="59"/>
    </row>
    <row r="41" spans="1:11" x14ac:dyDescent="0.2">
      <c r="A41" s="133"/>
      <c r="B41" s="148"/>
      <c r="C41" s="43">
        <v>17</v>
      </c>
      <c r="D41" s="64" t="s">
        <v>39</v>
      </c>
      <c r="E41" s="46" t="s">
        <v>9</v>
      </c>
      <c r="F41" s="46" t="s">
        <v>71</v>
      </c>
      <c r="G41" s="92"/>
      <c r="H41" s="88">
        <v>80</v>
      </c>
      <c r="I41" s="67">
        <f t="shared" si="1"/>
        <v>0</v>
      </c>
      <c r="J41" s="60"/>
    </row>
    <row r="42" spans="1:11" ht="12" customHeight="1" x14ac:dyDescent="0.3">
      <c r="A42" s="133"/>
      <c r="B42" s="148"/>
      <c r="C42" s="43">
        <v>18</v>
      </c>
      <c r="D42" s="64" t="s">
        <v>40</v>
      </c>
      <c r="E42" s="46" t="s">
        <v>9</v>
      </c>
      <c r="F42" s="46" t="s">
        <v>72</v>
      </c>
      <c r="G42" s="92"/>
      <c r="H42" s="89">
        <v>80</v>
      </c>
      <c r="I42" s="67">
        <f t="shared" si="1"/>
        <v>0</v>
      </c>
      <c r="J42" s="61"/>
    </row>
    <row r="43" spans="1:11" x14ac:dyDescent="0.2">
      <c r="A43" s="133"/>
      <c r="B43" s="148"/>
      <c r="C43" s="43">
        <v>19</v>
      </c>
      <c r="D43" s="64" t="s">
        <v>41</v>
      </c>
      <c r="E43" s="46" t="s">
        <v>9</v>
      </c>
      <c r="F43" s="46" t="s">
        <v>72</v>
      </c>
      <c r="G43" s="92"/>
      <c r="H43" s="88">
        <v>80</v>
      </c>
      <c r="I43" s="67">
        <f t="shared" si="1"/>
        <v>0</v>
      </c>
      <c r="J43" s="60"/>
    </row>
    <row r="44" spans="1:11" x14ac:dyDescent="0.2">
      <c r="A44" s="133"/>
      <c r="B44" s="148"/>
      <c r="C44" s="43">
        <v>20</v>
      </c>
      <c r="D44" s="64" t="s">
        <v>42</v>
      </c>
      <c r="E44" s="46" t="s">
        <v>9</v>
      </c>
      <c r="F44" s="46" t="s">
        <v>73</v>
      </c>
      <c r="G44" s="92"/>
      <c r="H44" s="90">
        <v>80</v>
      </c>
      <c r="I44" s="67">
        <f t="shared" si="1"/>
        <v>0</v>
      </c>
      <c r="J44" s="62"/>
    </row>
    <row r="45" spans="1:11" x14ac:dyDescent="0.2">
      <c r="A45" s="133"/>
      <c r="B45" s="148"/>
      <c r="C45" s="43">
        <v>21</v>
      </c>
      <c r="D45" s="64" t="s">
        <v>43</v>
      </c>
      <c r="E45" s="46" t="s">
        <v>9</v>
      </c>
      <c r="F45" s="46" t="s">
        <v>74</v>
      </c>
      <c r="G45" s="92"/>
      <c r="H45" s="88">
        <v>80</v>
      </c>
      <c r="I45" s="67">
        <f t="shared" si="1"/>
        <v>0</v>
      </c>
      <c r="J45" s="62"/>
    </row>
    <row r="46" spans="1:11" x14ac:dyDescent="0.2">
      <c r="A46" s="133"/>
      <c r="B46" s="148"/>
      <c r="C46" s="43">
        <v>22</v>
      </c>
      <c r="D46" s="64" t="s">
        <v>44</v>
      </c>
      <c r="E46" s="46" t="s">
        <v>9</v>
      </c>
      <c r="F46" s="46" t="s">
        <v>75</v>
      </c>
      <c r="G46" s="92"/>
      <c r="H46" s="88">
        <v>80</v>
      </c>
      <c r="I46" s="67">
        <f t="shared" si="1"/>
        <v>0</v>
      </c>
      <c r="J46" s="63"/>
    </row>
    <row r="47" spans="1:11" x14ac:dyDescent="0.2">
      <c r="A47" s="133"/>
      <c r="B47" s="148"/>
      <c r="C47" s="43">
        <v>23</v>
      </c>
      <c r="D47" s="64" t="s">
        <v>45</v>
      </c>
      <c r="E47" s="46" t="s">
        <v>9</v>
      </c>
      <c r="F47" s="46" t="s">
        <v>76</v>
      </c>
      <c r="G47" s="92"/>
      <c r="H47" s="88">
        <v>80</v>
      </c>
      <c r="I47" s="67">
        <f t="shared" si="1"/>
        <v>0</v>
      </c>
      <c r="J47" s="59"/>
    </row>
    <row r="48" spans="1:11" x14ac:dyDescent="0.2">
      <c r="A48" s="133"/>
      <c r="B48" s="148"/>
      <c r="C48" s="43">
        <v>24</v>
      </c>
      <c r="D48" s="64" t="s">
        <v>46</v>
      </c>
      <c r="E48" s="46" t="s">
        <v>9</v>
      </c>
      <c r="F48" s="46" t="s">
        <v>76</v>
      </c>
      <c r="G48" s="92"/>
      <c r="H48" s="88">
        <v>80</v>
      </c>
      <c r="I48" s="67">
        <f t="shared" si="1"/>
        <v>0</v>
      </c>
      <c r="J48" s="59"/>
    </row>
    <row r="49" spans="1:10" x14ac:dyDescent="0.2">
      <c r="A49" s="133"/>
      <c r="B49" s="148"/>
      <c r="C49" s="43">
        <v>25</v>
      </c>
      <c r="D49" s="64" t="s">
        <v>37</v>
      </c>
      <c r="E49" s="46" t="s">
        <v>9</v>
      </c>
      <c r="F49" s="46" t="s">
        <v>77</v>
      </c>
      <c r="G49" s="92"/>
      <c r="H49" s="88">
        <v>80</v>
      </c>
      <c r="I49" s="67">
        <f t="shared" si="1"/>
        <v>0</v>
      </c>
      <c r="J49" s="59"/>
    </row>
    <row r="50" spans="1:10" x14ac:dyDescent="0.2">
      <c r="A50" s="133"/>
      <c r="B50" s="148"/>
      <c r="C50" s="43">
        <v>26</v>
      </c>
      <c r="D50" s="64" t="s">
        <v>47</v>
      </c>
      <c r="E50" s="46" t="s">
        <v>9</v>
      </c>
      <c r="F50" s="46" t="s">
        <v>78</v>
      </c>
      <c r="G50" s="92"/>
      <c r="H50" s="88">
        <v>100</v>
      </c>
      <c r="I50" s="67">
        <f t="shared" si="1"/>
        <v>0</v>
      </c>
      <c r="J50" s="59"/>
    </row>
    <row r="51" spans="1:10" x14ac:dyDescent="0.2">
      <c r="A51" s="133"/>
      <c r="B51" s="148"/>
      <c r="C51" s="43">
        <v>27</v>
      </c>
      <c r="D51" s="64" t="s">
        <v>48</v>
      </c>
      <c r="E51" s="46" t="s">
        <v>9</v>
      </c>
      <c r="F51" s="46" t="s">
        <v>78</v>
      </c>
      <c r="G51" s="92"/>
      <c r="H51" s="88">
        <v>100</v>
      </c>
      <c r="I51" s="67">
        <f t="shared" si="1"/>
        <v>0</v>
      </c>
      <c r="J51" s="59"/>
    </row>
    <row r="52" spans="1:10" x14ac:dyDescent="0.2">
      <c r="A52" s="133"/>
      <c r="B52" s="148"/>
      <c r="C52" s="43">
        <v>28</v>
      </c>
      <c r="D52" s="64" t="s">
        <v>49</v>
      </c>
      <c r="E52" s="46" t="s">
        <v>9</v>
      </c>
      <c r="F52" s="46" t="s">
        <v>79</v>
      </c>
      <c r="G52" s="92"/>
      <c r="H52" s="88">
        <v>200</v>
      </c>
      <c r="I52" s="67">
        <f t="shared" si="1"/>
        <v>0</v>
      </c>
      <c r="J52" s="59"/>
    </row>
    <row r="53" spans="1:10" x14ac:dyDescent="0.2">
      <c r="A53" s="133"/>
      <c r="B53" s="148"/>
      <c r="C53" s="43">
        <v>29</v>
      </c>
      <c r="D53" s="64" t="s">
        <v>50</v>
      </c>
      <c r="E53" s="46" t="s">
        <v>9</v>
      </c>
      <c r="F53" s="46" t="s">
        <v>80</v>
      </c>
      <c r="G53" s="92"/>
      <c r="H53" s="88">
        <v>200</v>
      </c>
      <c r="I53" s="67">
        <f t="shared" si="1"/>
        <v>0</v>
      </c>
      <c r="J53" s="59"/>
    </row>
    <row r="54" spans="1:10" x14ac:dyDescent="0.2">
      <c r="A54" s="133"/>
      <c r="B54" s="148"/>
      <c r="C54" s="43">
        <v>30</v>
      </c>
      <c r="D54" s="64" t="s">
        <v>51</v>
      </c>
      <c r="E54" s="46" t="s">
        <v>9</v>
      </c>
      <c r="F54" s="46" t="s">
        <v>81</v>
      </c>
      <c r="G54" s="92"/>
      <c r="H54" s="88">
        <v>200</v>
      </c>
      <c r="I54" s="67">
        <f t="shared" si="1"/>
        <v>0</v>
      </c>
      <c r="J54" s="59"/>
    </row>
    <row r="55" spans="1:10" x14ac:dyDescent="0.2">
      <c r="A55" s="133"/>
      <c r="B55" s="148"/>
      <c r="C55" s="43">
        <v>31</v>
      </c>
      <c r="D55" s="64" t="s">
        <v>52</v>
      </c>
      <c r="E55" s="46" t="s">
        <v>9</v>
      </c>
      <c r="F55" s="46" t="s">
        <v>82</v>
      </c>
      <c r="G55" s="92"/>
      <c r="H55" s="88">
        <v>200</v>
      </c>
      <c r="I55" s="67">
        <f t="shared" si="1"/>
        <v>0</v>
      </c>
      <c r="J55" s="59"/>
    </row>
    <row r="56" spans="1:10" x14ac:dyDescent="0.2">
      <c r="A56" s="133"/>
      <c r="B56" s="148"/>
      <c r="C56" s="43">
        <v>32</v>
      </c>
      <c r="D56" s="64" t="s">
        <v>53</v>
      </c>
      <c r="E56" s="46" t="s">
        <v>9</v>
      </c>
      <c r="F56" s="46" t="s">
        <v>83</v>
      </c>
      <c r="G56" s="92"/>
      <c r="H56" s="88">
        <v>200</v>
      </c>
      <c r="I56" s="67">
        <f t="shared" si="1"/>
        <v>0</v>
      </c>
      <c r="J56" s="59"/>
    </row>
    <row r="57" spans="1:10" x14ac:dyDescent="0.2">
      <c r="A57" s="133"/>
      <c r="B57" s="148"/>
      <c r="C57" s="43">
        <v>33</v>
      </c>
      <c r="D57" s="64" t="s">
        <v>54</v>
      </c>
      <c r="E57" s="46" t="s">
        <v>9</v>
      </c>
      <c r="F57" s="46" t="s">
        <v>84</v>
      </c>
      <c r="G57" s="92"/>
      <c r="H57" s="88">
        <v>100</v>
      </c>
      <c r="I57" s="67">
        <f t="shared" si="1"/>
        <v>0</v>
      </c>
      <c r="J57" s="59"/>
    </row>
    <row r="58" spans="1:10" x14ac:dyDescent="0.2">
      <c r="A58" s="133"/>
      <c r="B58" s="148"/>
      <c r="C58" s="43">
        <v>34</v>
      </c>
      <c r="D58" s="64" t="s">
        <v>96</v>
      </c>
      <c r="E58" s="46" t="s">
        <v>9</v>
      </c>
      <c r="F58" s="46" t="s">
        <v>92</v>
      </c>
      <c r="G58" s="92"/>
      <c r="H58" s="88">
        <v>100</v>
      </c>
      <c r="I58" s="67">
        <f t="shared" si="1"/>
        <v>0</v>
      </c>
      <c r="J58" s="59"/>
    </row>
    <row r="59" spans="1:10" x14ac:dyDescent="0.2">
      <c r="A59" s="133"/>
      <c r="B59" s="148"/>
      <c r="C59" s="43">
        <v>35</v>
      </c>
      <c r="D59" s="64" t="s">
        <v>97</v>
      </c>
      <c r="E59" s="46" t="s">
        <v>9</v>
      </c>
      <c r="F59" s="46" t="s">
        <v>93</v>
      </c>
      <c r="G59" s="92"/>
      <c r="H59" s="88">
        <v>100</v>
      </c>
      <c r="I59" s="67">
        <f t="shared" si="1"/>
        <v>0</v>
      </c>
      <c r="J59" s="59"/>
    </row>
    <row r="60" spans="1:10" x14ac:dyDescent="0.2">
      <c r="A60" s="133"/>
      <c r="B60" s="148"/>
      <c r="C60" s="43">
        <v>36</v>
      </c>
      <c r="D60" s="64" t="s">
        <v>98</v>
      </c>
      <c r="E60" s="46" t="s">
        <v>9</v>
      </c>
      <c r="F60" s="46" t="s">
        <v>94</v>
      </c>
      <c r="G60" s="92"/>
      <c r="H60" s="88">
        <v>100</v>
      </c>
      <c r="I60" s="67">
        <f t="shared" si="1"/>
        <v>0</v>
      </c>
      <c r="J60" s="59"/>
    </row>
    <row r="61" spans="1:10" ht="13.5" thickBot="1" x14ac:dyDescent="0.25">
      <c r="A61" s="133"/>
      <c r="B61" s="149"/>
      <c r="C61" s="85">
        <v>37</v>
      </c>
      <c r="D61" s="105" t="s">
        <v>99</v>
      </c>
      <c r="E61" s="84" t="s">
        <v>9</v>
      </c>
      <c r="F61" s="84" t="s">
        <v>95</v>
      </c>
      <c r="G61" s="93"/>
      <c r="H61" s="91">
        <v>200</v>
      </c>
      <c r="I61" s="72">
        <f t="shared" si="1"/>
        <v>0</v>
      </c>
      <c r="J61" s="59"/>
    </row>
    <row r="62" spans="1:10" ht="41.25" customHeight="1" thickBot="1" x14ac:dyDescent="0.25">
      <c r="A62" s="123" t="s">
        <v>104</v>
      </c>
      <c r="B62" s="119"/>
      <c r="C62" s="119"/>
      <c r="D62" s="119"/>
      <c r="E62" s="119"/>
      <c r="F62" s="120"/>
      <c r="G62" s="112" t="s">
        <v>91</v>
      </c>
      <c r="H62" s="113"/>
      <c r="I62" s="107">
        <f>SUM(I25:I61)</f>
        <v>0</v>
      </c>
      <c r="J62" s="59"/>
    </row>
    <row r="63" spans="1:10" ht="15.75" customHeight="1" x14ac:dyDescent="0.2">
      <c r="A63" s="118" t="s">
        <v>102</v>
      </c>
      <c r="B63" s="119"/>
      <c r="C63" s="119"/>
      <c r="D63" s="119"/>
      <c r="E63" s="119"/>
      <c r="F63" s="120"/>
      <c r="G63" s="103"/>
      <c r="H63" s="102"/>
      <c r="I63" s="102"/>
      <c r="J63" s="59"/>
    </row>
    <row r="64" spans="1:10" ht="12.75" customHeight="1" thickBot="1" x14ac:dyDescent="0.25">
      <c r="A64" s="121" t="s">
        <v>103</v>
      </c>
      <c r="B64" s="121"/>
      <c r="C64" s="121"/>
      <c r="D64" s="121"/>
      <c r="E64" s="121"/>
      <c r="F64" s="122"/>
      <c r="G64" s="104"/>
      <c r="H64" s="9"/>
    </row>
    <row r="65" spans="1:9" ht="18" thickBot="1" x14ac:dyDescent="0.35">
      <c r="A65" s="7"/>
      <c r="B65" s="7"/>
      <c r="C65" s="44"/>
      <c r="D65" s="110" t="s">
        <v>113</v>
      </c>
      <c r="E65" s="110"/>
      <c r="F65" s="111"/>
      <c r="G65" s="124">
        <f>SUM(I18,I62)</f>
        <v>0</v>
      </c>
      <c r="H65" s="125"/>
    </row>
    <row r="66" spans="1:9" ht="17.25" x14ac:dyDescent="0.3">
      <c r="A66" s="7"/>
      <c r="B66" s="7"/>
      <c r="C66" s="44"/>
      <c r="D66" s="108"/>
      <c r="E66" s="108"/>
      <c r="F66" s="108"/>
      <c r="G66" s="109"/>
      <c r="H66" s="109"/>
    </row>
    <row r="67" spans="1:9" x14ac:dyDescent="0.2">
      <c r="A67" s="9"/>
      <c r="B67" s="9"/>
      <c r="C67" s="9"/>
      <c r="D67" s="9"/>
      <c r="E67" s="9"/>
      <c r="F67" s="9"/>
      <c r="G67" s="9"/>
      <c r="H67" s="9"/>
    </row>
    <row r="68" spans="1:9" x14ac:dyDescent="0.2">
      <c r="D68" s="8"/>
      <c r="E68" s="8"/>
      <c r="F68" s="8"/>
      <c r="G68" s="47" t="s">
        <v>14</v>
      </c>
      <c r="H68" s="6"/>
    </row>
    <row r="69" spans="1:9" x14ac:dyDescent="0.2">
      <c r="D69" s="8"/>
      <c r="E69" s="8"/>
      <c r="F69" s="8"/>
      <c r="G69" s="47"/>
      <c r="H69" s="6"/>
      <c r="I69" s="9"/>
    </row>
    <row r="70" spans="1:9" x14ac:dyDescent="0.2">
      <c r="G70" s="8" t="s">
        <v>115</v>
      </c>
    </row>
  </sheetData>
  <mergeCells count="29">
    <mergeCell ref="C2:D2"/>
    <mergeCell ref="C3:D3"/>
    <mergeCell ref="C4:D4"/>
    <mergeCell ref="C5:D5"/>
    <mergeCell ref="G18:H18"/>
    <mergeCell ref="H5:I5"/>
    <mergeCell ref="A8:I8"/>
    <mergeCell ref="B13:B17"/>
    <mergeCell ref="A13:A17"/>
    <mergeCell ref="A22:I22"/>
    <mergeCell ref="A12:I12"/>
    <mergeCell ref="A9:I9"/>
    <mergeCell ref="G10:H10"/>
    <mergeCell ref="G11:H11"/>
    <mergeCell ref="A20:I20"/>
    <mergeCell ref="D65:F65"/>
    <mergeCell ref="G62:H62"/>
    <mergeCell ref="G13:H13"/>
    <mergeCell ref="G14:H14"/>
    <mergeCell ref="G15:H15"/>
    <mergeCell ref="G16:H16"/>
    <mergeCell ref="G17:H17"/>
    <mergeCell ref="A63:F63"/>
    <mergeCell ref="A64:F64"/>
    <mergeCell ref="A62:F62"/>
    <mergeCell ref="G65:H65"/>
    <mergeCell ref="A24:I24"/>
    <mergeCell ref="A25:A61"/>
    <mergeCell ref="B25:B61"/>
  </mergeCells>
  <conditionalFormatting sqref="C67">
    <cfRule type="cellIs" dxfId="0" priority="2" operator="equal">
      <formula>"&gt;&gt;&gt;"</formula>
    </cfRule>
  </conditionalFormatting>
  <printOptions horizontalCentered="1"/>
  <pageMargins left="0.15748031496062992" right="0.15748031496062992" top="0.39370078740157483" bottom="0.39370078740157483" header="0" footer="0"/>
  <pageSetup paperSize="9" scale="52" fitToHeight="6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 </vt:lpstr>
      <vt:lpstr>'Załącznik nr 1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WKociuba</dc:creator>
  <cp:lastModifiedBy>Mateusz Krukowski</cp:lastModifiedBy>
  <cp:lastPrinted>2017-11-02T11:38:42Z</cp:lastPrinted>
  <dcterms:created xsi:type="dcterms:W3CDTF">2015-10-02T09:36:22Z</dcterms:created>
  <dcterms:modified xsi:type="dcterms:W3CDTF">2024-11-05T09:52:05Z</dcterms:modified>
</cp:coreProperties>
</file>