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HPU\PRACOWNICY\MDUDA\5970 HZW MDU 2025 - Wykonywanie remontu rozjazdów LPS R - przetarg niepubliczny\2 do publikacji\"/>
    </mc:Choice>
  </mc:AlternateContent>
  <xr:revisionPtr revIDLastSave="0" documentId="13_ncr:1_{2E981F9C-E760-4C79-9AA3-8454947962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 i 2" sheetId="17" r:id="rId1"/>
  </sheets>
  <definedNames>
    <definedName name="_xlnm._FilterDatabase" localSheetId="0" hidden="1">'Załącznik nr 1 i 2'!$A$17:$O$30</definedName>
    <definedName name="_xlnm.Print_Area" localSheetId="0">'Załącznik nr 1 i 2'!$A$1:$I$64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1" i="17" l="1"/>
  <c r="I10" i="17" l="1"/>
  <c r="I11" i="17"/>
  <c r="I12" i="17"/>
  <c r="I13" i="17"/>
  <c r="I9" i="17"/>
  <c r="I54" i="17"/>
  <c r="I55" i="17"/>
  <c r="I56" i="17"/>
  <c r="I57" i="17"/>
  <c r="I14" i="17" l="1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22" i="17" l="1"/>
  <c r="I23" i="17"/>
  <c r="I58" i="17" l="1"/>
  <c r="G61" i="17" s="1"/>
</calcChain>
</file>

<file path=xl/sharedStrings.xml><?xml version="1.0" encoding="utf-8"?>
<sst xmlns="http://schemas.openxmlformats.org/spreadsheetml/2006/main" count="161" uniqueCount="112">
  <si>
    <t>L.p.</t>
  </si>
  <si>
    <t>1.1</t>
  </si>
  <si>
    <t>1.2</t>
  </si>
  <si>
    <t>1.3</t>
  </si>
  <si>
    <t>1.5</t>
  </si>
  <si>
    <t xml:space="preserve">Części </t>
  </si>
  <si>
    <t>Wyszczególnienie prac</t>
  </si>
  <si>
    <t>Wykaz podstawowych czynności</t>
  </si>
  <si>
    <t>Wyszczególnienie materiałów</t>
  </si>
  <si>
    <t>szt.</t>
  </si>
  <si>
    <t>1.4</t>
  </si>
  <si>
    <t>Wymagania jakościowe oznaczenie, producent, nr katalogowy części</t>
  </si>
  <si>
    <t>Lp.</t>
  </si>
  <si>
    <t>8=6*7</t>
  </si>
  <si>
    <t xml:space="preserve">* Podane ilości są szacunkowe , określone przez Zamawiającego z należytą starannością na podstawie prognozowanych potrzeb. Ilości te zostały podane na potrzeby oceny złożonych ofert i określenia maksymalnej wartości umowy i nie są one ilościami wiążącymi </t>
  </si>
  <si>
    <t>.....................................................</t>
  </si>
  <si>
    <t>Ogółem wartość oferty wynosi:</t>
  </si>
  <si>
    <t>Załącznik nr 1</t>
  </si>
  <si>
    <t>Demontaż, czyszczenie, weryfikacja</t>
  </si>
  <si>
    <t>kpl</t>
  </si>
  <si>
    <t>Wymiana i naprawa uszkodzonych elementów</t>
  </si>
  <si>
    <t>Montaż</t>
  </si>
  <si>
    <t>Zabezpieczenie antykorozyjne</t>
  </si>
  <si>
    <t>Koszt transportu w jedną stronę</t>
  </si>
  <si>
    <t>Remont rozjazdu LPS</t>
  </si>
  <si>
    <t>szt</t>
  </si>
  <si>
    <t xml:space="preserve">Rama </t>
  </si>
  <si>
    <t>Nakładka</t>
  </si>
  <si>
    <t>Krążek fi 125</t>
  </si>
  <si>
    <t xml:space="preserve">Zespół wyłączników krańcowych </t>
  </si>
  <si>
    <t>Szyna ruchoma długa</t>
  </si>
  <si>
    <t>Szyna ruchoma krótka</t>
  </si>
  <si>
    <t>Odciąg</t>
  </si>
  <si>
    <t>Rolka kpl wyk. II</t>
  </si>
  <si>
    <t>Rygiel</t>
  </si>
  <si>
    <t xml:space="preserve">Sworzeń </t>
  </si>
  <si>
    <t>Sworzeń</t>
  </si>
  <si>
    <t>C160-2642</t>
  </si>
  <si>
    <t>I 160-720</t>
  </si>
  <si>
    <t>Prowadnica szyny</t>
  </si>
  <si>
    <t>Tulejka</t>
  </si>
  <si>
    <t>Zderzak</t>
  </si>
  <si>
    <t>Ucho wyk. A</t>
  </si>
  <si>
    <t>Oprawa rygla wyk. L</t>
  </si>
  <si>
    <t>Oprawa rygla wyk. P</t>
  </si>
  <si>
    <t>Zderzak górny</t>
  </si>
  <si>
    <t>Tulejka krzywkowa</t>
  </si>
  <si>
    <t xml:space="preserve">Tulejka </t>
  </si>
  <si>
    <t>Dźwignia wyk. Lewe</t>
  </si>
  <si>
    <t>Dźwignia wyk. Prawe</t>
  </si>
  <si>
    <t xml:space="preserve">Sprężyna wyk. Lewe </t>
  </si>
  <si>
    <t>Sprężyna wyk. Prawe</t>
  </si>
  <si>
    <t>kw. 40 x 90</t>
  </si>
  <si>
    <t>Tuleja</t>
  </si>
  <si>
    <t>kw. 50x60</t>
  </si>
  <si>
    <t xml:space="preserve">Tabliczka znamionowa </t>
  </si>
  <si>
    <t xml:space="preserve">Tabliczka cechy dopuszczenia </t>
  </si>
  <si>
    <t>Mechanizm uruchomienia zapadki</t>
  </si>
  <si>
    <t>Załącznik nr 2</t>
  </si>
  <si>
    <t>S26.LPS-01.02.01</t>
  </si>
  <si>
    <t>S26.14-2.14.02</t>
  </si>
  <si>
    <t>S26.14-17.03</t>
  </si>
  <si>
    <t>S26.LPS-02.20</t>
  </si>
  <si>
    <t>S26LPS-01.02.05</t>
  </si>
  <si>
    <t>S26.13-2.14.03/1</t>
  </si>
  <si>
    <t>S26.13-30</t>
  </si>
  <si>
    <t>S26.12-2.14.04a</t>
  </si>
  <si>
    <t>S26-2.14.06</t>
  </si>
  <si>
    <t>S26.12-2.14.07/1</t>
  </si>
  <si>
    <t>S26.12-2.14.08/1</t>
  </si>
  <si>
    <t>S26.LPS-02.01.01</t>
  </si>
  <si>
    <t>S26.LPS-01.02.01.02</t>
  </si>
  <si>
    <t>S26.LPS-02.01.03</t>
  </si>
  <si>
    <t>S26.14-2.14.01.13</t>
  </si>
  <si>
    <t>S26.13-2.14.01.12</t>
  </si>
  <si>
    <t>S26.13-5.01.02</t>
  </si>
  <si>
    <t>S26.12-2.14.01.13</t>
  </si>
  <si>
    <t>S26.12-2.14.01.14</t>
  </si>
  <si>
    <t>S26.13-2.14.06.03</t>
  </si>
  <si>
    <t>S26.13-2.14.06.04</t>
  </si>
  <si>
    <t>S26.13-2.14.06.05</t>
  </si>
  <si>
    <t>S26.13-2.14.06.06</t>
  </si>
  <si>
    <t>S26.13-2.14.06.09</t>
  </si>
  <si>
    <t>S26.12-2.14.02.05</t>
  </si>
  <si>
    <t>S26.12-2.14.02.06</t>
  </si>
  <si>
    <t>S26.13-2.14.02.04</t>
  </si>
  <si>
    <t>STZ-17</t>
  </si>
  <si>
    <t>STD</t>
  </si>
  <si>
    <t>9140115/10</t>
  </si>
  <si>
    <t>Robocizna</t>
  </si>
  <si>
    <t xml:space="preserve">cennik </t>
  </si>
  <si>
    <t>cennik</t>
  </si>
  <si>
    <t>Razem robocizna:</t>
  </si>
  <si>
    <t>Razem części:</t>
  </si>
  <si>
    <t>ME-001966-N</t>
  </si>
  <si>
    <t>ME001965-N</t>
  </si>
  <si>
    <t>124-025042-N</t>
  </si>
  <si>
    <t>MŁ-000367-N</t>
  </si>
  <si>
    <t>Sygnalizator 200x200 w lewo żółty fluoroscencyjny Atex 1M2</t>
  </si>
  <si>
    <t>Sygnalizator 200x200 w prawo żółty fluoroscencyjny Atex 1M3</t>
  </si>
  <si>
    <t>Lina T6-19+NF OCS NO 4,0 0,26 180 II</t>
  </si>
  <si>
    <t>Łożysko kulowe zwykłe 6006 2RS CX 30x55x13</t>
  </si>
  <si>
    <t>Wykaz części na remont LPS/R</t>
  </si>
  <si>
    <t>Oferta na remont rozjazdów typu LPS/R na czas określony na okres 12 miesięcy od dnia podpisania umowy.</t>
  </si>
  <si>
    <t>podpis osoby /osób/ upoważnionej/-ych</t>
  </si>
  <si>
    <r>
      <t xml:space="preserve">Cena jednostkowa netto
</t>
    </r>
    <r>
      <rPr>
        <sz val="9"/>
        <rFont val="Montserrat"/>
        <charset val="238"/>
      </rPr>
      <t>[zł/j.m.]</t>
    </r>
  </si>
  <si>
    <r>
      <t xml:space="preserve">Wartość netto
</t>
    </r>
    <r>
      <rPr>
        <sz val="9"/>
        <rFont val="Montserrat"/>
        <charset val="238"/>
      </rPr>
      <t>[zł]</t>
    </r>
  </si>
  <si>
    <t>przetarg nr 5970/HZW/MDU/2025</t>
  </si>
  <si>
    <r>
      <t xml:space="preserve">Przewidywana ilość do remontu                                    </t>
    </r>
    <r>
      <rPr>
        <sz val="9"/>
        <rFont val="Montserrat"/>
        <charset val="238"/>
      </rPr>
      <t>[j.m.]</t>
    </r>
  </si>
  <si>
    <r>
      <t xml:space="preserve">Przewidywana ilość do remontu          </t>
    </r>
    <r>
      <rPr>
        <sz val="9"/>
        <rFont val="Montserrat"/>
        <charset val="238"/>
      </rPr>
      <t>[j.m.]</t>
    </r>
  </si>
  <si>
    <t xml:space="preserve">J.m. </t>
  </si>
  <si>
    <t>9=7*8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</si>
</sst>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dd\.mm\.yyyy&quot;r.&quot;"/>
    <numFmt numFmtId="166" formatCode="_-* #,##0\ _z_ł_-;\-* #,##0\ _z_ł_-;_-* &quot;-&quot;??\ _z_ł_-;_-@_-"/>
    <numFmt numFmtId="167" formatCode="#,##0_ ;\-#,##0\ "/>
    <numFmt numFmtId="168" formatCode="#,##0.00\ &quot;zł&quot;"/>
  </numFmts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Montserrat"/>
      <charset val="238"/>
    </font>
    <font>
      <b/>
      <sz val="9"/>
      <name val="Montserrat"/>
      <charset val="238"/>
    </font>
    <font>
      <b/>
      <sz val="9"/>
      <color indexed="8"/>
      <name val="Montserrat"/>
      <charset val="238"/>
    </font>
    <font>
      <sz val="9"/>
      <color indexed="8"/>
      <name val="Montserrat"/>
      <charset val="238"/>
    </font>
    <font>
      <sz val="9"/>
      <color rgb="FF000000"/>
      <name val="Montserrat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4" fillId="0" borderId="0"/>
    <xf numFmtId="0" fontId="3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0" fillId="0" borderId="0"/>
    <xf numFmtId="0" fontId="5" fillId="0" borderId="0"/>
    <xf numFmtId="0" fontId="1" fillId="0" borderId="0"/>
    <xf numFmtId="0" fontId="1" fillId="0" borderId="0"/>
    <xf numFmtId="0" fontId="11" fillId="0" borderId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0" fontId="7" fillId="0" borderId="0" xfId="0" applyFont="1"/>
    <xf numFmtId="4" fontId="7" fillId="0" borderId="0" xfId="0" applyNumberFormat="1" applyFont="1"/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Border="1"/>
    <xf numFmtId="4" fontId="6" fillId="0" borderId="0" xfId="0" applyNumberFormat="1" applyFont="1" applyFill="1" applyBorder="1" applyAlignment="1">
      <alignment vertical="center"/>
    </xf>
    <xf numFmtId="0" fontId="7" fillId="0" borderId="0" xfId="0" applyNumberFormat="1" applyFont="1" applyAlignment="1"/>
    <xf numFmtId="0" fontId="7" fillId="0" borderId="0" xfId="0" applyNumberFormat="1" applyFont="1"/>
    <xf numFmtId="4" fontId="6" fillId="0" borderId="0" xfId="0" applyNumberFormat="1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7" fillId="0" borderId="0" xfId="0" applyNumberFormat="1" applyFont="1" applyAlignment="1"/>
    <xf numFmtId="49" fontId="6" fillId="0" borderId="0" xfId="0" applyNumberFormat="1" applyFont="1" applyAlignment="1"/>
    <xf numFmtId="49" fontId="0" fillId="0" borderId="0" xfId="0" applyNumberFormat="1" applyAlignment="1"/>
    <xf numFmtId="0" fontId="5" fillId="0" borderId="0" xfId="0" applyNumberFormat="1" applyFont="1"/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4" fontId="7" fillId="0" borderId="0" xfId="0" applyNumberFormat="1" applyFont="1" applyBorder="1"/>
    <xf numFmtId="49" fontId="8" fillId="0" borderId="0" xfId="0" applyNumberFormat="1" applyFont="1" applyBorder="1" applyAlignment="1">
      <alignment vertical="center"/>
    </xf>
    <xf numFmtId="0" fontId="12" fillId="0" borderId="1" xfId="0" applyNumberFormat="1" applyFont="1" applyFill="1" applyBorder="1" applyAlignment="1" applyProtection="1">
      <alignment horizontal="left" vertical="center"/>
    </xf>
    <xf numFmtId="0" fontId="12" fillId="0" borderId="20" xfId="0" applyNumberFormat="1" applyFont="1" applyFill="1" applyBorder="1" applyAlignment="1" applyProtection="1">
      <alignment horizontal="left" vertical="center"/>
    </xf>
    <xf numFmtId="4" fontId="12" fillId="0" borderId="28" xfId="0" applyNumberFormat="1" applyFont="1" applyFill="1" applyBorder="1" applyAlignment="1">
      <alignment vertical="center"/>
    </xf>
    <xf numFmtId="0" fontId="12" fillId="0" borderId="0" xfId="0" applyFont="1" applyFill="1" applyBorder="1"/>
    <xf numFmtId="2" fontId="12" fillId="0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2" fillId="0" borderId="34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0" fontId="13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center" vertical="center" wrapText="1"/>
    </xf>
    <xf numFmtId="4" fontId="15" fillId="0" borderId="32" xfId="0" applyNumberFormat="1" applyFont="1" applyFill="1" applyBorder="1" applyAlignment="1">
      <alignment horizontal="center" vertical="center" wrapText="1"/>
    </xf>
    <xf numFmtId="0" fontId="13" fillId="0" borderId="0" xfId="7" applyFont="1" applyFill="1" applyBorder="1" applyAlignment="1"/>
    <xf numFmtId="4" fontId="13" fillId="0" borderId="7" xfId="7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32" xfId="1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/>
    </xf>
    <xf numFmtId="2" fontId="12" fillId="0" borderId="3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4" fontId="13" fillId="0" borderId="21" xfId="0" applyNumberFormat="1" applyFont="1" applyFill="1" applyBorder="1" applyAlignment="1">
      <alignment vertical="center"/>
    </xf>
    <xf numFmtId="0" fontId="12" fillId="0" borderId="0" xfId="0" applyFont="1" applyFill="1" applyAlignment="1"/>
    <xf numFmtId="0" fontId="12" fillId="0" borderId="0" xfId="0" applyFont="1" applyFill="1" applyAlignment="1">
      <alignment horizontal="left"/>
    </xf>
    <xf numFmtId="0" fontId="13" fillId="0" borderId="0" xfId="0" applyFont="1" applyFill="1" applyAlignment="1"/>
    <xf numFmtId="3" fontId="12" fillId="0" borderId="1" xfId="0" applyNumberFormat="1" applyFont="1" applyBorder="1" applyAlignment="1">
      <alignment horizontal="center" vertical="center"/>
    </xf>
    <xf numFmtId="3" fontId="12" fillId="0" borderId="31" xfId="0" applyNumberFormat="1" applyFont="1" applyBorder="1" applyAlignment="1">
      <alignment horizontal="center" vertical="center"/>
    </xf>
    <xf numFmtId="0" fontId="13" fillId="0" borderId="18" xfId="7" applyFont="1" applyFill="1" applyBorder="1" applyAlignment="1">
      <alignment horizontal="left" vertical="center"/>
    </xf>
    <xf numFmtId="0" fontId="13" fillId="0" borderId="14" xfId="7" applyFont="1" applyFill="1" applyBorder="1" applyAlignment="1">
      <alignment horizontal="left" vertical="center"/>
    </xf>
    <xf numFmtId="0" fontId="13" fillId="0" borderId="38" xfId="0" applyFont="1" applyFill="1" applyBorder="1" applyAlignment="1">
      <alignment horizontal="left" vertical="center"/>
    </xf>
    <xf numFmtId="0" fontId="13" fillId="0" borderId="20" xfId="0" applyFont="1" applyFill="1" applyBorder="1" applyAlignment="1">
      <alignment horizontal="left" vertical="center"/>
    </xf>
    <xf numFmtId="167" fontId="12" fillId="0" borderId="3" xfId="0" applyNumberFormat="1" applyFont="1" applyFill="1" applyBorder="1" applyAlignment="1">
      <alignment horizontal="center"/>
    </xf>
    <xf numFmtId="167" fontId="12" fillId="0" borderId="15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center" wrapText="1"/>
    </xf>
    <xf numFmtId="168" fontId="13" fillId="0" borderId="0" xfId="0" applyNumberFormat="1" applyFont="1" applyFill="1" applyAlignment="1">
      <alignment horizontal="center"/>
    </xf>
    <xf numFmtId="0" fontId="12" fillId="0" borderId="0" xfId="0" applyFont="1" applyFill="1" applyBorder="1" applyAlignment="1">
      <alignment horizontal="left" vertical="top" wrapText="1"/>
    </xf>
    <xf numFmtId="0" fontId="12" fillId="0" borderId="9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>
      <alignment horizontal="left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13" fillId="0" borderId="40" xfId="0" applyFont="1" applyFill="1" applyBorder="1" applyAlignment="1">
      <alignment horizontal="center" vertical="center"/>
    </xf>
    <xf numFmtId="166" fontId="13" fillId="0" borderId="25" xfId="3" applyNumberFormat="1" applyFont="1" applyFill="1" applyBorder="1" applyAlignment="1">
      <alignment horizontal="center"/>
    </xf>
    <xf numFmtId="166" fontId="13" fillId="0" borderId="4" xfId="3" applyNumberFormat="1" applyFont="1" applyFill="1" applyBorder="1" applyAlignment="1">
      <alignment horizontal="center"/>
    </xf>
    <xf numFmtId="166" fontId="13" fillId="0" borderId="26" xfId="3" applyNumberFormat="1" applyFont="1" applyFill="1" applyBorder="1" applyAlignment="1">
      <alignment horizontal="center"/>
    </xf>
    <xf numFmtId="166" fontId="13" fillId="0" borderId="25" xfId="3" applyNumberFormat="1" applyFont="1" applyFill="1" applyBorder="1" applyAlignment="1">
      <alignment horizontal="center" vertical="center"/>
    </xf>
    <xf numFmtId="166" fontId="13" fillId="0" borderId="4" xfId="3" applyNumberFormat="1" applyFont="1" applyFill="1" applyBorder="1" applyAlignment="1">
      <alignment horizontal="center" vertical="center"/>
    </xf>
    <xf numFmtId="166" fontId="13" fillId="0" borderId="26" xfId="3" applyNumberFormat="1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</cellXfs>
  <cellStyles count="14">
    <cellStyle name="Dziesiętny" xfId="3" builtinId="3"/>
    <cellStyle name="Dziesiętny 2" xfId="4" xr:uid="{00000000-0005-0000-0000-000001000000}"/>
    <cellStyle name="Dziesiętny 2 2" xfId="12" xr:uid="{00000000-0005-0000-0000-000002000000}"/>
    <cellStyle name="Dziesiętny 3" xfId="11" xr:uid="{00000000-0005-0000-0000-000003000000}"/>
    <cellStyle name="Normalny" xfId="0" builtinId="0"/>
    <cellStyle name="Normalny 2" xfId="1" xr:uid="{00000000-0005-0000-0000-000005000000}"/>
    <cellStyle name="Normalny 2 2" xfId="7" xr:uid="{00000000-0005-0000-0000-000006000000}"/>
    <cellStyle name="Normalny 2 3" xfId="8" xr:uid="{00000000-0005-0000-0000-000007000000}"/>
    <cellStyle name="Normalny 3" xfId="2" xr:uid="{00000000-0005-0000-0000-000008000000}"/>
    <cellStyle name="Normalny 3 2" xfId="9" xr:uid="{00000000-0005-0000-0000-000009000000}"/>
    <cellStyle name="Normalny 4" xfId="5" xr:uid="{00000000-0005-0000-0000-00000A000000}"/>
    <cellStyle name="Normalny 4 2" xfId="13" xr:uid="{00000000-0005-0000-0000-00000B000000}"/>
    <cellStyle name="Normalny 5" xfId="6" xr:uid="{00000000-0005-0000-0000-00000C000000}"/>
    <cellStyle name="Normalny 6" xfId="10" xr:uid="{00000000-0005-0000-0000-00000D000000}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4"/>
  <sheetViews>
    <sheetView tabSelected="1" view="pageBreakPreview" topLeftCell="A4" zoomScaleNormal="100" zoomScaleSheetLayoutView="100" workbookViewId="0">
      <selection activeCell="J21" sqref="J21"/>
    </sheetView>
  </sheetViews>
  <sheetFormatPr defaultColWidth="9.140625" defaultRowHeight="13.5" outlineLevelRow="1" x14ac:dyDescent="0.25"/>
  <cols>
    <col min="1" max="1" width="7.42578125" style="30" customWidth="1"/>
    <col min="2" max="2" width="26" style="30" customWidth="1"/>
    <col min="3" max="3" width="9.28515625" style="30" customWidth="1"/>
    <col min="4" max="4" width="60" style="31" customWidth="1"/>
    <col min="5" max="5" width="7.28515625" style="31" customWidth="1"/>
    <col min="6" max="6" width="20.7109375" style="31" customWidth="1"/>
    <col min="7" max="7" width="13" style="31" customWidth="1"/>
    <col min="8" max="8" width="10.7109375" style="31" customWidth="1"/>
    <col min="9" max="9" width="14.28515625" style="31" customWidth="1"/>
    <col min="10" max="10" width="43.42578125" style="12" customWidth="1"/>
    <col min="11" max="11" width="13.28515625" style="1" customWidth="1"/>
    <col min="12" max="12" width="39.5703125" style="8" customWidth="1"/>
    <col min="13" max="13" width="9.140625" style="8" customWidth="1"/>
    <col min="14" max="14" width="9.140625" style="5" customWidth="1"/>
    <col min="15" max="15" width="9.85546875" style="1" customWidth="1"/>
    <col min="16" max="18" width="9.140625" style="1" customWidth="1"/>
    <col min="19" max="19" width="9.140625" style="2" customWidth="1"/>
    <col min="20" max="20" width="9.140625" style="19"/>
    <col min="21" max="16384" width="9.140625" style="1"/>
  </cols>
  <sheetData>
    <row r="1" spans="1:18" x14ac:dyDescent="0.25">
      <c r="F1" s="32" t="s">
        <v>107</v>
      </c>
      <c r="H1" s="81"/>
      <c r="I1" s="81"/>
    </row>
    <row r="2" spans="1:18" ht="12.75" customHeight="1" x14ac:dyDescent="0.25">
      <c r="A2" s="33" t="s">
        <v>17</v>
      </c>
    </row>
    <row r="3" spans="1:18" ht="15.75" customHeight="1" x14ac:dyDescent="0.2">
      <c r="A3" s="82" t="s">
        <v>103</v>
      </c>
      <c r="B3" s="82"/>
      <c r="C3" s="82"/>
      <c r="D3" s="82"/>
      <c r="E3" s="82"/>
      <c r="F3" s="82"/>
      <c r="G3" s="82"/>
      <c r="H3" s="82"/>
      <c r="I3" s="82"/>
      <c r="J3" s="13"/>
      <c r="K3" s="3"/>
    </row>
    <row r="4" spans="1:18" ht="12.75" customHeight="1" thickBot="1" x14ac:dyDescent="0.25">
      <c r="A4" s="83"/>
      <c r="B4" s="83"/>
      <c r="C4" s="83"/>
      <c r="D4" s="83"/>
      <c r="E4" s="83"/>
      <c r="F4" s="83"/>
      <c r="G4" s="83"/>
      <c r="H4" s="83"/>
      <c r="I4" s="83"/>
      <c r="J4" s="14"/>
      <c r="K4" s="4"/>
    </row>
    <row r="5" spans="1:18" ht="20.100000000000001" customHeight="1" thickBot="1" x14ac:dyDescent="0.25">
      <c r="A5" s="99" t="s">
        <v>89</v>
      </c>
      <c r="B5" s="100"/>
      <c r="C5" s="100"/>
      <c r="D5" s="100"/>
      <c r="E5" s="100"/>
      <c r="F5" s="100"/>
      <c r="G5" s="100"/>
      <c r="H5" s="100"/>
      <c r="I5" s="101"/>
      <c r="J5" s="14"/>
      <c r="K5" s="4"/>
    </row>
    <row r="6" spans="1:18" ht="48.75" customHeight="1" x14ac:dyDescent="0.2">
      <c r="A6" s="34" t="s">
        <v>12</v>
      </c>
      <c r="B6" s="35" t="s">
        <v>6</v>
      </c>
      <c r="C6" s="36" t="s">
        <v>12</v>
      </c>
      <c r="D6" s="37" t="s">
        <v>7</v>
      </c>
      <c r="E6" s="35" t="s">
        <v>110</v>
      </c>
      <c r="F6" s="35" t="s">
        <v>105</v>
      </c>
      <c r="G6" s="105" t="s">
        <v>108</v>
      </c>
      <c r="H6" s="106"/>
      <c r="I6" s="38" t="s">
        <v>106</v>
      </c>
    </row>
    <row r="7" spans="1:18" x14ac:dyDescent="0.2">
      <c r="A7" s="39">
        <v>1</v>
      </c>
      <c r="B7" s="40">
        <v>2</v>
      </c>
      <c r="C7" s="41">
        <v>3</v>
      </c>
      <c r="D7" s="42">
        <v>4</v>
      </c>
      <c r="E7" s="40">
        <v>5</v>
      </c>
      <c r="F7" s="40">
        <v>6</v>
      </c>
      <c r="G7" s="107">
        <v>7</v>
      </c>
      <c r="H7" s="108"/>
      <c r="I7" s="44" t="s">
        <v>13</v>
      </c>
    </row>
    <row r="8" spans="1:18" x14ac:dyDescent="0.25">
      <c r="A8" s="93" t="s">
        <v>90</v>
      </c>
      <c r="B8" s="94"/>
      <c r="C8" s="94"/>
      <c r="D8" s="94"/>
      <c r="E8" s="94"/>
      <c r="F8" s="94"/>
      <c r="G8" s="94"/>
      <c r="H8" s="94"/>
      <c r="I8" s="95"/>
      <c r="P8" s="2"/>
    </row>
    <row r="9" spans="1:18" ht="12.75" customHeight="1" outlineLevel="1" x14ac:dyDescent="0.25">
      <c r="A9" s="87">
        <v>1</v>
      </c>
      <c r="B9" s="84" t="s">
        <v>24</v>
      </c>
      <c r="C9" s="45" t="s">
        <v>1</v>
      </c>
      <c r="D9" s="46" t="s">
        <v>18</v>
      </c>
      <c r="E9" s="47" t="s">
        <v>19</v>
      </c>
      <c r="F9" s="48"/>
      <c r="G9" s="74">
        <v>200</v>
      </c>
      <c r="H9" s="75"/>
      <c r="I9" s="23">
        <f>F9*G9</f>
        <v>0</v>
      </c>
      <c r="J9" s="20"/>
      <c r="K9" s="9"/>
      <c r="L9" s="15"/>
      <c r="M9" s="15"/>
      <c r="N9" s="18"/>
      <c r="O9" s="6"/>
      <c r="P9" s="5"/>
      <c r="Q9" s="5"/>
      <c r="R9" s="7"/>
    </row>
    <row r="10" spans="1:18" ht="12.75" customHeight="1" outlineLevel="1" x14ac:dyDescent="0.25">
      <c r="A10" s="88"/>
      <c r="B10" s="85"/>
      <c r="C10" s="45" t="s">
        <v>2</v>
      </c>
      <c r="D10" s="46" t="s">
        <v>20</v>
      </c>
      <c r="E10" s="47" t="s">
        <v>19</v>
      </c>
      <c r="F10" s="48"/>
      <c r="G10" s="74">
        <v>200</v>
      </c>
      <c r="H10" s="75"/>
      <c r="I10" s="23">
        <f t="shared" ref="I10:I13" si="0">F10*G10</f>
        <v>0</v>
      </c>
      <c r="J10" s="20"/>
      <c r="K10" s="9"/>
      <c r="L10" s="15"/>
      <c r="M10" s="16"/>
      <c r="N10" s="18"/>
      <c r="O10" s="6"/>
      <c r="P10" s="5"/>
      <c r="Q10" s="5"/>
      <c r="R10" s="7"/>
    </row>
    <row r="11" spans="1:18" ht="12.75" customHeight="1" outlineLevel="1" x14ac:dyDescent="0.25">
      <c r="A11" s="88"/>
      <c r="B11" s="85"/>
      <c r="C11" s="45" t="s">
        <v>3</v>
      </c>
      <c r="D11" s="46" t="s">
        <v>21</v>
      </c>
      <c r="E11" s="47" t="s">
        <v>19</v>
      </c>
      <c r="F11" s="48"/>
      <c r="G11" s="74">
        <v>200</v>
      </c>
      <c r="H11" s="75"/>
      <c r="I11" s="23">
        <f t="shared" si="0"/>
        <v>0</v>
      </c>
      <c r="J11" s="20"/>
      <c r="K11" s="9"/>
      <c r="L11" s="15"/>
      <c r="M11" s="16"/>
      <c r="N11" s="18"/>
      <c r="O11" s="6"/>
      <c r="P11" s="5"/>
      <c r="Q11" s="5"/>
      <c r="R11" s="7"/>
    </row>
    <row r="12" spans="1:18" ht="12.75" customHeight="1" outlineLevel="1" x14ac:dyDescent="0.25">
      <c r="A12" s="88"/>
      <c r="B12" s="85"/>
      <c r="C12" s="45" t="s">
        <v>10</v>
      </c>
      <c r="D12" s="46" t="s">
        <v>22</v>
      </c>
      <c r="E12" s="47" t="s">
        <v>19</v>
      </c>
      <c r="F12" s="48"/>
      <c r="G12" s="74">
        <v>200</v>
      </c>
      <c r="H12" s="75"/>
      <c r="I12" s="23">
        <f t="shared" si="0"/>
        <v>0</v>
      </c>
      <c r="J12" s="20"/>
      <c r="K12" s="9"/>
      <c r="L12" s="15"/>
      <c r="M12" s="16"/>
      <c r="N12" s="18"/>
      <c r="O12" s="6"/>
      <c r="P12" s="5"/>
      <c r="Q12" s="5"/>
      <c r="R12" s="7"/>
    </row>
    <row r="13" spans="1:18" ht="12.75" customHeight="1" outlineLevel="1" thickBot="1" x14ac:dyDescent="0.3">
      <c r="A13" s="89"/>
      <c r="B13" s="86"/>
      <c r="C13" s="49" t="s">
        <v>4</v>
      </c>
      <c r="D13" s="50" t="s">
        <v>23</v>
      </c>
      <c r="E13" s="51" t="s">
        <v>25</v>
      </c>
      <c r="F13" s="52"/>
      <c r="G13" s="74">
        <v>200</v>
      </c>
      <c r="H13" s="75"/>
      <c r="I13" s="23">
        <f t="shared" si="0"/>
        <v>0</v>
      </c>
      <c r="J13" s="20"/>
      <c r="K13" s="9"/>
      <c r="L13" s="15"/>
      <c r="M13" s="16"/>
      <c r="N13" s="18"/>
      <c r="O13" s="6"/>
      <c r="P13" s="5"/>
      <c r="Q13" s="5"/>
      <c r="R13" s="7"/>
    </row>
    <row r="14" spans="1:18" ht="18" customHeight="1" outlineLevel="1" thickBot="1" x14ac:dyDescent="0.3">
      <c r="A14" s="53"/>
      <c r="B14" s="53"/>
      <c r="C14" s="53"/>
      <c r="D14" s="53"/>
      <c r="E14" s="53"/>
      <c r="F14" s="53"/>
      <c r="G14" s="70" t="s">
        <v>92</v>
      </c>
      <c r="H14" s="71"/>
      <c r="I14" s="54">
        <f>SUM(I9:I13)</f>
        <v>0</v>
      </c>
      <c r="J14" s="20"/>
      <c r="K14" s="9"/>
      <c r="L14" s="15"/>
      <c r="M14" s="17"/>
      <c r="N14" s="11"/>
      <c r="O14" s="10"/>
      <c r="P14" s="5"/>
      <c r="Q14" s="5"/>
      <c r="R14" s="7"/>
    </row>
    <row r="15" spans="1:18" ht="12.75" customHeight="1" outlineLevel="1" x14ac:dyDescent="0.2">
      <c r="A15" s="76" t="s">
        <v>58</v>
      </c>
      <c r="B15" s="76"/>
      <c r="C15" s="55"/>
      <c r="D15" s="55"/>
      <c r="E15" s="55"/>
      <c r="F15" s="55"/>
      <c r="G15" s="55"/>
      <c r="H15" s="55"/>
      <c r="I15" s="55"/>
      <c r="J15" s="20"/>
      <c r="K15" s="9"/>
      <c r="L15" s="15"/>
      <c r="M15" s="17"/>
      <c r="N15" s="11"/>
      <c r="O15" s="10"/>
      <c r="P15" s="5"/>
      <c r="Q15" s="5"/>
      <c r="R15" s="7"/>
    </row>
    <row r="16" spans="1:18" ht="12.75" customHeight="1" outlineLevel="1" x14ac:dyDescent="0.25">
      <c r="A16" s="28"/>
      <c r="B16" s="28"/>
      <c r="C16" s="28"/>
      <c r="D16" s="24"/>
      <c r="E16" s="24"/>
      <c r="F16" s="24"/>
      <c r="G16" s="24"/>
      <c r="H16" s="24"/>
      <c r="I16" s="29"/>
      <c r="J16" s="20"/>
      <c r="K16" s="9"/>
      <c r="L16" s="15"/>
      <c r="M16" s="17"/>
      <c r="N16" s="11"/>
      <c r="O16" s="10"/>
      <c r="P16" s="5"/>
      <c r="Q16" s="5"/>
      <c r="R16" s="7"/>
    </row>
    <row r="17" spans="1:10" ht="14.25" thickBot="1" x14ac:dyDescent="0.25">
      <c r="A17" s="90" t="s">
        <v>5</v>
      </c>
      <c r="B17" s="91"/>
      <c r="C17" s="91"/>
      <c r="D17" s="91"/>
      <c r="E17" s="91"/>
      <c r="F17" s="91"/>
      <c r="G17" s="91"/>
      <c r="H17" s="91"/>
      <c r="I17" s="92"/>
    </row>
    <row r="18" spans="1:10" ht="67.5" x14ac:dyDescent="0.2">
      <c r="A18" s="56" t="s">
        <v>12</v>
      </c>
      <c r="B18" s="35" t="s">
        <v>6</v>
      </c>
      <c r="C18" s="36" t="s">
        <v>0</v>
      </c>
      <c r="D18" s="35" t="s">
        <v>8</v>
      </c>
      <c r="E18" s="35" t="s">
        <v>110</v>
      </c>
      <c r="F18" s="35" t="s">
        <v>11</v>
      </c>
      <c r="G18" s="35" t="s">
        <v>105</v>
      </c>
      <c r="H18" s="35" t="s">
        <v>109</v>
      </c>
      <c r="I18" s="38" t="s">
        <v>106</v>
      </c>
    </row>
    <row r="19" spans="1:10" x14ac:dyDescent="0.2">
      <c r="A19" s="39">
        <v>1</v>
      </c>
      <c r="B19" s="40">
        <v>2</v>
      </c>
      <c r="C19" s="41">
        <v>3</v>
      </c>
      <c r="D19" s="42">
        <v>4</v>
      </c>
      <c r="E19" s="40">
        <v>5</v>
      </c>
      <c r="F19" s="40">
        <v>6</v>
      </c>
      <c r="G19" s="43">
        <v>7</v>
      </c>
      <c r="H19" s="43">
        <v>8</v>
      </c>
      <c r="I19" s="44" t="s">
        <v>111</v>
      </c>
    </row>
    <row r="20" spans="1:10" ht="15.75" customHeight="1" x14ac:dyDescent="0.2">
      <c r="A20" s="96" t="s">
        <v>91</v>
      </c>
      <c r="B20" s="97"/>
      <c r="C20" s="97"/>
      <c r="D20" s="97"/>
      <c r="E20" s="97"/>
      <c r="F20" s="97"/>
      <c r="G20" s="97"/>
      <c r="H20" s="97"/>
      <c r="I20" s="98"/>
    </row>
    <row r="21" spans="1:10" x14ac:dyDescent="0.2">
      <c r="A21" s="87">
        <v>1</v>
      </c>
      <c r="B21" s="102" t="s">
        <v>102</v>
      </c>
      <c r="C21" s="57">
        <v>1</v>
      </c>
      <c r="D21" s="21" t="s">
        <v>26</v>
      </c>
      <c r="E21" s="26" t="s">
        <v>9</v>
      </c>
      <c r="F21" s="26" t="s">
        <v>59</v>
      </c>
      <c r="G21" s="25"/>
      <c r="H21" s="68">
        <v>50</v>
      </c>
      <c r="I21" s="23">
        <f>G21*H21</f>
        <v>0</v>
      </c>
    </row>
    <row r="22" spans="1:10" x14ac:dyDescent="0.2">
      <c r="A22" s="88"/>
      <c r="B22" s="103"/>
      <c r="C22" s="57">
        <v>2</v>
      </c>
      <c r="D22" s="21" t="s">
        <v>27</v>
      </c>
      <c r="E22" s="26" t="s">
        <v>9</v>
      </c>
      <c r="F22" s="26" t="s">
        <v>60</v>
      </c>
      <c r="G22" s="25"/>
      <c r="H22" s="68">
        <v>200</v>
      </c>
      <c r="I22" s="23">
        <f t="shared" ref="I22:I57" si="1">G22*H22</f>
        <v>0</v>
      </c>
    </row>
    <row r="23" spans="1:10" x14ac:dyDescent="0.2">
      <c r="A23" s="88"/>
      <c r="B23" s="103"/>
      <c r="C23" s="57">
        <v>3</v>
      </c>
      <c r="D23" s="21" t="s">
        <v>28</v>
      </c>
      <c r="E23" s="26" t="s">
        <v>9</v>
      </c>
      <c r="F23" s="26" t="s">
        <v>61</v>
      </c>
      <c r="G23" s="25"/>
      <c r="H23" s="68">
        <v>200</v>
      </c>
      <c r="I23" s="23">
        <f t="shared" si="1"/>
        <v>0</v>
      </c>
    </row>
    <row r="24" spans="1:10" x14ac:dyDescent="0.2">
      <c r="A24" s="88"/>
      <c r="B24" s="103"/>
      <c r="C24" s="57">
        <v>4</v>
      </c>
      <c r="D24" s="21" t="s">
        <v>29</v>
      </c>
      <c r="E24" s="26" t="s">
        <v>9</v>
      </c>
      <c r="F24" s="26" t="s">
        <v>62</v>
      </c>
      <c r="G24" s="58"/>
      <c r="H24" s="68">
        <v>200</v>
      </c>
      <c r="I24" s="23">
        <f t="shared" si="1"/>
        <v>0</v>
      </c>
    </row>
    <row r="25" spans="1:10" x14ac:dyDescent="0.2">
      <c r="A25" s="88"/>
      <c r="B25" s="103"/>
      <c r="C25" s="57">
        <v>5</v>
      </c>
      <c r="D25" s="21" t="s">
        <v>30</v>
      </c>
      <c r="E25" s="26" t="s">
        <v>9</v>
      </c>
      <c r="F25" s="26" t="s">
        <v>63</v>
      </c>
      <c r="G25" s="58"/>
      <c r="H25" s="68">
        <v>200</v>
      </c>
      <c r="I25" s="23">
        <f t="shared" si="1"/>
        <v>0</v>
      </c>
    </row>
    <row r="26" spans="1:10" x14ac:dyDescent="0.2">
      <c r="A26" s="88"/>
      <c r="B26" s="103"/>
      <c r="C26" s="57">
        <v>6</v>
      </c>
      <c r="D26" s="21" t="s">
        <v>31</v>
      </c>
      <c r="E26" s="26" t="s">
        <v>9</v>
      </c>
      <c r="F26" s="26" t="s">
        <v>64</v>
      </c>
      <c r="G26" s="58"/>
      <c r="H26" s="68">
        <v>200</v>
      </c>
      <c r="I26" s="23">
        <f t="shared" si="1"/>
        <v>0</v>
      </c>
    </row>
    <row r="27" spans="1:10" x14ac:dyDescent="0.2">
      <c r="A27" s="88"/>
      <c r="B27" s="103"/>
      <c r="C27" s="57">
        <v>7</v>
      </c>
      <c r="D27" s="21" t="s">
        <v>32</v>
      </c>
      <c r="E27" s="26" t="s">
        <v>9</v>
      </c>
      <c r="F27" s="26" t="s">
        <v>65</v>
      </c>
      <c r="G27" s="58"/>
      <c r="H27" s="68">
        <v>200</v>
      </c>
      <c r="I27" s="23">
        <f t="shared" si="1"/>
        <v>0</v>
      </c>
    </row>
    <row r="28" spans="1:10" ht="12.75" customHeight="1" outlineLevel="1" x14ac:dyDescent="0.2">
      <c r="A28" s="88"/>
      <c r="B28" s="103"/>
      <c r="C28" s="57">
        <v>8</v>
      </c>
      <c r="D28" s="21" t="s">
        <v>33</v>
      </c>
      <c r="E28" s="26" t="s">
        <v>9</v>
      </c>
      <c r="F28" s="26" t="s">
        <v>66</v>
      </c>
      <c r="G28" s="58"/>
      <c r="H28" s="68">
        <v>200</v>
      </c>
      <c r="I28" s="23">
        <f t="shared" si="1"/>
        <v>0</v>
      </c>
      <c r="J28" s="20"/>
    </row>
    <row r="29" spans="1:10" ht="12.75" customHeight="1" outlineLevel="1" x14ac:dyDescent="0.2">
      <c r="A29" s="88"/>
      <c r="B29" s="103"/>
      <c r="C29" s="57">
        <v>9</v>
      </c>
      <c r="D29" s="21" t="s">
        <v>34</v>
      </c>
      <c r="E29" s="26" t="s">
        <v>9</v>
      </c>
      <c r="F29" s="26" t="s">
        <v>67</v>
      </c>
      <c r="G29" s="58"/>
      <c r="H29" s="68">
        <v>200</v>
      </c>
      <c r="I29" s="23">
        <f t="shared" si="1"/>
        <v>0</v>
      </c>
      <c r="J29" s="20"/>
    </row>
    <row r="30" spans="1:10" ht="12.75" customHeight="1" outlineLevel="1" x14ac:dyDescent="0.2">
      <c r="A30" s="88"/>
      <c r="B30" s="103"/>
      <c r="C30" s="57">
        <v>10</v>
      </c>
      <c r="D30" s="21" t="s">
        <v>35</v>
      </c>
      <c r="E30" s="26" t="s">
        <v>9</v>
      </c>
      <c r="F30" s="26" t="s">
        <v>68</v>
      </c>
      <c r="G30" s="58"/>
      <c r="H30" s="68">
        <v>200</v>
      </c>
      <c r="I30" s="23">
        <f t="shared" si="1"/>
        <v>0</v>
      </c>
      <c r="J30" s="20"/>
    </row>
    <row r="31" spans="1:10" ht="12.75" customHeight="1" x14ac:dyDescent="0.2">
      <c r="A31" s="88"/>
      <c r="B31" s="103"/>
      <c r="C31" s="57">
        <v>11</v>
      </c>
      <c r="D31" s="21" t="s">
        <v>36</v>
      </c>
      <c r="E31" s="26" t="s">
        <v>9</v>
      </c>
      <c r="F31" s="26" t="s">
        <v>69</v>
      </c>
      <c r="G31" s="58"/>
      <c r="H31" s="68">
        <v>200</v>
      </c>
      <c r="I31" s="23">
        <f t="shared" si="1"/>
        <v>0</v>
      </c>
    </row>
    <row r="32" spans="1:10" ht="14.25" customHeight="1" x14ac:dyDescent="0.2">
      <c r="A32" s="88"/>
      <c r="B32" s="103"/>
      <c r="C32" s="57">
        <v>12</v>
      </c>
      <c r="D32" s="21" t="s">
        <v>37</v>
      </c>
      <c r="E32" s="26" t="s">
        <v>9</v>
      </c>
      <c r="F32" s="26" t="s">
        <v>70</v>
      </c>
      <c r="G32" s="58"/>
      <c r="H32" s="68">
        <v>200</v>
      </c>
      <c r="I32" s="23">
        <f t="shared" si="1"/>
        <v>0</v>
      </c>
    </row>
    <row r="33" spans="1:9" x14ac:dyDescent="0.2">
      <c r="A33" s="88"/>
      <c r="B33" s="103"/>
      <c r="C33" s="57">
        <v>13</v>
      </c>
      <c r="D33" s="21" t="s">
        <v>38</v>
      </c>
      <c r="E33" s="26" t="s">
        <v>9</v>
      </c>
      <c r="F33" s="26" t="s">
        <v>71</v>
      </c>
      <c r="G33" s="58"/>
      <c r="H33" s="68">
        <v>200</v>
      </c>
      <c r="I33" s="23">
        <f t="shared" si="1"/>
        <v>0</v>
      </c>
    </row>
    <row r="34" spans="1:9" x14ac:dyDescent="0.2">
      <c r="A34" s="88"/>
      <c r="B34" s="103"/>
      <c r="C34" s="57">
        <v>14</v>
      </c>
      <c r="D34" s="21" t="s">
        <v>39</v>
      </c>
      <c r="E34" s="26" t="s">
        <v>9</v>
      </c>
      <c r="F34" s="26" t="s">
        <v>72</v>
      </c>
      <c r="G34" s="58"/>
      <c r="H34" s="68">
        <v>200</v>
      </c>
      <c r="I34" s="23">
        <f t="shared" si="1"/>
        <v>0</v>
      </c>
    </row>
    <row r="35" spans="1:9" ht="14.25" customHeight="1" x14ac:dyDescent="0.2">
      <c r="A35" s="88"/>
      <c r="B35" s="103"/>
      <c r="C35" s="57">
        <v>15</v>
      </c>
      <c r="D35" s="21" t="s">
        <v>40</v>
      </c>
      <c r="E35" s="26" t="s">
        <v>9</v>
      </c>
      <c r="F35" s="26" t="s">
        <v>73</v>
      </c>
      <c r="G35" s="58"/>
      <c r="H35" s="68">
        <v>200</v>
      </c>
      <c r="I35" s="23">
        <f t="shared" si="1"/>
        <v>0</v>
      </c>
    </row>
    <row r="36" spans="1:9" x14ac:dyDescent="0.2">
      <c r="A36" s="88"/>
      <c r="B36" s="103"/>
      <c r="C36" s="57">
        <v>16</v>
      </c>
      <c r="D36" s="21" t="s">
        <v>41</v>
      </c>
      <c r="E36" s="26" t="s">
        <v>9</v>
      </c>
      <c r="F36" s="26" t="s">
        <v>74</v>
      </c>
      <c r="G36" s="58"/>
      <c r="H36" s="68">
        <v>200</v>
      </c>
      <c r="I36" s="23">
        <f t="shared" si="1"/>
        <v>0</v>
      </c>
    </row>
    <row r="37" spans="1:9" x14ac:dyDescent="0.2">
      <c r="A37" s="88"/>
      <c r="B37" s="103"/>
      <c r="C37" s="57">
        <v>17</v>
      </c>
      <c r="D37" s="21" t="s">
        <v>42</v>
      </c>
      <c r="E37" s="26" t="s">
        <v>9</v>
      </c>
      <c r="F37" s="26" t="s">
        <v>75</v>
      </c>
      <c r="G37" s="58"/>
      <c r="H37" s="68">
        <v>200</v>
      </c>
      <c r="I37" s="23">
        <f t="shared" si="1"/>
        <v>0</v>
      </c>
    </row>
    <row r="38" spans="1:9" ht="12" customHeight="1" x14ac:dyDescent="0.2">
      <c r="A38" s="88"/>
      <c r="B38" s="103"/>
      <c r="C38" s="57">
        <v>18</v>
      </c>
      <c r="D38" s="21" t="s">
        <v>43</v>
      </c>
      <c r="E38" s="26" t="s">
        <v>9</v>
      </c>
      <c r="F38" s="26" t="s">
        <v>76</v>
      </c>
      <c r="G38" s="58"/>
      <c r="H38" s="68">
        <v>200</v>
      </c>
      <c r="I38" s="23">
        <f t="shared" si="1"/>
        <v>0</v>
      </c>
    </row>
    <row r="39" spans="1:9" x14ac:dyDescent="0.2">
      <c r="A39" s="88"/>
      <c r="B39" s="103"/>
      <c r="C39" s="57">
        <v>19</v>
      </c>
      <c r="D39" s="21" t="s">
        <v>44</v>
      </c>
      <c r="E39" s="26" t="s">
        <v>9</v>
      </c>
      <c r="F39" s="26" t="s">
        <v>76</v>
      </c>
      <c r="G39" s="58"/>
      <c r="H39" s="68">
        <v>200</v>
      </c>
      <c r="I39" s="23">
        <f t="shared" si="1"/>
        <v>0</v>
      </c>
    </row>
    <row r="40" spans="1:9" x14ac:dyDescent="0.2">
      <c r="A40" s="88"/>
      <c r="B40" s="103"/>
      <c r="C40" s="57">
        <v>20</v>
      </c>
      <c r="D40" s="21" t="s">
        <v>45</v>
      </c>
      <c r="E40" s="26" t="s">
        <v>9</v>
      </c>
      <c r="F40" s="26" t="s">
        <v>77</v>
      </c>
      <c r="G40" s="58"/>
      <c r="H40" s="68">
        <v>200</v>
      </c>
      <c r="I40" s="23">
        <f t="shared" si="1"/>
        <v>0</v>
      </c>
    </row>
    <row r="41" spans="1:9" x14ac:dyDescent="0.2">
      <c r="A41" s="88"/>
      <c r="B41" s="103"/>
      <c r="C41" s="57">
        <v>21</v>
      </c>
      <c r="D41" s="21" t="s">
        <v>46</v>
      </c>
      <c r="E41" s="26" t="s">
        <v>9</v>
      </c>
      <c r="F41" s="26" t="s">
        <v>78</v>
      </c>
      <c r="G41" s="58"/>
      <c r="H41" s="68">
        <v>200</v>
      </c>
      <c r="I41" s="23">
        <f t="shared" si="1"/>
        <v>0</v>
      </c>
    </row>
    <row r="42" spans="1:9" x14ac:dyDescent="0.2">
      <c r="A42" s="88"/>
      <c r="B42" s="103"/>
      <c r="C42" s="57">
        <v>22</v>
      </c>
      <c r="D42" s="21" t="s">
        <v>47</v>
      </c>
      <c r="E42" s="26" t="s">
        <v>9</v>
      </c>
      <c r="F42" s="26" t="s">
        <v>79</v>
      </c>
      <c r="G42" s="58"/>
      <c r="H42" s="68">
        <v>200</v>
      </c>
      <c r="I42" s="23">
        <f t="shared" si="1"/>
        <v>0</v>
      </c>
    </row>
    <row r="43" spans="1:9" x14ac:dyDescent="0.2">
      <c r="A43" s="88"/>
      <c r="B43" s="103"/>
      <c r="C43" s="57">
        <v>23</v>
      </c>
      <c r="D43" s="21" t="s">
        <v>48</v>
      </c>
      <c r="E43" s="26" t="s">
        <v>9</v>
      </c>
      <c r="F43" s="26" t="s">
        <v>80</v>
      </c>
      <c r="G43" s="58"/>
      <c r="H43" s="68">
        <v>200</v>
      </c>
      <c r="I43" s="23">
        <f t="shared" si="1"/>
        <v>0</v>
      </c>
    </row>
    <row r="44" spans="1:9" x14ac:dyDescent="0.2">
      <c r="A44" s="88"/>
      <c r="B44" s="103"/>
      <c r="C44" s="57">
        <v>24</v>
      </c>
      <c r="D44" s="21" t="s">
        <v>49</v>
      </c>
      <c r="E44" s="26" t="s">
        <v>9</v>
      </c>
      <c r="F44" s="26" t="s">
        <v>80</v>
      </c>
      <c r="G44" s="58"/>
      <c r="H44" s="68">
        <v>200</v>
      </c>
      <c r="I44" s="23">
        <f t="shared" si="1"/>
        <v>0</v>
      </c>
    </row>
    <row r="45" spans="1:9" x14ac:dyDescent="0.2">
      <c r="A45" s="88"/>
      <c r="B45" s="103"/>
      <c r="C45" s="57">
        <v>25</v>
      </c>
      <c r="D45" s="21" t="s">
        <v>40</v>
      </c>
      <c r="E45" s="26" t="s">
        <v>9</v>
      </c>
      <c r="F45" s="26" t="s">
        <v>81</v>
      </c>
      <c r="G45" s="58"/>
      <c r="H45" s="68">
        <v>200</v>
      </c>
      <c r="I45" s="23">
        <f t="shared" si="1"/>
        <v>0</v>
      </c>
    </row>
    <row r="46" spans="1:9" x14ac:dyDescent="0.2">
      <c r="A46" s="88"/>
      <c r="B46" s="103"/>
      <c r="C46" s="57">
        <v>26</v>
      </c>
      <c r="D46" s="21" t="s">
        <v>50</v>
      </c>
      <c r="E46" s="26" t="s">
        <v>9</v>
      </c>
      <c r="F46" s="26" t="s">
        <v>82</v>
      </c>
      <c r="G46" s="58"/>
      <c r="H46" s="68">
        <v>200</v>
      </c>
      <c r="I46" s="23">
        <f t="shared" si="1"/>
        <v>0</v>
      </c>
    </row>
    <row r="47" spans="1:9" x14ac:dyDescent="0.2">
      <c r="A47" s="88"/>
      <c r="B47" s="103"/>
      <c r="C47" s="57">
        <v>27</v>
      </c>
      <c r="D47" s="21" t="s">
        <v>51</v>
      </c>
      <c r="E47" s="26" t="s">
        <v>9</v>
      </c>
      <c r="F47" s="26" t="s">
        <v>82</v>
      </c>
      <c r="G47" s="58"/>
      <c r="H47" s="68">
        <v>200</v>
      </c>
      <c r="I47" s="23">
        <f t="shared" si="1"/>
        <v>0</v>
      </c>
    </row>
    <row r="48" spans="1:9" x14ac:dyDescent="0.2">
      <c r="A48" s="88"/>
      <c r="B48" s="103"/>
      <c r="C48" s="57">
        <v>28</v>
      </c>
      <c r="D48" s="21" t="s">
        <v>52</v>
      </c>
      <c r="E48" s="26" t="s">
        <v>9</v>
      </c>
      <c r="F48" s="26" t="s">
        <v>83</v>
      </c>
      <c r="G48" s="58"/>
      <c r="H48" s="68">
        <v>200</v>
      </c>
      <c r="I48" s="23">
        <f t="shared" si="1"/>
        <v>0</v>
      </c>
    </row>
    <row r="49" spans="1:9" x14ac:dyDescent="0.2">
      <c r="A49" s="88"/>
      <c r="B49" s="103"/>
      <c r="C49" s="57">
        <v>29</v>
      </c>
      <c r="D49" s="21" t="s">
        <v>53</v>
      </c>
      <c r="E49" s="26" t="s">
        <v>9</v>
      </c>
      <c r="F49" s="26" t="s">
        <v>84</v>
      </c>
      <c r="G49" s="58"/>
      <c r="H49" s="68">
        <v>200</v>
      </c>
      <c r="I49" s="23">
        <f t="shared" si="1"/>
        <v>0</v>
      </c>
    </row>
    <row r="50" spans="1:9" x14ac:dyDescent="0.2">
      <c r="A50" s="88"/>
      <c r="B50" s="103"/>
      <c r="C50" s="57">
        <v>30</v>
      </c>
      <c r="D50" s="21" t="s">
        <v>54</v>
      </c>
      <c r="E50" s="26" t="s">
        <v>9</v>
      </c>
      <c r="F50" s="26" t="s">
        <v>85</v>
      </c>
      <c r="G50" s="58"/>
      <c r="H50" s="68">
        <v>200</v>
      </c>
      <c r="I50" s="23">
        <f t="shared" si="1"/>
        <v>0</v>
      </c>
    </row>
    <row r="51" spans="1:9" x14ac:dyDescent="0.2">
      <c r="A51" s="88"/>
      <c r="B51" s="103"/>
      <c r="C51" s="57">
        <v>31</v>
      </c>
      <c r="D51" s="21" t="s">
        <v>55</v>
      </c>
      <c r="E51" s="26" t="s">
        <v>9</v>
      </c>
      <c r="F51" s="26" t="s">
        <v>86</v>
      </c>
      <c r="G51" s="58"/>
      <c r="H51" s="68">
        <v>200</v>
      </c>
      <c r="I51" s="23">
        <f t="shared" si="1"/>
        <v>0</v>
      </c>
    </row>
    <row r="52" spans="1:9" x14ac:dyDescent="0.2">
      <c r="A52" s="88"/>
      <c r="B52" s="103"/>
      <c r="C52" s="57">
        <v>32</v>
      </c>
      <c r="D52" s="21" t="s">
        <v>56</v>
      </c>
      <c r="E52" s="26" t="s">
        <v>9</v>
      </c>
      <c r="F52" s="26" t="s">
        <v>87</v>
      </c>
      <c r="G52" s="58"/>
      <c r="H52" s="68">
        <v>200</v>
      </c>
      <c r="I52" s="23">
        <f t="shared" si="1"/>
        <v>0</v>
      </c>
    </row>
    <row r="53" spans="1:9" x14ac:dyDescent="0.2">
      <c r="A53" s="88"/>
      <c r="B53" s="103"/>
      <c r="C53" s="57">
        <v>33</v>
      </c>
      <c r="D53" s="21" t="s">
        <v>57</v>
      </c>
      <c r="E53" s="26" t="s">
        <v>9</v>
      </c>
      <c r="F53" s="26" t="s">
        <v>88</v>
      </c>
      <c r="G53" s="58"/>
      <c r="H53" s="68">
        <v>100</v>
      </c>
      <c r="I53" s="23">
        <f t="shared" si="1"/>
        <v>0</v>
      </c>
    </row>
    <row r="54" spans="1:9" x14ac:dyDescent="0.2">
      <c r="A54" s="88"/>
      <c r="B54" s="103"/>
      <c r="C54" s="57">
        <v>34</v>
      </c>
      <c r="D54" s="21" t="s">
        <v>98</v>
      </c>
      <c r="E54" s="26" t="s">
        <v>9</v>
      </c>
      <c r="F54" s="26" t="s">
        <v>94</v>
      </c>
      <c r="G54" s="58"/>
      <c r="H54" s="68">
        <v>100</v>
      </c>
      <c r="I54" s="23">
        <f t="shared" si="1"/>
        <v>0</v>
      </c>
    </row>
    <row r="55" spans="1:9" x14ac:dyDescent="0.2">
      <c r="A55" s="88"/>
      <c r="B55" s="103"/>
      <c r="C55" s="57">
        <v>35</v>
      </c>
      <c r="D55" s="21" t="s">
        <v>99</v>
      </c>
      <c r="E55" s="26" t="s">
        <v>9</v>
      </c>
      <c r="F55" s="26" t="s">
        <v>95</v>
      </c>
      <c r="G55" s="58"/>
      <c r="H55" s="68">
        <v>100</v>
      </c>
      <c r="I55" s="23">
        <f t="shared" si="1"/>
        <v>0</v>
      </c>
    </row>
    <row r="56" spans="1:9" x14ac:dyDescent="0.2">
      <c r="A56" s="88"/>
      <c r="B56" s="103"/>
      <c r="C56" s="57">
        <v>36</v>
      </c>
      <c r="D56" s="21" t="s">
        <v>100</v>
      </c>
      <c r="E56" s="26" t="s">
        <v>9</v>
      </c>
      <c r="F56" s="26" t="s">
        <v>96</v>
      </c>
      <c r="G56" s="58"/>
      <c r="H56" s="68">
        <v>100</v>
      </c>
      <c r="I56" s="23">
        <f t="shared" si="1"/>
        <v>0</v>
      </c>
    </row>
    <row r="57" spans="1:9" ht="14.25" thickBot="1" x14ac:dyDescent="0.25">
      <c r="A57" s="89"/>
      <c r="B57" s="104"/>
      <c r="C57" s="59">
        <v>37</v>
      </c>
      <c r="D57" s="22" t="s">
        <v>101</v>
      </c>
      <c r="E57" s="60" t="s">
        <v>9</v>
      </c>
      <c r="F57" s="61" t="s">
        <v>97</v>
      </c>
      <c r="G57" s="62"/>
      <c r="H57" s="69">
        <v>200</v>
      </c>
      <c r="I57" s="27">
        <f t="shared" si="1"/>
        <v>0</v>
      </c>
    </row>
    <row r="58" spans="1:9" ht="15.75" customHeight="1" thickBot="1" x14ac:dyDescent="0.3">
      <c r="A58" s="28"/>
      <c r="B58" s="63"/>
      <c r="C58" s="63"/>
      <c r="D58" s="63"/>
      <c r="E58" s="28"/>
      <c r="F58" s="28"/>
      <c r="G58" s="72" t="s">
        <v>93</v>
      </c>
      <c r="H58" s="73"/>
      <c r="I58" s="64">
        <f>SUM(I21:I57)</f>
        <v>0</v>
      </c>
    </row>
    <row r="59" spans="1:9" ht="26.25" customHeight="1" x14ac:dyDescent="0.2">
      <c r="A59" s="78" t="s">
        <v>14</v>
      </c>
      <c r="B59" s="78"/>
      <c r="C59" s="78"/>
      <c r="D59" s="78"/>
      <c r="E59" s="78"/>
      <c r="F59" s="78"/>
      <c r="G59" s="79"/>
      <c r="H59" s="79"/>
      <c r="I59" s="80"/>
    </row>
    <row r="60" spans="1:9" x14ac:dyDescent="0.25">
      <c r="G60" s="65"/>
      <c r="H60" s="65"/>
    </row>
    <row r="61" spans="1:9" x14ac:dyDescent="0.25">
      <c r="A61" s="33" t="s">
        <v>16</v>
      </c>
      <c r="B61" s="33"/>
      <c r="C61" s="33"/>
      <c r="D61" s="66"/>
      <c r="E61" s="66"/>
      <c r="F61" s="66"/>
      <c r="G61" s="77">
        <f>SUM(I14,I58)</f>
        <v>0</v>
      </c>
      <c r="H61" s="77"/>
    </row>
    <row r="62" spans="1:9" x14ac:dyDescent="0.25">
      <c r="A62" s="65"/>
      <c r="B62" s="65"/>
      <c r="C62" s="65"/>
      <c r="D62" s="65"/>
      <c r="E62" s="65"/>
      <c r="F62" s="65"/>
      <c r="G62" s="65"/>
      <c r="H62" s="65"/>
    </row>
    <row r="63" spans="1:9" x14ac:dyDescent="0.25">
      <c r="G63" s="67" t="s">
        <v>15</v>
      </c>
      <c r="H63" s="32"/>
    </row>
    <row r="64" spans="1:9" x14ac:dyDescent="0.25">
      <c r="G64" s="67" t="s">
        <v>104</v>
      </c>
      <c r="H64" s="32"/>
      <c r="I64" s="65"/>
    </row>
  </sheetData>
  <mergeCells count="23">
    <mergeCell ref="A15:B15"/>
    <mergeCell ref="G61:H61"/>
    <mergeCell ref="A59:I59"/>
    <mergeCell ref="H1:I1"/>
    <mergeCell ref="A3:I3"/>
    <mergeCell ref="A4:I4"/>
    <mergeCell ref="B9:B13"/>
    <mergeCell ref="A9:A13"/>
    <mergeCell ref="A17:I17"/>
    <mergeCell ref="A8:I8"/>
    <mergeCell ref="A20:I20"/>
    <mergeCell ref="A5:I5"/>
    <mergeCell ref="A21:A57"/>
    <mergeCell ref="B21:B57"/>
    <mergeCell ref="G6:H6"/>
    <mergeCell ref="G7:H7"/>
    <mergeCell ref="G14:H14"/>
    <mergeCell ref="G58:H58"/>
    <mergeCell ref="G9:H9"/>
    <mergeCell ref="G10:H10"/>
    <mergeCell ref="G11:H11"/>
    <mergeCell ref="G12:H12"/>
    <mergeCell ref="G13:H13"/>
  </mergeCells>
  <conditionalFormatting sqref="C62">
    <cfRule type="cellIs" dxfId="0" priority="2" operator="equal">
      <formula>"&gt;&gt;&gt;"</formula>
    </cfRule>
  </conditionalFormatting>
  <printOptions horizontalCentered="1"/>
  <pageMargins left="0.15748031496062992" right="0.15748031496062992" top="0.39370078740157483" bottom="0.39370078740157483" header="0" footer="0"/>
  <pageSetup paperSize="9" scale="52" fitToHeight="6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 i 2</vt:lpstr>
      <vt:lpstr>'Załącznik nr 1 i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WKociuba</dc:creator>
  <cp:lastModifiedBy>Małgorzata Duda</cp:lastModifiedBy>
  <cp:lastPrinted>2025-11-13T07:05:54Z</cp:lastPrinted>
  <dcterms:created xsi:type="dcterms:W3CDTF">2015-10-02T09:36:22Z</dcterms:created>
  <dcterms:modified xsi:type="dcterms:W3CDTF">2025-11-13T07:06:19Z</dcterms:modified>
</cp:coreProperties>
</file>