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O:\TAR\W toku\KINGA S\2025\NIEPUBLICZNE\Ramówka\2. SWZ\Dok. do ogłoszenia\"/>
    </mc:Choice>
  </mc:AlternateContent>
  <xr:revisionPtr revIDLastSave="0" documentId="13_ncr:1_{C1ECA3F8-F0E4-4A34-8807-443CEF1BEB74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Załącznik nr 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2" l="1"/>
  <c r="H33" i="2"/>
  <c r="H18" i="2"/>
  <c r="H66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39" i="2"/>
  <c r="H37" i="2"/>
  <c r="H36" i="2"/>
  <c r="H35" i="2"/>
  <c r="H34" i="2"/>
  <c r="H32" i="2"/>
  <c r="H31" i="2"/>
  <c r="H29" i="2"/>
  <c r="H28" i="2"/>
  <c r="H27" i="2"/>
  <c r="H26" i="2"/>
  <c r="H25" i="2"/>
  <c r="H24" i="2"/>
  <c r="H23" i="2"/>
  <c r="H22" i="2"/>
  <c r="H21" i="2"/>
  <c r="H20" i="2"/>
  <c r="H19" i="2"/>
  <c r="H17" i="2"/>
  <c r="H67" i="2" l="1"/>
  <c r="H69" i="2" s="1"/>
</calcChain>
</file>

<file path=xl/sharedStrings.xml><?xml version="1.0" encoding="utf-8"?>
<sst xmlns="http://schemas.openxmlformats.org/spreadsheetml/2006/main" count="175" uniqueCount="133">
  <si>
    <t>1.5</t>
  </si>
  <si>
    <t>1.6</t>
  </si>
  <si>
    <t>Demontaż starego ogrodzenia wraz z elementami montażowymi</t>
  </si>
  <si>
    <t>Ogrodzenie tymczasowe</t>
  </si>
  <si>
    <t>2.1</t>
  </si>
  <si>
    <t>2.2</t>
  </si>
  <si>
    <t>2.3</t>
  </si>
  <si>
    <t>2.4</t>
  </si>
  <si>
    <t>2.5</t>
  </si>
  <si>
    <t>Roboczogodzina</t>
  </si>
  <si>
    <t>Data:</t>
  </si>
  <si>
    <t>Przedmiot umowy:</t>
  </si>
  <si>
    <t>Wykonawca:</t>
  </si>
  <si>
    <t>Zamawiający:</t>
  </si>
  <si>
    <t>Zakres zlecenia</t>
  </si>
  <si>
    <t>III</t>
  </si>
  <si>
    <t>V</t>
  </si>
  <si>
    <t xml:space="preserve">
Wykonywanie robót budowlanych wraz z dostawą materiałów i sporządzeniem dokumentacji powykonawczej na obiektach Operatora Gazociągów Przesyłowych GAZ – SYSTEM S.A. Oddział w Tarnowie.</t>
  </si>
  <si>
    <t>I</t>
  </si>
  <si>
    <t>II</t>
  </si>
  <si>
    <t>IV</t>
  </si>
  <si>
    <t>VI</t>
  </si>
  <si>
    <t>L.p.</t>
  </si>
  <si>
    <t>Rodzaj robót budowlanych</t>
  </si>
  <si>
    <t>Jednostka</t>
  </si>
  <si>
    <t>Suma netto (suma kolumny VI)</t>
  </si>
  <si>
    <t>Dodatkowe wyjaśnienia i uwagi:</t>
  </si>
  <si>
    <t xml:space="preserve">Wykonawca (Podpis upoważnionego przedstawiciela Dostawcy) </t>
  </si>
  <si>
    <t>Imię i Nazwisko</t>
  </si>
  <si>
    <t>Data i podpis</t>
  </si>
  <si>
    <t>mb</t>
  </si>
  <si>
    <t>zestaw</t>
  </si>
  <si>
    <t>szt.</t>
  </si>
  <si>
    <r>
      <t>m</t>
    </r>
    <r>
      <rPr>
        <vertAlign val="superscript"/>
        <sz val="9"/>
        <color theme="1"/>
        <rFont val="Century Gothic"/>
        <family val="2"/>
        <charset val="238"/>
      </rPr>
      <t>3</t>
    </r>
  </si>
  <si>
    <r>
      <t>m</t>
    </r>
    <r>
      <rPr>
        <vertAlign val="superscript"/>
        <sz val="9"/>
        <color theme="1"/>
        <rFont val="Century Gothic"/>
        <family val="2"/>
        <charset val="238"/>
      </rPr>
      <t>2</t>
    </r>
  </si>
  <si>
    <t>4.3</t>
  </si>
  <si>
    <t>4.4</t>
  </si>
  <si>
    <t>1. Ogrodzenie *</t>
  </si>
  <si>
    <t>Kamień otoczak + elementy montażowe</t>
  </si>
  <si>
    <t>Uzupełnienie ubytków kruszywa</t>
  </si>
  <si>
    <t>Uzupełnienie ziemi</t>
  </si>
  <si>
    <t>Modernizacja nawierzchni placu technologicznego</t>
  </si>
  <si>
    <t>Nawierzchnia z kostki betonowej o zwiększonej nośności - 15 T + krawężniki</t>
  </si>
  <si>
    <t>4.5</t>
  </si>
  <si>
    <t>4.6</t>
  </si>
  <si>
    <t>Remont elewacji budynku</t>
  </si>
  <si>
    <t>Renowacja tynków + odnowienie powłok malarskich wewnątrz budynku</t>
  </si>
  <si>
    <t>Renowacja fundamentów betonowych</t>
  </si>
  <si>
    <t>Remont ciągów kominowych</t>
  </si>
  <si>
    <t>Utwardzenie drogi dojazdowej do obiektu</t>
  </si>
  <si>
    <t>Montaż nowych obrzeży i krawężników</t>
  </si>
  <si>
    <t>Instalacja odgromowa</t>
  </si>
  <si>
    <t>Obsługa geodezyjna</t>
  </si>
  <si>
    <t>Operator Gazociągów Przesyłowych 
GAZ - SYSTEM S.A.                                                                                 
Oddział w Tarnowie
Pogórska Wola 450
33 - 152 Pogórska Wola</t>
  </si>
  <si>
    <t>Wymiana systemu orynnowania</t>
  </si>
  <si>
    <t>Czyszczenie ręczne i malowanie powierzchni</t>
  </si>
  <si>
    <t>Wykonanie posadzki antyelektrostatycznej z płytek lastrykowych</t>
  </si>
  <si>
    <t>Malowanie tynków zewnętrznych</t>
  </si>
  <si>
    <t>Ułożenie drenażu melioracyjnego rurą drenarską Ø100</t>
  </si>
  <si>
    <t>Wymiana deflektorów dachowych 100 mm ≤ Φ ≤ 200 mm</t>
  </si>
  <si>
    <t>Wymiana deflektorów dachowych 200 mm &lt; Φ &lt; 250 mm</t>
  </si>
  <si>
    <t>Wymiana deflektorów dachowych 250 mm ≤ Φ ≤ 300 mm</t>
  </si>
  <si>
    <t>Wymiana deflektorów dachowych 300 mm &lt; Φ ≤ 400 mm</t>
  </si>
  <si>
    <t>Wymiana deflektorów dachowych 400 mm &lt; Φ ≤ 500 mm</t>
  </si>
  <si>
    <t>Montaż kraty Wema w pomieszczeniu obiektu</t>
  </si>
  <si>
    <t>1.1.1</t>
  </si>
  <si>
    <t>1.1.2</t>
  </si>
  <si>
    <t>1.2.1</t>
  </si>
  <si>
    <t>1.2.2</t>
  </si>
  <si>
    <t>1.2.3</t>
  </si>
  <si>
    <t>1.3.1</t>
  </si>
  <si>
    <t>Progi ochronne ogrodzenia – wariant I wg. Instrukcji</t>
  </si>
  <si>
    <t>Bariery – wariant III wg. Instrukcji</t>
  </si>
  <si>
    <t>Bariery – wariant II wg. Instrukcji</t>
  </si>
  <si>
    <t>Bariery – wariant I wg. Instrukcji</t>
  </si>
  <si>
    <t>Ogrodzenie – wariant III wg. Instrukcji</t>
  </si>
  <si>
    <t>Ogrodzenie – wariant II wg. Instrukcji</t>
  </si>
  <si>
    <t>1.3.2</t>
  </si>
  <si>
    <t>1.3.3</t>
  </si>
  <si>
    <t>Progi ochronne ogrodzenia – wariant II wg. Instrukcji</t>
  </si>
  <si>
    <t>Progi ochronne ogrodzenia – wariant III wg. Instrukcji</t>
  </si>
  <si>
    <t>1.4.1.1</t>
  </si>
  <si>
    <t>1.4.1.2</t>
  </si>
  <si>
    <t>1.4.2.1</t>
  </si>
  <si>
    <t>1.4.2.2</t>
  </si>
  <si>
    <t>Bramy wjazdowe – wariant II wg. Instrukcji</t>
  </si>
  <si>
    <t>Wejścia – wariant II wg. Instrukcji</t>
  </si>
  <si>
    <t>Bramy wjazdowe – wariant III wg. Instrukcji</t>
  </si>
  <si>
    <t>Wejścia – wariant III wg. Instrukcji</t>
  </si>
  <si>
    <t xml:space="preserve">Wartość </t>
  </si>
  <si>
    <t xml:space="preserve">Wymiana obróbek blacharskich </t>
  </si>
  <si>
    <t>Piaskowanie i malowanie powierzchni</t>
  </si>
  <si>
    <t>Wykonanie nowej izolacji na przejściach zmiemia - powietrze</t>
  </si>
  <si>
    <t>Przełożenie nawierzchni z kostki betonowej</t>
  </si>
  <si>
    <t>Nawierzchnia z kostki betonowej + obrzeże betonowe</t>
  </si>
  <si>
    <t>2. Place technologiczne *</t>
  </si>
  <si>
    <t>2.6</t>
  </si>
  <si>
    <t>2.7</t>
  </si>
  <si>
    <t>3. Roboty budowlane inne *</t>
  </si>
  <si>
    <t>4. Roboty budowlane realizowane na obiektach gazowniczych *</t>
  </si>
  <si>
    <t>4.1</t>
  </si>
  <si>
    <t>4.2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</si>
  <si>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</si>
  <si>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</si>
  <si>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</si>
  <si>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</si>
  <si>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</si>
  <si>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</si>
  <si>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</si>
  <si>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</si>
  <si>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</si>
  <si>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4.16.1</t>
  </si>
  <si>
    <t>4.16.2</t>
  </si>
  <si>
    <t>4.16.3</t>
  </si>
  <si>
    <t>4.16.4</t>
  </si>
  <si>
    <t>4.16.5</t>
  </si>
  <si>
    <t>4.17</t>
  </si>
  <si>
    <t>4.18</t>
  </si>
  <si>
    <t>4.19</t>
  </si>
  <si>
    <t>4.20</t>
  </si>
  <si>
    <t>5. Obsługa geodezyjna *</t>
  </si>
  <si>
    <t>Wymiana drabiny włazowej na dach - długość drabiny max 5 mb.</t>
  </si>
  <si>
    <t>Załącznik nr 1 do Formularza Oferta - Formularz cenowy</t>
  </si>
  <si>
    <t>(Załącznik nr 3 do Umowy ramowej - Formularz cenowy)</t>
  </si>
  <si>
    <t>Cena jednostkowa 
[netto]</t>
  </si>
  <si>
    <t>Wartość robót
kol. III x kol. V
[netto]</t>
  </si>
  <si>
    <t>Stawka podatku VAT</t>
  </si>
  <si>
    <t>* Koszty jednostkowe są kosztami ryczałtowymi obejmującymi wszystkie koszty (koszty pośrednie, koszty bezpośrednie: robocizna, sprzęt, materiały + koszty)</t>
  </si>
  <si>
    <t>Orientacyjne ilości wynikające z potrzeb zamawiającego z lat ubiegłych, służące jedynie do porównania ofert.</t>
  </si>
  <si>
    <t>Wykonanie wymiany poszycia dachu z blachy trapezowej</t>
  </si>
  <si>
    <t>Wykonanie wymiany poszycia dachu z papy termozgrzewalnej</t>
  </si>
  <si>
    <r>
      <rPr>
        <b/>
        <i/>
        <sz val="9"/>
        <rFont val="Century Gothic"/>
        <family val="2"/>
        <charset val="238"/>
      </rPr>
      <t xml:space="preserve">Uwagi:
</t>
    </r>
    <r>
      <rPr>
        <i/>
        <sz val="9"/>
        <rFont val="Century Gothic"/>
        <family val="2"/>
        <charset val="238"/>
      </rPr>
      <t>1. Wyliczoną powyżej cenę oferty należy przenieść do Formularza "Oferta".
2. Rozliczanie Zleceń udzielonych w ramach podpisanej Umowy realizowane będzie na podstawie cen jednostkowych, podanych w tabeli.
3. Dla ważności oferty Wykonawca winien wycenić wszystkie pozycje wyszczególnione w niniejszym formularzu. W żadnej pozycji nie można wskazać wartości "0". Wykonawca nie może dokonywać żadnych zmian w treści ninieszego formularza.
4. Ceny należy podać z dokładnością do dwóch miejsc po przecinku.</t>
    </r>
  </si>
  <si>
    <t>NP/2025/02/0143/TAR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</si>
</sst>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Century Gothic"/>
      <family val="2"/>
      <charset val="238"/>
    </font>
    <font>
      <sz val="9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b/>
      <i/>
      <sz val="9"/>
      <color theme="1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vertAlign val="superscript"/>
      <sz val="9"/>
      <color theme="1"/>
      <name val="Century Gothic"/>
      <family val="2"/>
      <charset val="238"/>
    </font>
    <font>
      <sz val="10"/>
      <name val="Century Gothic"/>
      <family val="2"/>
      <charset val="238"/>
    </font>
    <font>
      <sz val="8"/>
      <name val="Calibri"/>
      <family val="2"/>
      <charset val="238"/>
      <scheme val="minor"/>
    </font>
    <font>
      <i/>
      <sz val="9"/>
      <name val="Century Gothic"/>
      <family val="2"/>
      <charset val="238"/>
    </font>
    <font>
      <b/>
      <i/>
      <sz val="9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4" fillId="0" borderId="0" xfId="0" applyFont="1"/>
    <xf numFmtId="0" fontId="3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9" fontId="4" fillId="0" borderId="0" xfId="0" applyNumberFormat="1" applyFont="1" applyAlignment="1">
      <alignment vertical="center"/>
    </xf>
    <xf numFmtId="9" fontId="4" fillId="0" borderId="0" xfId="0" applyNumberFormat="1" applyFont="1"/>
    <xf numFmtId="0" fontId="4" fillId="0" borderId="0" xfId="0" applyFont="1" applyAlignment="1">
      <alignment vertical="center"/>
    </xf>
    <xf numFmtId="3" fontId="3" fillId="0" borderId="11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vertical="center"/>
    </xf>
    <xf numFmtId="49" fontId="3" fillId="4" borderId="11" xfId="0" applyNumberFormat="1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3" fontId="3" fillId="0" borderId="11" xfId="0" applyNumberFormat="1" applyFont="1" applyFill="1" applyBorder="1" applyAlignment="1">
      <alignment horizontal="center" vertical="center"/>
    </xf>
    <xf numFmtId="9" fontId="3" fillId="0" borderId="11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4" fontId="2" fillId="0" borderId="11" xfId="0" applyNumberFormat="1" applyFont="1" applyBorder="1" applyAlignment="1" applyProtection="1">
      <alignment horizontal="center" vertical="center"/>
      <protection locked="0"/>
    </xf>
    <xf numFmtId="4" fontId="3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6" fillId="3" borderId="11" xfId="0" applyFont="1" applyFill="1" applyBorder="1" applyAlignment="1">
      <alignment horizontal="center"/>
    </xf>
    <xf numFmtId="0" fontId="4" fillId="0" borderId="11" xfId="0" applyFont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4" borderId="1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3" fillId="3" borderId="11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/>
    </xf>
  </cellXfs>
  <cellStyles count="2">
    <cellStyle name="Normalny" xfId="0" builtinId="0"/>
    <cellStyle name="Normalny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23"/>
  <sheetViews>
    <sheetView tabSelected="1" topLeftCell="A61" zoomScale="115" zoomScaleNormal="115" workbookViewId="0">
      <selection activeCell="C81" sqref="C81"/>
    </sheetView>
  </sheetViews>
  <sheetFormatPr defaultColWidth="9.140625" defaultRowHeight="13.5" x14ac:dyDescent="0.25"/>
  <cols>
    <col min="1" max="1" width="4.28515625" style="1" customWidth="1"/>
    <col min="2" max="2" width="5.85546875" style="1" customWidth="1"/>
    <col min="3" max="3" width="82.42578125" style="1" customWidth="1"/>
    <col min="4" max="4" width="13.140625" style="1" customWidth="1"/>
    <col min="5" max="5" width="19" style="1" customWidth="1"/>
    <col min="6" max="8" width="13.7109375" style="1" customWidth="1"/>
    <col min="9" max="9" width="9.140625" style="1"/>
    <col min="10" max="10" width="9.85546875" style="1" bestFit="1" customWidth="1"/>
    <col min="11" max="16384" width="9.140625" style="1"/>
  </cols>
  <sheetData>
    <row r="1" spans="1:10" x14ac:dyDescent="0.25">
      <c r="B1" s="1" t="s">
        <v>122</v>
      </c>
    </row>
    <row r="2" spans="1:10" x14ac:dyDescent="0.25">
      <c r="B2" s="16" t="s">
        <v>123</v>
      </c>
      <c r="C2" s="16"/>
      <c r="D2" s="16"/>
      <c r="E2" s="16"/>
      <c r="F2" s="16"/>
      <c r="G2" s="16"/>
    </row>
    <row r="3" spans="1:10" ht="13.15" x14ac:dyDescent="0.25">
      <c r="B3" s="30"/>
      <c r="C3" s="30"/>
      <c r="D3" s="30"/>
    </row>
    <row r="4" spans="1:10" ht="14.25" customHeight="1" x14ac:dyDescent="0.25">
      <c r="B4" s="31" t="s">
        <v>13</v>
      </c>
      <c r="C4" s="31"/>
      <c r="D4" s="56"/>
      <c r="E4" s="65" t="s">
        <v>10</v>
      </c>
      <c r="F4" s="59"/>
      <c r="G4" s="59"/>
      <c r="H4" s="60"/>
    </row>
    <row r="5" spans="1:10" ht="19.5" customHeight="1" x14ac:dyDescent="0.25">
      <c r="B5" s="32" t="s">
        <v>53</v>
      </c>
      <c r="C5" s="33"/>
      <c r="D5" s="56"/>
      <c r="E5" s="61"/>
      <c r="F5" s="62"/>
      <c r="G5" s="63" t="s">
        <v>132</v>
      </c>
      <c r="H5" s="64"/>
    </row>
    <row r="6" spans="1:10" x14ac:dyDescent="0.25">
      <c r="B6" s="34"/>
      <c r="C6" s="35"/>
      <c r="D6" s="56"/>
      <c r="E6" s="31" t="s">
        <v>11</v>
      </c>
      <c r="F6" s="31"/>
      <c r="G6" s="31"/>
      <c r="H6" s="31"/>
    </row>
    <row r="7" spans="1:10" ht="39.200000000000003" customHeight="1" x14ac:dyDescent="0.25">
      <c r="B7" s="36"/>
      <c r="C7" s="37"/>
      <c r="D7" s="56"/>
      <c r="E7" s="45" t="s">
        <v>17</v>
      </c>
      <c r="F7" s="46"/>
      <c r="G7" s="46"/>
      <c r="H7" s="47"/>
    </row>
    <row r="8" spans="1:10" ht="15" customHeight="1" x14ac:dyDescent="0.25">
      <c r="B8" s="31" t="s">
        <v>12</v>
      </c>
      <c r="C8" s="31"/>
      <c r="D8" s="56"/>
      <c r="E8" s="48"/>
      <c r="F8" s="49"/>
      <c r="G8" s="49"/>
      <c r="H8" s="50"/>
    </row>
    <row r="9" spans="1:10" ht="19.5" customHeight="1" x14ac:dyDescent="0.25">
      <c r="B9" s="55"/>
      <c r="C9" s="55"/>
      <c r="D9" s="56"/>
      <c r="E9" s="48"/>
      <c r="F9" s="49"/>
      <c r="G9" s="49"/>
      <c r="H9" s="50"/>
    </row>
    <row r="10" spans="1:10" ht="50.65" customHeight="1" x14ac:dyDescent="0.25">
      <c r="B10" s="55"/>
      <c r="C10" s="55"/>
      <c r="D10" s="56"/>
      <c r="E10" s="51"/>
      <c r="F10" s="52"/>
      <c r="G10" s="52"/>
      <c r="H10" s="53"/>
    </row>
    <row r="11" spans="1:10" ht="13.15" x14ac:dyDescent="0.25">
      <c r="I11" s="15"/>
    </row>
    <row r="12" spans="1:10" ht="13.15" x14ac:dyDescent="0.25">
      <c r="B12" s="54" t="s">
        <v>14</v>
      </c>
      <c r="C12" s="54"/>
      <c r="D12" s="54"/>
      <c r="E12" s="54"/>
      <c r="F12" s="54"/>
      <c r="G12" s="54"/>
      <c r="H12" s="54"/>
    </row>
    <row r="13" spans="1:10" ht="13.15" x14ac:dyDescent="0.25">
      <c r="B13" s="23" t="s">
        <v>18</v>
      </c>
      <c r="C13" s="44" t="s">
        <v>19</v>
      </c>
      <c r="D13" s="44"/>
      <c r="E13" s="4" t="s">
        <v>15</v>
      </c>
      <c r="F13" s="23" t="s">
        <v>20</v>
      </c>
      <c r="G13" s="23" t="s">
        <v>16</v>
      </c>
      <c r="H13" s="23" t="s">
        <v>21</v>
      </c>
    </row>
    <row r="14" spans="1:10" ht="85.5" x14ac:dyDescent="0.25">
      <c r="B14" s="23" t="s">
        <v>22</v>
      </c>
      <c r="C14" s="57" t="s">
        <v>23</v>
      </c>
      <c r="D14" s="58"/>
      <c r="E14" s="3" t="s">
        <v>128</v>
      </c>
      <c r="F14" s="23" t="s">
        <v>24</v>
      </c>
      <c r="G14" s="23" t="s">
        <v>124</v>
      </c>
      <c r="H14" s="23" t="s">
        <v>125</v>
      </c>
    </row>
    <row r="15" spans="1:10" s="16" customFormat="1" ht="13.15" x14ac:dyDescent="0.3">
      <c r="B15" s="43" t="s">
        <v>37</v>
      </c>
      <c r="C15" s="44"/>
      <c r="D15" s="44"/>
      <c r="E15" s="44"/>
      <c r="F15" s="44"/>
      <c r="G15" s="44"/>
      <c r="H15" s="44"/>
    </row>
    <row r="16" spans="1:10" s="16" customFormat="1" ht="14.25" x14ac:dyDescent="0.25">
      <c r="A16" s="7"/>
      <c r="B16" s="8" t="s">
        <v>65</v>
      </c>
      <c r="C16" s="40" t="s">
        <v>76</v>
      </c>
      <c r="D16" s="40"/>
      <c r="E16" s="12">
        <v>500</v>
      </c>
      <c r="F16" s="10" t="s">
        <v>30</v>
      </c>
      <c r="G16" s="26"/>
      <c r="H16" s="11">
        <f>E16*G16</f>
        <v>0</v>
      </c>
      <c r="I16" s="7"/>
      <c r="J16" s="7"/>
    </row>
    <row r="17" spans="1:10" s="16" customFormat="1" ht="14.25" x14ac:dyDescent="0.25">
      <c r="A17" s="7"/>
      <c r="B17" s="8" t="s">
        <v>66</v>
      </c>
      <c r="C17" s="39" t="s">
        <v>75</v>
      </c>
      <c r="D17" s="40"/>
      <c r="E17" s="12">
        <v>500</v>
      </c>
      <c r="F17" s="10" t="s">
        <v>30</v>
      </c>
      <c r="G17" s="26"/>
      <c r="H17" s="11">
        <f t="shared" ref="H17:H29" si="0">E17*G17</f>
        <v>0</v>
      </c>
      <c r="I17" s="7"/>
      <c r="J17" s="7"/>
    </row>
    <row r="18" spans="1:10" s="16" customFormat="1" ht="14.25" x14ac:dyDescent="0.25">
      <c r="A18" s="7"/>
      <c r="B18" s="8" t="s">
        <v>67</v>
      </c>
      <c r="C18" s="39" t="s">
        <v>74</v>
      </c>
      <c r="D18" s="40"/>
      <c r="E18" s="12">
        <v>250</v>
      </c>
      <c r="F18" s="10" t="s">
        <v>30</v>
      </c>
      <c r="G18" s="26"/>
      <c r="H18" s="11">
        <f>E18*G18</f>
        <v>0</v>
      </c>
      <c r="I18" s="7"/>
      <c r="J18" s="20"/>
    </row>
    <row r="19" spans="1:10" s="16" customFormat="1" ht="14.25" x14ac:dyDescent="0.25">
      <c r="A19" s="7"/>
      <c r="B19" s="8" t="s">
        <v>68</v>
      </c>
      <c r="C19" s="40" t="s">
        <v>73</v>
      </c>
      <c r="D19" s="40"/>
      <c r="E19" s="12">
        <v>400</v>
      </c>
      <c r="F19" s="10" t="s">
        <v>30</v>
      </c>
      <c r="G19" s="26"/>
      <c r="H19" s="11">
        <f t="shared" si="0"/>
        <v>0</v>
      </c>
      <c r="I19" s="7"/>
      <c r="J19" s="7"/>
    </row>
    <row r="20" spans="1:10" s="16" customFormat="1" ht="14.25" x14ac:dyDescent="0.25">
      <c r="A20" s="7"/>
      <c r="B20" s="8" t="s">
        <v>69</v>
      </c>
      <c r="C20" s="40" t="s">
        <v>72</v>
      </c>
      <c r="D20" s="40"/>
      <c r="E20" s="12">
        <v>350</v>
      </c>
      <c r="F20" s="10" t="s">
        <v>30</v>
      </c>
      <c r="G20" s="26"/>
      <c r="H20" s="11">
        <f t="shared" si="0"/>
        <v>0</v>
      </c>
      <c r="I20" s="7"/>
      <c r="J20" s="7"/>
    </row>
    <row r="21" spans="1:10" s="16" customFormat="1" ht="14.25" x14ac:dyDescent="0.25">
      <c r="A21" s="7"/>
      <c r="B21" s="8" t="s">
        <v>70</v>
      </c>
      <c r="C21" s="40" t="s">
        <v>71</v>
      </c>
      <c r="D21" s="40"/>
      <c r="E21" s="12">
        <v>250</v>
      </c>
      <c r="F21" s="10" t="s">
        <v>30</v>
      </c>
      <c r="G21" s="26"/>
      <c r="H21" s="11">
        <f t="shared" si="0"/>
        <v>0</v>
      </c>
      <c r="I21" s="7"/>
      <c r="J21" s="20"/>
    </row>
    <row r="22" spans="1:10" s="16" customFormat="1" ht="14.25" x14ac:dyDescent="0.25">
      <c r="A22" s="7"/>
      <c r="B22" s="8" t="s">
        <v>77</v>
      </c>
      <c r="C22" s="40" t="s">
        <v>79</v>
      </c>
      <c r="D22" s="40"/>
      <c r="E22" s="12">
        <v>500</v>
      </c>
      <c r="F22" s="10" t="s">
        <v>30</v>
      </c>
      <c r="G22" s="26"/>
      <c r="H22" s="11">
        <f t="shared" si="0"/>
        <v>0</v>
      </c>
      <c r="I22" s="7"/>
      <c r="J22" s="7"/>
    </row>
    <row r="23" spans="1:10" s="16" customFormat="1" ht="14.25" x14ac:dyDescent="0.25">
      <c r="A23" s="7"/>
      <c r="B23" s="8" t="s">
        <v>78</v>
      </c>
      <c r="C23" s="38" t="s">
        <v>80</v>
      </c>
      <c r="D23" s="38"/>
      <c r="E23" s="12">
        <v>250</v>
      </c>
      <c r="F23" s="13" t="s">
        <v>30</v>
      </c>
      <c r="G23" s="26"/>
      <c r="H23" s="11">
        <f t="shared" si="0"/>
        <v>0</v>
      </c>
      <c r="I23" s="7"/>
      <c r="J23" s="7"/>
    </row>
    <row r="24" spans="1:10" s="16" customFormat="1" ht="14.25" x14ac:dyDescent="0.25">
      <c r="A24" s="7"/>
      <c r="B24" s="8" t="s">
        <v>81</v>
      </c>
      <c r="C24" s="38" t="s">
        <v>85</v>
      </c>
      <c r="D24" s="38"/>
      <c r="E24" s="12">
        <v>15</v>
      </c>
      <c r="F24" s="13" t="s">
        <v>31</v>
      </c>
      <c r="G24" s="26"/>
      <c r="H24" s="11">
        <f t="shared" si="0"/>
        <v>0</v>
      </c>
      <c r="I24" s="7"/>
      <c r="J24" s="7"/>
    </row>
    <row r="25" spans="1:10" s="16" customFormat="1" ht="14.25" x14ac:dyDescent="0.25">
      <c r="A25" s="7"/>
      <c r="B25" s="8" t="s">
        <v>82</v>
      </c>
      <c r="C25" s="41" t="s">
        <v>86</v>
      </c>
      <c r="D25" s="42"/>
      <c r="E25" s="12">
        <v>15</v>
      </c>
      <c r="F25" s="13" t="s">
        <v>31</v>
      </c>
      <c r="G25" s="26"/>
      <c r="H25" s="11">
        <f t="shared" si="0"/>
        <v>0</v>
      </c>
      <c r="I25" s="7"/>
      <c r="J25" s="7"/>
    </row>
    <row r="26" spans="1:10" s="16" customFormat="1" ht="14.25" x14ac:dyDescent="0.25">
      <c r="A26" s="7"/>
      <c r="B26" s="8" t="s">
        <v>83</v>
      </c>
      <c r="C26" s="41" t="s">
        <v>87</v>
      </c>
      <c r="D26" s="42"/>
      <c r="E26" s="12">
        <v>15</v>
      </c>
      <c r="F26" s="13" t="s">
        <v>31</v>
      </c>
      <c r="G26" s="26"/>
      <c r="H26" s="11">
        <f t="shared" si="0"/>
        <v>0</v>
      </c>
      <c r="I26" s="7"/>
      <c r="J26" s="7"/>
    </row>
    <row r="27" spans="1:10" s="16" customFormat="1" ht="14.25" x14ac:dyDescent="0.25">
      <c r="A27" s="7"/>
      <c r="B27" s="8" t="s">
        <v>84</v>
      </c>
      <c r="C27" s="41" t="s">
        <v>88</v>
      </c>
      <c r="D27" s="42"/>
      <c r="E27" s="12">
        <v>15</v>
      </c>
      <c r="F27" s="13" t="s">
        <v>31</v>
      </c>
      <c r="G27" s="26"/>
      <c r="H27" s="11">
        <f t="shared" si="0"/>
        <v>0</v>
      </c>
      <c r="I27" s="7"/>
      <c r="J27" s="7"/>
    </row>
    <row r="28" spans="1:10" s="16" customFormat="1" ht="14.25" x14ac:dyDescent="0.25">
      <c r="A28" s="7"/>
      <c r="B28" s="8" t="s">
        <v>0</v>
      </c>
      <c r="C28" s="41" t="s">
        <v>2</v>
      </c>
      <c r="D28" s="42"/>
      <c r="E28" s="12">
        <v>1200</v>
      </c>
      <c r="F28" s="13" t="s">
        <v>30</v>
      </c>
      <c r="G28" s="26"/>
      <c r="H28" s="11">
        <f t="shared" si="0"/>
        <v>0</v>
      </c>
      <c r="I28" s="7"/>
      <c r="J28" s="7"/>
    </row>
    <row r="29" spans="1:10" s="16" customFormat="1" ht="13.15" x14ac:dyDescent="0.3">
      <c r="A29" s="7"/>
      <c r="B29" s="8" t="s">
        <v>1</v>
      </c>
      <c r="C29" s="66" t="s">
        <v>3</v>
      </c>
      <c r="D29" s="67"/>
      <c r="E29" s="9">
        <v>200</v>
      </c>
      <c r="F29" s="10" t="s">
        <v>30</v>
      </c>
      <c r="G29" s="26"/>
      <c r="H29" s="11">
        <f t="shared" si="0"/>
        <v>0</v>
      </c>
      <c r="I29" s="7"/>
      <c r="J29" s="7"/>
    </row>
    <row r="30" spans="1:10" s="16" customFormat="1" ht="13.15" x14ac:dyDescent="0.3">
      <c r="B30" s="43" t="s">
        <v>95</v>
      </c>
      <c r="C30" s="44"/>
      <c r="D30" s="44"/>
      <c r="E30" s="44"/>
      <c r="F30" s="44"/>
      <c r="G30" s="44"/>
      <c r="H30" s="44"/>
    </row>
    <row r="31" spans="1:10" s="16" customFormat="1" ht="16.5" x14ac:dyDescent="0.25">
      <c r="B31" s="19" t="s">
        <v>4</v>
      </c>
      <c r="C31" s="29" t="s">
        <v>38</v>
      </c>
      <c r="D31" s="29"/>
      <c r="E31" s="21">
        <v>4000</v>
      </c>
      <c r="F31" s="24" t="s">
        <v>34</v>
      </c>
      <c r="G31" s="27"/>
      <c r="H31" s="5">
        <f t="shared" ref="H31:H37" si="1">E31*G31</f>
        <v>0</v>
      </c>
    </row>
    <row r="32" spans="1:10" s="16" customFormat="1" ht="16.5" x14ac:dyDescent="0.25">
      <c r="B32" s="6" t="s">
        <v>5</v>
      </c>
      <c r="C32" s="29" t="s">
        <v>39</v>
      </c>
      <c r="D32" s="29"/>
      <c r="E32" s="21">
        <v>1000</v>
      </c>
      <c r="F32" s="24" t="s">
        <v>33</v>
      </c>
      <c r="G32" s="27"/>
      <c r="H32" s="5">
        <f t="shared" si="1"/>
        <v>0</v>
      </c>
    </row>
    <row r="33" spans="2:13" s="16" customFormat="1" ht="16.5" x14ac:dyDescent="0.25">
      <c r="B33" s="6" t="s">
        <v>6</v>
      </c>
      <c r="C33" s="29" t="s">
        <v>40</v>
      </c>
      <c r="D33" s="29"/>
      <c r="E33" s="21">
        <v>100</v>
      </c>
      <c r="F33" s="24" t="s">
        <v>33</v>
      </c>
      <c r="G33" s="27"/>
      <c r="H33" s="5">
        <f>E33*G33</f>
        <v>0</v>
      </c>
    </row>
    <row r="34" spans="2:13" s="16" customFormat="1" ht="16.5" x14ac:dyDescent="0.25">
      <c r="B34" s="19" t="s">
        <v>7</v>
      </c>
      <c r="C34" s="29" t="s">
        <v>41</v>
      </c>
      <c r="D34" s="29"/>
      <c r="E34" s="21">
        <v>600</v>
      </c>
      <c r="F34" s="24" t="s">
        <v>34</v>
      </c>
      <c r="G34" s="27"/>
      <c r="H34" s="5">
        <f t="shared" si="1"/>
        <v>0</v>
      </c>
    </row>
    <row r="35" spans="2:13" s="16" customFormat="1" ht="16.5" x14ac:dyDescent="0.25">
      <c r="B35" s="6" t="s">
        <v>8</v>
      </c>
      <c r="C35" s="29" t="s">
        <v>42</v>
      </c>
      <c r="D35" s="29"/>
      <c r="E35" s="21">
        <v>300</v>
      </c>
      <c r="F35" s="24" t="s">
        <v>34</v>
      </c>
      <c r="G35" s="27"/>
      <c r="H35" s="5">
        <f t="shared" si="1"/>
        <v>0</v>
      </c>
    </row>
    <row r="36" spans="2:13" s="16" customFormat="1" ht="16.5" x14ac:dyDescent="0.25">
      <c r="B36" s="6" t="s">
        <v>96</v>
      </c>
      <c r="C36" s="29" t="s">
        <v>94</v>
      </c>
      <c r="D36" s="29"/>
      <c r="E36" s="21">
        <v>1000</v>
      </c>
      <c r="F36" s="24" t="s">
        <v>34</v>
      </c>
      <c r="G36" s="27"/>
      <c r="H36" s="5">
        <f t="shared" si="1"/>
        <v>0</v>
      </c>
    </row>
    <row r="37" spans="2:13" s="16" customFormat="1" ht="16.5" x14ac:dyDescent="0.25">
      <c r="B37" s="19" t="s">
        <v>97</v>
      </c>
      <c r="C37" s="29" t="s">
        <v>93</v>
      </c>
      <c r="D37" s="29"/>
      <c r="E37" s="17">
        <v>600</v>
      </c>
      <c r="F37" s="24" t="s">
        <v>34</v>
      </c>
      <c r="G37" s="27"/>
      <c r="H37" s="5">
        <f t="shared" si="1"/>
        <v>0</v>
      </c>
    </row>
    <row r="38" spans="2:13" s="16" customFormat="1" ht="14.25" x14ac:dyDescent="0.25">
      <c r="B38" s="43" t="s">
        <v>98</v>
      </c>
      <c r="C38" s="44"/>
      <c r="D38" s="44"/>
      <c r="E38" s="44"/>
      <c r="F38" s="44"/>
      <c r="G38" s="44"/>
      <c r="H38" s="44"/>
    </row>
    <row r="39" spans="2:13" s="16" customFormat="1" ht="14.25" x14ac:dyDescent="0.25">
      <c r="B39" s="24">
        <v>3</v>
      </c>
      <c r="C39" s="29" t="s">
        <v>9</v>
      </c>
      <c r="D39" s="29"/>
      <c r="E39" s="17">
        <v>1000</v>
      </c>
      <c r="F39" s="24" t="s">
        <v>32</v>
      </c>
      <c r="G39" s="27"/>
      <c r="H39" s="5">
        <f>E39*G39</f>
        <v>0</v>
      </c>
    </row>
    <row r="40" spans="2:13" s="16" customFormat="1" ht="14.25" x14ac:dyDescent="0.25">
      <c r="B40" s="43" t="s">
        <v>99</v>
      </c>
      <c r="C40" s="44"/>
      <c r="D40" s="44"/>
      <c r="E40" s="44"/>
      <c r="F40" s="44"/>
      <c r="G40" s="44"/>
      <c r="H40" s="44"/>
      <c r="M40" s="14"/>
    </row>
    <row r="41" spans="2:13" s="16" customFormat="1" ht="16.5" x14ac:dyDescent="0.25">
      <c r="B41" s="19" t="s">
        <v>100</v>
      </c>
      <c r="C41" s="68" t="s">
        <v>91</v>
      </c>
      <c r="D41" s="68"/>
      <c r="E41" s="17">
        <v>300</v>
      </c>
      <c r="F41" s="24" t="s">
        <v>34</v>
      </c>
      <c r="G41" s="27"/>
      <c r="H41" s="5">
        <f t="shared" ref="H41:H64" si="2">E41*G41</f>
        <v>0</v>
      </c>
    </row>
    <row r="42" spans="2:13" s="16" customFormat="1" ht="16.5" x14ac:dyDescent="0.25">
      <c r="B42" s="6" t="s">
        <v>101</v>
      </c>
      <c r="C42" s="71" t="s">
        <v>92</v>
      </c>
      <c r="D42" s="72"/>
      <c r="E42" s="17">
        <v>30</v>
      </c>
      <c r="F42" s="24" t="s">
        <v>34</v>
      </c>
      <c r="G42" s="27"/>
      <c r="H42" s="5">
        <f t="shared" si="2"/>
        <v>0</v>
      </c>
    </row>
    <row r="43" spans="2:13" s="16" customFormat="1" ht="16.5" x14ac:dyDescent="0.25">
      <c r="B43" s="6" t="s">
        <v>35</v>
      </c>
      <c r="C43" s="68" t="s">
        <v>45</v>
      </c>
      <c r="D43" s="68"/>
      <c r="E43" s="17">
        <v>300</v>
      </c>
      <c r="F43" s="24" t="s">
        <v>34</v>
      </c>
      <c r="G43" s="27"/>
      <c r="H43" s="5">
        <f t="shared" si="2"/>
        <v>0</v>
      </c>
    </row>
    <row r="44" spans="2:13" s="16" customFormat="1" ht="16.5" x14ac:dyDescent="0.25">
      <c r="B44" s="19" t="s">
        <v>36</v>
      </c>
      <c r="C44" s="68" t="s">
        <v>46</v>
      </c>
      <c r="D44" s="68"/>
      <c r="E44" s="17">
        <v>100</v>
      </c>
      <c r="F44" s="24" t="s">
        <v>34</v>
      </c>
      <c r="G44" s="27"/>
      <c r="H44" s="5">
        <f t="shared" si="2"/>
        <v>0</v>
      </c>
    </row>
    <row r="45" spans="2:13" s="16" customFormat="1" ht="16.5" x14ac:dyDescent="0.25">
      <c r="B45" s="6" t="s">
        <v>43</v>
      </c>
      <c r="C45" s="68" t="s">
        <v>47</v>
      </c>
      <c r="D45" s="68"/>
      <c r="E45" s="17">
        <v>80</v>
      </c>
      <c r="F45" s="24" t="s">
        <v>34</v>
      </c>
      <c r="G45" s="27"/>
      <c r="H45" s="5">
        <f t="shared" si="2"/>
        <v>0</v>
      </c>
    </row>
    <row r="46" spans="2:13" s="16" customFormat="1" ht="14.25" x14ac:dyDescent="0.25">
      <c r="B46" s="6" t="s">
        <v>44</v>
      </c>
      <c r="C46" s="68" t="s">
        <v>90</v>
      </c>
      <c r="D46" s="68"/>
      <c r="E46" s="17">
        <v>100</v>
      </c>
      <c r="F46" s="24" t="s">
        <v>30</v>
      </c>
      <c r="G46" s="27"/>
      <c r="H46" s="5">
        <f t="shared" si="2"/>
        <v>0</v>
      </c>
    </row>
    <row r="47" spans="2:13" s="16" customFormat="1" ht="14.25" x14ac:dyDescent="0.25">
      <c r="B47" s="19" t="s">
        <v>102</v>
      </c>
      <c r="C47" s="68" t="s">
        <v>48</v>
      </c>
      <c r="D47" s="68"/>
      <c r="E47" s="17">
        <v>50</v>
      </c>
      <c r="F47" s="24" t="s">
        <v>30</v>
      </c>
      <c r="G47" s="27"/>
      <c r="H47" s="5">
        <f t="shared" si="2"/>
        <v>0</v>
      </c>
    </row>
    <row r="48" spans="2:13" s="16" customFormat="1" ht="16.5" x14ac:dyDescent="0.25">
      <c r="B48" s="6" t="s">
        <v>103</v>
      </c>
      <c r="C48" s="75" t="s">
        <v>49</v>
      </c>
      <c r="D48" s="75"/>
      <c r="E48" s="17">
        <v>200</v>
      </c>
      <c r="F48" s="24" t="s">
        <v>34</v>
      </c>
      <c r="G48" s="27"/>
      <c r="H48" s="5">
        <f t="shared" si="2"/>
        <v>0</v>
      </c>
    </row>
    <row r="49" spans="2:8" s="16" customFormat="1" ht="14.25" x14ac:dyDescent="0.25">
      <c r="B49" s="6" t="s">
        <v>104</v>
      </c>
      <c r="C49" s="68" t="s">
        <v>50</v>
      </c>
      <c r="D49" s="68"/>
      <c r="E49" s="17">
        <v>100</v>
      </c>
      <c r="F49" s="24" t="s">
        <v>30</v>
      </c>
      <c r="G49" s="27"/>
      <c r="H49" s="5">
        <f t="shared" si="2"/>
        <v>0</v>
      </c>
    </row>
    <row r="50" spans="2:8" s="16" customFormat="1" ht="16.5" x14ac:dyDescent="0.25">
      <c r="B50" s="19" t="s">
        <v>105</v>
      </c>
      <c r="C50" s="68" t="s">
        <v>64</v>
      </c>
      <c r="D50" s="68"/>
      <c r="E50" s="17">
        <v>40</v>
      </c>
      <c r="F50" s="24" t="s">
        <v>34</v>
      </c>
      <c r="G50" s="27"/>
      <c r="H50" s="5">
        <f t="shared" si="2"/>
        <v>0</v>
      </c>
    </row>
    <row r="51" spans="2:8" s="16" customFormat="1" ht="14.25" x14ac:dyDescent="0.25">
      <c r="B51" s="6" t="s">
        <v>106</v>
      </c>
      <c r="C51" s="68" t="s">
        <v>54</v>
      </c>
      <c r="D51" s="68"/>
      <c r="E51" s="17">
        <v>100</v>
      </c>
      <c r="F51" s="24" t="s">
        <v>30</v>
      </c>
      <c r="G51" s="27"/>
      <c r="H51" s="5">
        <f t="shared" si="2"/>
        <v>0</v>
      </c>
    </row>
    <row r="52" spans="2:8" s="16" customFormat="1" ht="14.25" x14ac:dyDescent="0.25">
      <c r="B52" s="6" t="s">
        <v>107</v>
      </c>
      <c r="C52" s="68" t="s">
        <v>51</v>
      </c>
      <c r="D52" s="68"/>
      <c r="E52" s="17">
        <v>400</v>
      </c>
      <c r="F52" s="24" t="s">
        <v>30</v>
      </c>
      <c r="G52" s="27"/>
      <c r="H52" s="5">
        <f t="shared" si="2"/>
        <v>0</v>
      </c>
    </row>
    <row r="53" spans="2:8" s="16" customFormat="1" ht="16.5" x14ac:dyDescent="0.25">
      <c r="B53" s="19" t="s">
        <v>108</v>
      </c>
      <c r="C53" s="68" t="s">
        <v>55</v>
      </c>
      <c r="D53" s="68"/>
      <c r="E53" s="17">
        <v>100</v>
      </c>
      <c r="F53" s="24" t="s">
        <v>34</v>
      </c>
      <c r="G53" s="27"/>
      <c r="H53" s="5">
        <f t="shared" si="2"/>
        <v>0</v>
      </c>
    </row>
    <row r="54" spans="2:8" s="16" customFormat="1" ht="16.5" x14ac:dyDescent="0.25">
      <c r="B54" s="6" t="s">
        <v>109</v>
      </c>
      <c r="C54" s="68" t="s">
        <v>129</v>
      </c>
      <c r="D54" s="68"/>
      <c r="E54" s="17">
        <v>300</v>
      </c>
      <c r="F54" s="24" t="s">
        <v>34</v>
      </c>
      <c r="G54" s="27"/>
      <c r="H54" s="5">
        <f t="shared" si="2"/>
        <v>0</v>
      </c>
    </row>
    <row r="55" spans="2:8" s="16" customFormat="1" ht="16.5" x14ac:dyDescent="0.25">
      <c r="B55" s="6" t="s">
        <v>110</v>
      </c>
      <c r="C55" s="68" t="s">
        <v>130</v>
      </c>
      <c r="D55" s="68"/>
      <c r="E55" s="17">
        <v>100</v>
      </c>
      <c r="F55" s="24" t="s">
        <v>34</v>
      </c>
      <c r="G55" s="27"/>
      <c r="H55" s="5">
        <f t="shared" si="2"/>
        <v>0</v>
      </c>
    </row>
    <row r="56" spans="2:8" s="16" customFormat="1" ht="14.45" customHeight="1" x14ac:dyDescent="0.25">
      <c r="B56" s="6" t="s">
        <v>111</v>
      </c>
      <c r="C56" s="29" t="s">
        <v>59</v>
      </c>
      <c r="D56" s="29"/>
      <c r="E56" s="17">
        <v>20</v>
      </c>
      <c r="F56" s="24" t="s">
        <v>32</v>
      </c>
      <c r="G56" s="27"/>
      <c r="H56" s="5">
        <f t="shared" si="2"/>
        <v>0</v>
      </c>
    </row>
    <row r="57" spans="2:8" s="16" customFormat="1" ht="14.25" x14ac:dyDescent="0.25">
      <c r="B57" s="6" t="s">
        <v>112</v>
      </c>
      <c r="C57" s="29" t="s">
        <v>60</v>
      </c>
      <c r="D57" s="29"/>
      <c r="E57" s="17">
        <v>20</v>
      </c>
      <c r="F57" s="24" t="s">
        <v>32</v>
      </c>
      <c r="G57" s="27"/>
      <c r="H57" s="5">
        <f t="shared" si="2"/>
        <v>0</v>
      </c>
    </row>
    <row r="58" spans="2:8" s="16" customFormat="1" ht="14.25" x14ac:dyDescent="0.25">
      <c r="B58" s="6" t="s">
        <v>113</v>
      </c>
      <c r="C58" s="29" t="s">
        <v>61</v>
      </c>
      <c r="D58" s="29"/>
      <c r="E58" s="17">
        <v>20</v>
      </c>
      <c r="F58" s="24" t="s">
        <v>32</v>
      </c>
      <c r="G58" s="27"/>
      <c r="H58" s="5">
        <f t="shared" si="2"/>
        <v>0</v>
      </c>
    </row>
    <row r="59" spans="2:8" s="16" customFormat="1" ht="14.25" x14ac:dyDescent="0.25">
      <c r="B59" s="6" t="s">
        <v>114</v>
      </c>
      <c r="C59" s="29" t="s">
        <v>62</v>
      </c>
      <c r="D59" s="29"/>
      <c r="E59" s="17">
        <v>20</v>
      </c>
      <c r="F59" s="24" t="s">
        <v>32</v>
      </c>
      <c r="G59" s="27"/>
      <c r="H59" s="5">
        <f t="shared" si="2"/>
        <v>0</v>
      </c>
    </row>
    <row r="60" spans="2:8" s="16" customFormat="1" ht="14.25" x14ac:dyDescent="0.25">
      <c r="B60" s="6" t="s">
        <v>115</v>
      </c>
      <c r="C60" s="29" t="s">
        <v>63</v>
      </c>
      <c r="D60" s="29"/>
      <c r="E60" s="17">
        <v>20</v>
      </c>
      <c r="F60" s="24" t="s">
        <v>32</v>
      </c>
      <c r="G60" s="27"/>
      <c r="H60" s="5">
        <f t="shared" si="2"/>
        <v>0</v>
      </c>
    </row>
    <row r="61" spans="2:8" s="16" customFormat="1" ht="16.5" x14ac:dyDescent="0.25">
      <c r="B61" s="6" t="s">
        <v>116</v>
      </c>
      <c r="C61" s="69" t="s">
        <v>56</v>
      </c>
      <c r="D61" s="70"/>
      <c r="E61" s="17">
        <v>100</v>
      </c>
      <c r="F61" s="24" t="s">
        <v>34</v>
      </c>
      <c r="G61" s="27"/>
      <c r="H61" s="5">
        <f t="shared" si="2"/>
        <v>0</v>
      </c>
    </row>
    <row r="62" spans="2:8" s="16" customFormat="1" ht="14.25" x14ac:dyDescent="0.25">
      <c r="B62" s="6" t="s">
        <v>117</v>
      </c>
      <c r="C62" s="71" t="s">
        <v>121</v>
      </c>
      <c r="D62" s="72"/>
      <c r="E62" s="17">
        <v>8</v>
      </c>
      <c r="F62" s="24" t="s">
        <v>32</v>
      </c>
      <c r="G62" s="27"/>
      <c r="H62" s="5">
        <f t="shared" si="2"/>
        <v>0</v>
      </c>
    </row>
    <row r="63" spans="2:8" s="16" customFormat="1" ht="16.5" x14ac:dyDescent="0.25">
      <c r="B63" s="6" t="s">
        <v>118</v>
      </c>
      <c r="C63" s="71" t="s">
        <v>57</v>
      </c>
      <c r="D63" s="72"/>
      <c r="E63" s="17">
        <v>200</v>
      </c>
      <c r="F63" s="24" t="s">
        <v>34</v>
      </c>
      <c r="G63" s="27"/>
      <c r="H63" s="5">
        <f t="shared" si="2"/>
        <v>0</v>
      </c>
    </row>
    <row r="64" spans="2:8" s="16" customFormat="1" ht="14.25" x14ac:dyDescent="0.25">
      <c r="B64" s="6" t="s">
        <v>119</v>
      </c>
      <c r="C64" s="71" t="s">
        <v>58</v>
      </c>
      <c r="D64" s="72"/>
      <c r="E64" s="17">
        <v>200</v>
      </c>
      <c r="F64" s="24" t="s">
        <v>30</v>
      </c>
      <c r="G64" s="27"/>
      <c r="H64" s="5">
        <f t="shared" si="2"/>
        <v>0</v>
      </c>
    </row>
    <row r="65" spans="2:10" s="16" customFormat="1" ht="14.25" x14ac:dyDescent="0.25">
      <c r="B65" s="43" t="s">
        <v>120</v>
      </c>
      <c r="C65" s="44"/>
      <c r="D65" s="44"/>
      <c r="E65" s="44"/>
      <c r="F65" s="44"/>
      <c r="G65" s="44"/>
      <c r="H65" s="44"/>
    </row>
    <row r="66" spans="2:10" s="16" customFormat="1" ht="14.25" x14ac:dyDescent="0.25">
      <c r="B66" s="24">
        <v>5</v>
      </c>
      <c r="C66" s="29" t="s">
        <v>52</v>
      </c>
      <c r="D66" s="29"/>
      <c r="E66" s="17">
        <v>15</v>
      </c>
      <c r="F66" s="24" t="s">
        <v>32</v>
      </c>
      <c r="G66" s="27"/>
      <c r="H66" s="5">
        <f>E66*G66</f>
        <v>0</v>
      </c>
    </row>
    <row r="67" spans="2:10" s="16" customFormat="1" ht="14.25" x14ac:dyDescent="0.25">
      <c r="B67" s="80" t="s">
        <v>25</v>
      </c>
      <c r="C67" s="80"/>
      <c r="D67" s="80"/>
      <c r="E67" s="80"/>
      <c r="F67" s="80"/>
      <c r="G67" s="80"/>
      <c r="H67" s="5">
        <f>SUM(H16:H29,H31:H37,H39,H41:H64,H66)</f>
        <v>0</v>
      </c>
      <c r="J67" s="18"/>
    </row>
    <row r="68" spans="2:10" s="16" customFormat="1" ht="14.25" x14ac:dyDescent="0.25">
      <c r="B68" s="80" t="s">
        <v>126</v>
      </c>
      <c r="C68" s="80"/>
      <c r="D68" s="80"/>
      <c r="E68" s="80"/>
      <c r="F68" s="80"/>
      <c r="G68" s="80"/>
      <c r="H68" s="22">
        <v>0.23</v>
      </c>
    </row>
    <row r="69" spans="2:10" s="16" customFormat="1" ht="14.25" x14ac:dyDescent="0.25">
      <c r="B69" s="80" t="s">
        <v>89</v>
      </c>
      <c r="C69" s="80"/>
      <c r="D69" s="80"/>
      <c r="E69" s="80"/>
      <c r="F69" s="80"/>
      <c r="G69" s="80"/>
      <c r="H69" s="5">
        <f>ROUND((H67*1.23),2)</f>
        <v>0</v>
      </c>
    </row>
    <row r="70" spans="2:10" s="16" customFormat="1" ht="14.25" x14ac:dyDescent="0.25">
      <c r="B70" s="76"/>
      <c r="C70" s="76"/>
      <c r="D70" s="76"/>
      <c r="E70" s="76"/>
      <c r="F70" s="76"/>
      <c r="G70" s="76"/>
      <c r="H70" s="76"/>
    </row>
    <row r="71" spans="2:10" s="16" customFormat="1" ht="14.25" x14ac:dyDescent="0.25">
      <c r="B71" s="73" t="s">
        <v>26</v>
      </c>
      <c r="C71" s="73"/>
      <c r="D71" s="73"/>
      <c r="E71" s="73"/>
      <c r="F71" s="73"/>
      <c r="G71" s="73"/>
      <c r="H71" s="73"/>
    </row>
    <row r="72" spans="2:10" s="16" customFormat="1" ht="14.25" x14ac:dyDescent="0.25">
      <c r="B72" s="74" t="s">
        <v>127</v>
      </c>
      <c r="C72" s="74"/>
      <c r="D72" s="74"/>
      <c r="E72" s="74"/>
      <c r="F72" s="74"/>
      <c r="G72" s="74"/>
      <c r="H72" s="74"/>
    </row>
    <row r="73" spans="2:10" ht="14.25" x14ac:dyDescent="0.3">
      <c r="B73" s="81"/>
      <c r="C73" s="81"/>
      <c r="D73" s="81"/>
      <c r="E73" s="81"/>
      <c r="F73" s="81"/>
      <c r="G73" s="81"/>
      <c r="H73" s="81"/>
    </row>
    <row r="74" spans="2:10" ht="14.25" x14ac:dyDescent="0.3">
      <c r="B74" s="77" t="s">
        <v>27</v>
      </c>
      <c r="C74" s="77"/>
      <c r="D74" s="77"/>
      <c r="E74" s="77"/>
      <c r="F74" s="77"/>
      <c r="G74" s="77"/>
      <c r="H74" s="77"/>
    </row>
    <row r="75" spans="2:10" ht="14.25" x14ac:dyDescent="0.3">
      <c r="B75" s="44"/>
      <c r="C75" s="44"/>
      <c r="D75" s="44"/>
      <c r="E75" s="73" t="s">
        <v>28</v>
      </c>
      <c r="F75" s="73"/>
      <c r="G75" s="77" t="s">
        <v>29</v>
      </c>
      <c r="H75" s="77"/>
    </row>
    <row r="76" spans="2:10" ht="73.900000000000006" customHeight="1" x14ac:dyDescent="0.3">
      <c r="B76" s="44"/>
      <c r="C76" s="44"/>
      <c r="D76" s="44"/>
      <c r="E76" s="78"/>
      <c r="F76" s="78"/>
      <c r="G76" s="79"/>
      <c r="H76" s="79"/>
    </row>
    <row r="77" spans="2:10" ht="14.25" x14ac:dyDescent="0.3">
      <c r="B77" s="2"/>
      <c r="C77" s="2"/>
      <c r="D77" s="2"/>
      <c r="E77" s="2"/>
      <c r="F77" s="2"/>
      <c r="G77" s="2"/>
      <c r="H77" s="2"/>
    </row>
    <row r="78" spans="2:10" ht="14.25" x14ac:dyDescent="0.3">
      <c r="B78" s="2"/>
      <c r="C78" s="2"/>
      <c r="D78" s="2"/>
      <c r="E78" s="2"/>
      <c r="F78" s="2"/>
      <c r="G78" s="2"/>
      <c r="H78" s="2"/>
    </row>
    <row r="79" spans="2:10" ht="84.75" customHeight="1" x14ac:dyDescent="0.25">
      <c r="B79" s="28" t="s">
        <v>131</v>
      </c>
      <c r="C79" s="28"/>
      <c r="D79" s="28"/>
      <c r="E79" s="28"/>
      <c r="F79" s="28"/>
      <c r="G79" s="28"/>
      <c r="H79" s="28"/>
      <c r="I79" s="25"/>
    </row>
    <row r="80" spans="2:10" ht="14.25" x14ac:dyDescent="0.3">
      <c r="B80" s="2"/>
      <c r="C80" s="2"/>
      <c r="D80" s="2"/>
      <c r="E80" s="2"/>
      <c r="F80" s="2"/>
      <c r="G80" s="2"/>
      <c r="H80" s="2"/>
    </row>
    <row r="81" spans="2:8" ht="14.25" x14ac:dyDescent="0.3">
      <c r="B81" s="2"/>
      <c r="C81" s="2"/>
      <c r="D81" s="2"/>
      <c r="E81" s="2"/>
      <c r="F81" s="2"/>
      <c r="G81" s="2"/>
      <c r="H81" s="2"/>
    </row>
    <row r="82" spans="2:8" ht="14.25" x14ac:dyDescent="0.3">
      <c r="B82" s="2"/>
      <c r="C82" s="2"/>
      <c r="D82" s="2"/>
      <c r="E82" s="2"/>
      <c r="F82" s="2"/>
      <c r="G82" s="2"/>
      <c r="H82" s="2"/>
    </row>
    <row r="83" spans="2:8" ht="14.25" x14ac:dyDescent="0.3">
      <c r="B83" s="2"/>
      <c r="C83" s="2"/>
      <c r="D83" s="2"/>
      <c r="E83" s="2"/>
      <c r="F83" s="2"/>
      <c r="G83" s="2"/>
      <c r="H83" s="2"/>
    </row>
    <row r="84" spans="2:8" ht="14.25" x14ac:dyDescent="0.3">
      <c r="B84" s="2"/>
      <c r="C84" s="2"/>
      <c r="D84" s="2"/>
      <c r="E84" s="2"/>
      <c r="F84" s="2"/>
      <c r="G84" s="2"/>
      <c r="H84" s="2"/>
    </row>
    <row r="85" spans="2:8" ht="14.25" x14ac:dyDescent="0.3">
      <c r="B85" s="2"/>
      <c r="C85" s="2"/>
      <c r="D85" s="2"/>
      <c r="E85" s="2"/>
      <c r="F85" s="2"/>
      <c r="G85" s="2"/>
      <c r="H85" s="2"/>
    </row>
    <row r="86" spans="2:8" ht="14.25" x14ac:dyDescent="0.3">
      <c r="B86" s="2"/>
      <c r="C86" s="2"/>
      <c r="D86" s="2"/>
      <c r="E86" s="2"/>
      <c r="F86" s="2"/>
      <c r="G86" s="2"/>
      <c r="H86" s="2"/>
    </row>
    <row r="87" spans="2:8" ht="14.25" x14ac:dyDescent="0.3">
      <c r="B87" s="2"/>
      <c r="C87" s="2"/>
      <c r="D87" s="2"/>
      <c r="E87" s="2"/>
      <c r="F87" s="2"/>
      <c r="G87" s="2"/>
      <c r="H87" s="2"/>
    </row>
    <row r="88" spans="2:8" ht="14.25" x14ac:dyDescent="0.3">
      <c r="B88" s="2"/>
      <c r="C88" s="2"/>
      <c r="D88" s="2"/>
      <c r="E88" s="2"/>
      <c r="F88" s="2"/>
      <c r="G88" s="2"/>
      <c r="H88" s="2"/>
    </row>
    <row r="89" spans="2:8" ht="14.25" x14ac:dyDescent="0.3">
      <c r="B89" s="2"/>
      <c r="C89" s="2"/>
      <c r="D89" s="2"/>
      <c r="E89" s="2"/>
      <c r="F89" s="2"/>
      <c r="G89" s="2"/>
      <c r="H89" s="2"/>
    </row>
    <row r="90" spans="2:8" ht="14.25" x14ac:dyDescent="0.3">
      <c r="B90" s="2"/>
      <c r="C90" s="2"/>
      <c r="D90" s="2"/>
      <c r="E90" s="2"/>
      <c r="F90" s="2"/>
      <c r="G90" s="2"/>
      <c r="H90" s="2"/>
    </row>
    <row r="91" spans="2:8" ht="14.25" x14ac:dyDescent="0.3">
      <c r="B91" s="2"/>
      <c r="C91" s="2"/>
      <c r="D91" s="2"/>
      <c r="E91" s="2"/>
      <c r="F91" s="2"/>
      <c r="G91" s="2"/>
      <c r="H91" s="2"/>
    </row>
    <row r="92" spans="2:8" ht="14.25" x14ac:dyDescent="0.3">
      <c r="B92" s="2"/>
      <c r="C92" s="2"/>
      <c r="D92" s="2"/>
      <c r="E92" s="2"/>
      <c r="F92" s="2"/>
      <c r="G92" s="2"/>
      <c r="H92" s="2"/>
    </row>
    <row r="93" spans="2:8" ht="14.25" x14ac:dyDescent="0.3">
      <c r="B93" s="2"/>
      <c r="C93" s="2"/>
      <c r="D93" s="2"/>
      <c r="E93" s="2"/>
      <c r="F93" s="2"/>
      <c r="G93" s="2"/>
      <c r="H93" s="2"/>
    </row>
    <row r="94" spans="2:8" ht="14.25" x14ac:dyDescent="0.3">
      <c r="B94" s="2"/>
      <c r="C94" s="2"/>
      <c r="D94" s="2"/>
      <c r="E94" s="2"/>
      <c r="F94" s="2"/>
      <c r="G94" s="2"/>
      <c r="H94" s="2"/>
    </row>
    <row r="95" spans="2:8" ht="14.25" x14ac:dyDescent="0.3">
      <c r="B95" s="2"/>
      <c r="C95" s="2"/>
      <c r="D95" s="2"/>
      <c r="E95" s="2"/>
      <c r="F95" s="2"/>
      <c r="G95" s="2"/>
      <c r="H95" s="2"/>
    </row>
    <row r="96" spans="2:8" ht="14.25" x14ac:dyDescent="0.3">
      <c r="B96" s="2"/>
      <c r="C96" s="2"/>
      <c r="D96" s="2"/>
      <c r="E96" s="2"/>
      <c r="F96" s="2"/>
      <c r="G96" s="2"/>
      <c r="H96" s="2"/>
    </row>
    <row r="97" spans="2:8" ht="14.25" x14ac:dyDescent="0.3">
      <c r="B97" s="2"/>
      <c r="C97" s="2"/>
      <c r="D97" s="2"/>
      <c r="E97" s="2"/>
      <c r="F97" s="2"/>
      <c r="G97" s="2"/>
      <c r="H97" s="2"/>
    </row>
    <row r="98" spans="2:8" ht="14.25" x14ac:dyDescent="0.3">
      <c r="B98" s="2"/>
      <c r="C98" s="2"/>
      <c r="D98" s="2"/>
      <c r="E98" s="2"/>
      <c r="F98" s="2"/>
      <c r="G98" s="2"/>
      <c r="H98" s="2"/>
    </row>
    <row r="99" spans="2:8" ht="14.25" x14ac:dyDescent="0.3">
      <c r="B99" s="2"/>
      <c r="C99" s="2"/>
      <c r="D99" s="2"/>
      <c r="E99" s="2"/>
      <c r="F99" s="2"/>
      <c r="G99" s="2"/>
      <c r="H99" s="2"/>
    </row>
    <row r="100" spans="2:8" ht="14.25" x14ac:dyDescent="0.3">
      <c r="B100" s="2"/>
      <c r="C100" s="2"/>
      <c r="D100" s="2"/>
      <c r="E100" s="2"/>
      <c r="F100" s="2"/>
      <c r="G100" s="2"/>
      <c r="H100" s="2"/>
    </row>
    <row r="101" spans="2:8" ht="14.25" x14ac:dyDescent="0.3">
      <c r="B101" s="2"/>
      <c r="C101" s="2"/>
      <c r="D101" s="2"/>
      <c r="E101" s="2"/>
      <c r="F101" s="2"/>
      <c r="G101" s="2"/>
      <c r="H101" s="2"/>
    </row>
    <row r="102" spans="2:8" ht="14.25" x14ac:dyDescent="0.3">
      <c r="B102" s="2"/>
      <c r="C102" s="2"/>
      <c r="D102" s="2"/>
      <c r="E102" s="2"/>
      <c r="F102" s="2"/>
      <c r="G102" s="2"/>
      <c r="H102" s="2"/>
    </row>
    <row r="103" spans="2:8" ht="14.25" x14ac:dyDescent="0.3">
      <c r="B103" s="2"/>
      <c r="C103" s="2"/>
      <c r="D103" s="2"/>
      <c r="E103" s="2"/>
      <c r="F103" s="2"/>
      <c r="G103" s="2"/>
      <c r="H103" s="2"/>
    </row>
    <row r="104" spans="2:8" ht="14.25" x14ac:dyDescent="0.3">
      <c r="B104" s="2"/>
      <c r="C104" s="2"/>
      <c r="D104" s="2"/>
      <c r="E104" s="2"/>
      <c r="F104" s="2"/>
      <c r="G104" s="2"/>
      <c r="H104" s="2"/>
    </row>
    <row r="105" spans="2:8" ht="14.25" x14ac:dyDescent="0.3">
      <c r="B105" s="2"/>
      <c r="C105" s="2"/>
      <c r="D105" s="2"/>
      <c r="E105" s="2"/>
      <c r="F105" s="2"/>
      <c r="G105" s="2"/>
      <c r="H105" s="2"/>
    </row>
    <row r="106" spans="2:8" ht="14.25" x14ac:dyDescent="0.3">
      <c r="B106" s="2"/>
      <c r="C106" s="2"/>
      <c r="D106" s="2"/>
      <c r="E106" s="2"/>
      <c r="F106" s="2"/>
      <c r="G106" s="2"/>
      <c r="H106" s="2"/>
    </row>
    <row r="107" spans="2:8" ht="14.25" x14ac:dyDescent="0.3">
      <c r="B107" s="2"/>
      <c r="C107" s="2"/>
      <c r="D107" s="2"/>
      <c r="E107" s="2"/>
      <c r="F107" s="2"/>
      <c r="G107" s="2"/>
      <c r="H107" s="2"/>
    </row>
    <row r="108" spans="2:8" ht="14.25" x14ac:dyDescent="0.3">
      <c r="B108" s="2"/>
      <c r="C108" s="2"/>
      <c r="D108" s="2"/>
      <c r="E108" s="2"/>
      <c r="F108" s="2"/>
      <c r="G108" s="2"/>
      <c r="H108" s="2"/>
    </row>
    <row r="109" spans="2:8" ht="14.25" x14ac:dyDescent="0.3">
      <c r="B109" s="2"/>
      <c r="C109" s="2"/>
      <c r="D109" s="2"/>
      <c r="E109" s="2"/>
      <c r="F109" s="2"/>
      <c r="G109" s="2"/>
      <c r="H109" s="2"/>
    </row>
    <row r="110" spans="2:8" ht="14.25" x14ac:dyDescent="0.3">
      <c r="B110" s="2"/>
      <c r="C110" s="2"/>
      <c r="D110" s="2"/>
      <c r="E110" s="2"/>
      <c r="F110" s="2"/>
      <c r="G110" s="2"/>
      <c r="H110" s="2"/>
    </row>
    <row r="111" spans="2:8" ht="14.25" x14ac:dyDescent="0.3">
      <c r="B111" s="2"/>
      <c r="C111" s="2"/>
      <c r="D111" s="2"/>
      <c r="E111" s="2"/>
      <c r="F111" s="2"/>
      <c r="G111" s="2"/>
      <c r="H111" s="2"/>
    </row>
    <row r="112" spans="2:8" ht="14.25" x14ac:dyDescent="0.3">
      <c r="B112" s="2"/>
      <c r="C112" s="2"/>
      <c r="D112" s="2"/>
      <c r="E112" s="2"/>
      <c r="F112" s="2"/>
      <c r="G112" s="2"/>
      <c r="H112" s="2"/>
    </row>
    <row r="113" spans="2:8" ht="14.25" x14ac:dyDescent="0.3">
      <c r="B113" s="2"/>
      <c r="C113" s="2"/>
      <c r="D113" s="2"/>
      <c r="E113" s="2"/>
      <c r="F113" s="2"/>
      <c r="G113" s="2"/>
      <c r="H113" s="2"/>
    </row>
    <row r="114" spans="2:8" ht="14.25" x14ac:dyDescent="0.3">
      <c r="B114" s="2"/>
      <c r="C114" s="2"/>
      <c r="D114" s="2"/>
      <c r="E114" s="2"/>
      <c r="F114" s="2"/>
      <c r="G114" s="2"/>
      <c r="H114" s="2"/>
    </row>
    <row r="115" spans="2:8" ht="14.25" x14ac:dyDescent="0.3">
      <c r="B115" s="2"/>
      <c r="C115" s="2"/>
      <c r="D115" s="2"/>
      <c r="E115" s="2"/>
      <c r="F115" s="2"/>
      <c r="G115" s="2"/>
      <c r="H115" s="2"/>
    </row>
    <row r="116" spans="2:8" ht="14.25" x14ac:dyDescent="0.3">
      <c r="B116" s="2"/>
      <c r="C116" s="2"/>
      <c r="D116" s="2"/>
      <c r="E116" s="2"/>
      <c r="F116" s="2"/>
      <c r="G116" s="2"/>
      <c r="H116" s="2"/>
    </row>
    <row r="117" spans="2:8" ht="14.25" x14ac:dyDescent="0.3">
      <c r="B117" s="2"/>
      <c r="C117" s="2"/>
      <c r="D117" s="2"/>
      <c r="E117" s="2"/>
      <c r="F117" s="2"/>
      <c r="G117" s="2"/>
      <c r="H117" s="2"/>
    </row>
    <row r="118" spans="2:8" ht="14.25" x14ac:dyDescent="0.3">
      <c r="B118" s="2"/>
      <c r="C118" s="2"/>
      <c r="D118" s="2"/>
      <c r="E118" s="2"/>
      <c r="F118" s="2"/>
      <c r="G118" s="2"/>
      <c r="H118" s="2"/>
    </row>
    <row r="119" spans="2:8" ht="14.25" x14ac:dyDescent="0.3">
      <c r="B119" s="2"/>
      <c r="C119" s="2"/>
      <c r="D119" s="2"/>
      <c r="E119" s="2"/>
      <c r="F119" s="2"/>
      <c r="G119" s="2"/>
      <c r="H119" s="2"/>
    </row>
    <row r="120" spans="2:8" ht="14.25" x14ac:dyDescent="0.3">
      <c r="B120" s="2"/>
      <c r="C120" s="2"/>
      <c r="D120" s="2"/>
      <c r="E120" s="2"/>
      <c r="F120" s="2"/>
      <c r="G120" s="2"/>
      <c r="H120" s="2"/>
    </row>
    <row r="121" spans="2:8" ht="14.25" x14ac:dyDescent="0.3">
      <c r="B121" s="2"/>
      <c r="C121" s="2"/>
      <c r="D121" s="2"/>
      <c r="E121" s="2"/>
      <c r="F121" s="2"/>
      <c r="G121" s="2"/>
      <c r="H121" s="2"/>
    </row>
    <row r="122" spans="2:8" ht="14.25" x14ac:dyDescent="0.3">
      <c r="B122" s="2"/>
      <c r="C122" s="2"/>
      <c r="D122" s="2"/>
      <c r="E122" s="2"/>
      <c r="F122" s="2"/>
      <c r="G122" s="2"/>
      <c r="H122" s="2"/>
    </row>
    <row r="123" spans="2:8" ht="14.25" x14ac:dyDescent="0.3">
      <c r="B123" s="2"/>
      <c r="C123" s="2"/>
      <c r="D123" s="2"/>
      <c r="E123" s="2"/>
      <c r="F123" s="2"/>
      <c r="G123" s="2"/>
      <c r="H123" s="2"/>
    </row>
  </sheetData>
  <sheetProtection algorithmName="SHA-512" hashValue="YctnXtcJ6DcH1UUX7OSo4J9JqlhXu7VT7IITPylnmMjjr1OLuhKhwp/XjLfvUZFqrg6sfpfCCsthC56igKtCzA==" saltValue="HtLYgSvSmMlBKJurzDIj+Q==" spinCount="100000" sheet="1" objects="1" scenarios="1"/>
  <mergeCells count="81">
    <mergeCell ref="C39:D39"/>
    <mergeCell ref="C57:D57"/>
    <mergeCell ref="C52:D52"/>
    <mergeCell ref="G75:H75"/>
    <mergeCell ref="B75:D76"/>
    <mergeCell ref="E76:F76"/>
    <mergeCell ref="G76:H76"/>
    <mergeCell ref="B74:H74"/>
    <mergeCell ref="B67:G67"/>
    <mergeCell ref="B68:G68"/>
    <mergeCell ref="B69:G69"/>
    <mergeCell ref="C49:D49"/>
    <mergeCell ref="B73:H73"/>
    <mergeCell ref="C44:D44"/>
    <mergeCell ref="C56:D56"/>
    <mergeCell ref="C42:D42"/>
    <mergeCell ref="E75:F75"/>
    <mergeCell ref="B71:H71"/>
    <mergeCell ref="C46:D46"/>
    <mergeCell ref="B72:H72"/>
    <mergeCell ref="C45:D45"/>
    <mergeCell ref="C47:D47"/>
    <mergeCell ref="C48:D48"/>
    <mergeCell ref="B70:H70"/>
    <mergeCell ref="C63:D63"/>
    <mergeCell ref="C53:D53"/>
    <mergeCell ref="C54:D54"/>
    <mergeCell ref="C55:D55"/>
    <mergeCell ref="C60:D60"/>
    <mergeCell ref="C35:D35"/>
    <mergeCell ref="C36:D36"/>
    <mergeCell ref="C37:D37"/>
    <mergeCell ref="C66:D66"/>
    <mergeCell ref="B65:H65"/>
    <mergeCell ref="C50:D50"/>
    <mergeCell ref="C51:D51"/>
    <mergeCell ref="C58:D58"/>
    <mergeCell ref="C59:D59"/>
    <mergeCell ref="C61:D61"/>
    <mergeCell ref="C62:D62"/>
    <mergeCell ref="C64:D64"/>
    <mergeCell ref="B38:H38"/>
    <mergeCell ref="B40:H40"/>
    <mergeCell ref="C41:D41"/>
    <mergeCell ref="C43:D43"/>
    <mergeCell ref="C32:D32"/>
    <mergeCell ref="C26:D26"/>
    <mergeCell ref="C28:D28"/>
    <mergeCell ref="C29:D29"/>
    <mergeCell ref="C27:D27"/>
    <mergeCell ref="C31:D31"/>
    <mergeCell ref="E7:H10"/>
    <mergeCell ref="B12:H12"/>
    <mergeCell ref="C13:D13"/>
    <mergeCell ref="C16:D16"/>
    <mergeCell ref="B8:C8"/>
    <mergeCell ref="B9:C10"/>
    <mergeCell ref="D4:D10"/>
    <mergeCell ref="C14:D14"/>
    <mergeCell ref="B15:H15"/>
    <mergeCell ref="E6:H6"/>
    <mergeCell ref="G4:H4"/>
    <mergeCell ref="E5:F5"/>
    <mergeCell ref="G5:H5"/>
    <mergeCell ref="E4:F4"/>
    <mergeCell ref="B79:H79"/>
    <mergeCell ref="C34:D34"/>
    <mergeCell ref="B3:D3"/>
    <mergeCell ref="B4:C4"/>
    <mergeCell ref="B5:C7"/>
    <mergeCell ref="C23:D23"/>
    <mergeCell ref="C24:D24"/>
    <mergeCell ref="C18:D18"/>
    <mergeCell ref="C19:D19"/>
    <mergeCell ref="C20:D20"/>
    <mergeCell ref="C21:D21"/>
    <mergeCell ref="C22:D22"/>
    <mergeCell ref="C17:D17"/>
    <mergeCell ref="C25:D25"/>
    <mergeCell ref="C33:D33"/>
    <mergeCell ref="B30:H30"/>
  </mergeCells>
  <phoneticPr fontId="9" type="noConversion"/>
  <pageMargins left="0.39" right="0.27" top="0.35" bottom="0.39" header="0.3" footer="0.3"/>
  <pageSetup paperSize="8" scale="75" orientation="portrait" r:id="rId1"/>
  <ignoredErrors>
    <ignoredError sqref="B16:B23 B53:B55 B61:B6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Grzewka Małgorzata</dc:creator>
  <cp:lastModifiedBy>Sobol Kinga</cp:lastModifiedBy>
  <cp:lastPrinted>2019-04-24T06:20:07Z</cp:lastPrinted>
  <dcterms:created xsi:type="dcterms:W3CDTF">2016-12-11T13:56:13Z</dcterms:created>
  <dcterms:modified xsi:type="dcterms:W3CDTF">2025-03-13T10:27:20Z</dcterms:modified>
</cp:coreProperties>
</file>