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ZETARGI\Joanna Rawa\2022\PRASA_WSPÓLNE_2022\SWZ\22-06-2022\Formularze cenowe\"/>
    </mc:Choice>
  </mc:AlternateContent>
  <bookViews>
    <workbookView xWindow="120" yWindow="36" windowWidth="20376" windowHeight="10800"/>
  </bookViews>
  <sheets>
    <sheet name="Zał 2A PGE SA" sheetId="1" r:id="rId1"/>
  </sheets>
  <definedNames>
    <definedName name="_xlnm._FilterDatabase" localSheetId="0" hidden="1">'Zał 2A PGE SA'!$A$4:$K$4</definedName>
  </definedNames>
  <calcPr calcId="162913"/>
</workbook>
</file>

<file path=xl/calcChain.xml><?xml version="1.0" encoding="utf-8"?>
<calcChain xmlns="http://schemas.openxmlformats.org/spreadsheetml/2006/main">
  <c r="L49" i="1" l="1"/>
  <c r="M49" i="1" s="1"/>
  <c r="O49" i="1" s="1"/>
  <c r="L50" i="1"/>
  <c r="M50" i="1" s="1"/>
  <c r="O50" i="1" s="1"/>
  <c r="L51" i="1"/>
  <c r="M51" i="1" s="1"/>
  <c r="O51" i="1" s="1"/>
  <c r="L5" i="1" l="1"/>
  <c r="M5" i="1" s="1"/>
  <c r="O5" i="1" s="1"/>
  <c r="L6" i="1"/>
  <c r="M6" i="1" s="1"/>
  <c r="O6" i="1" s="1"/>
  <c r="L7" i="1"/>
  <c r="M7" i="1" s="1"/>
  <c r="O7" i="1" s="1"/>
  <c r="L8" i="1"/>
  <c r="M8" i="1" s="1"/>
  <c r="O8" i="1" s="1"/>
  <c r="L9" i="1"/>
  <c r="M9" i="1" s="1"/>
  <c r="O9" i="1" s="1"/>
  <c r="L10" i="1"/>
  <c r="M10" i="1" s="1"/>
  <c r="O10" i="1" s="1"/>
  <c r="L11" i="1"/>
  <c r="M11" i="1" s="1"/>
  <c r="O11" i="1" s="1"/>
  <c r="L12" i="1"/>
  <c r="M12" i="1" s="1"/>
  <c r="O12" i="1" s="1"/>
  <c r="L13" i="1"/>
  <c r="M13" i="1" s="1"/>
  <c r="O13" i="1" s="1"/>
  <c r="L14" i="1"/>
  <c r="M14" i="1" s="1"/>
  <c r="O14" i="1" s="1"/>
  <c r="L15" i="1"/>
  <c r="M15" i="1" s="1"/>
  <c r="O15" i="1" s="1"/>
  <c r="L16" i="1"/>
  <c r="M16" i="1" s="1"/>
  <c r="O16" i="1" s="1"/>
  <c r="L17" i="1"/>
  <c r="M17" i="1" s="1"/>
  <c r="O17" i="1" s="1"/>
  <c r="L18" i="1"/>
  <c r="M18" i="1" s="1"/>
  <c r="O18" i="1" s="1"/>
  <c r="L19" i="1"/>
  <c r="M19" i="1" s="1"/>
  <c r="O19" i="1" s="1"/>
  <c r="L20" i="1"/>
  <c r="M20" i="1" s="1"/>
  <c r="O20" i="1" s="1"/>
  <c r="L21" i="1"/>
  <c r="M21" i="1" s="1"/>
  <c r="O21" i="1" s="1"/>
  <c r="L22" i="1"/>
  <c r="M22" i="1" s="1"/>
  <c r="O22" i="1" s="1"/>
  <c r="L23" i="1"/>
  <c r="M23" i="1" s="1"/>
  <c r="O23" i="1" s="1"/>
  <c r="L24" i="1"/>
  <c r="M24" i="1" s="1"/>
  <c r="O24" i="1" s="1"/>
  <c r="L25" i="1"/>
  <c r="M25" i="1" s="1"/>
  <c r="O25" i="1" s="1"/>
  <c r="L26" i="1"/>
  <c r="M26" i="1" s="1"/>
  <c r="O26" i="1" s="1"/>
  <c r="L27" i="1"/>
  <c r="M27" i="1" s="1"/>
  <c r="O27" i="1" s="1"/>
  <c r="L28" i="1"/>
  <c r="M28" i="1" s="1"/>
  <c r="O28" i="1" s="1"/>
  <c r="L29" i="1"/>
  <c r="M29" i="1" s="1"/>
  <c r="O29" i="1" s="1"/>
  <c r="L30" i="1"/>
  <c r="M30" i="1" s="1"/>
  <c r="O30" i="1" s="1"/>
  <c r="L31" i="1"/>
  <c r="M31" i="1" s="1"/>
  <c r="O31" i="1" s="1"/>
  <c r="L32" i="1"/>
  <c r="M32" i="1" s="1"/>
  <c r="O32" i="1" s="1"/>
  <c r="L33" i="1"/>
  <c r="M33" i="1" s="1"/>
  <c r="O33" i="1" s="1"/>
  <c r="L34" i="1"/>
  <c r="M34" i="1" s="1"/>
  <c r="O34" i="1" s="1"/>
  <c r="L35" i="1"/>
  <c r="M35" i="1" s="1"/>
  <c r="O35" i="1" s="1"/>
  <c r="L36" i="1"/>
  <c r="M36" i="1" s="1"/>
  <c r="O36" i="1" s="1"/>
  <c r="L37" i="1"/>
  <c r="M37" i="1" s="1"/>
  <c r="O37" i="1" s="1"/>
  <c r="L38" i="1"/>
  <c r="M38" i="1" s="1"/>
  <c r="O38" i="1" s="1"/>
  <c r="L39" i="1"/>
  <c r="M39" i="1" s="1"/>
  <c r="O39" i="1" s="1"/>
  <c r="L40" i="1"/>
  <c r="M40" i="1" s="1"/>
  <c r="O40" i="1" s="1"/>
  <c r="L41" i="1"/>
  <c r="M41" i="1" s="1"/>
  <c r="O41" i="1" s="1"/>
  <c r="L42" i="1"/>
  <c r="M42" i="1" s="1"/>
  <c r="O42" i="1" s="1"/>
  <c r="L43" i="1"/>
  <c r="M43" i="1" s="1"/>
  <c r="O43" i="1" s="1"/>
  <c r="L44" i="1"/>
  <c r="M44" i="1" s="1"/>
  <c r="O44" i="1" s="1"/>
  <c r="L45" i="1"/>
  <c r="M45" i="1" s="1"/>
  <c r="O45" i="1" s="1"/>
  <c r="L46" i="1"/>
  <c r="M46" i="1" s="1"/>
  <c r="O46" i="1" s="1"/>
  <c r="L47" i="1"/>
  <c r="M47" i="1" s="1"/>
  <c r="O47" i="1" s="1"/>
  <c r="L48" i="1"/>
  <c r="M48" i="1" s="1"/>
  <c r="O48" i="1" s="1"/>
  <c r="L52" i="1"/>
  <c r="M52" i="1" s="1"/>
  <c r="O52" i="1" s="1"/>
  <c r="L53" i="1" l="1"/>
  <c r="O53" i="1"/>
  <c r="M53" i="1"/>
</calcChain>
</file>

<file path=xl/sharedStrings.xml><?xml version="1.0" encoding="utf-8"?>
<sst xmlns="http://schemas.openxmlformats.org/spreadsheetml/2006/main" count="154" uniqueCount="92">
  <si>
    <t>Lp.</t>
  </si>
  <si>
    <t>Nazwa</t>
  </si>
  <si>
    <t>Wydawnictwo</t>
  </si>
  <si>
    <t>Index</t>
  </si>
  <si>
    <t>Adres dostawy (ulica, kod pocztowy, miejscowość)</t>
  </si>
  <si>
    <t>* Należy zaznaczyć, wpisując „TAK”,  czasopisma oferowane w pakiecie z bezpłatną wersją elektroniczną online</t>
  </si>
  <si>
    <t>Wersja elektroniczna bezpłatana*</t>
  </si>
  <si>
    <t xml:space="preserve">Mutacja </t>
  </si>
  <si>
    <t>Liczba egz.</t>
  </si>
  <si>
    <t>j.m.</t>
  </si>
  <si>
    <t>Cena jednostkowa netto jednego wydania</t>
  </si>
  <si>
    <t>Liczba wydań
w roku</t>
  </si>
  <si>
    <t>Cena netto jednego egzemplarza za rok</t>
  </si>
  <si>
    <t xml:space="preserve">Wartość  netto      (liczba x cena jednostkowa netto)   </t>
  </si>
  <si>
    <t>%VAT</t>
  </si>
  <si>
    <t xml:space="preserve">Wartość Brutto </t>
  </si>
  <si>
    <t>Razem</t>
  </si>
  <si>
    <t>nd</t>
  </si>
  <si>
    <t>Formularz cenowy - prasa paierowa</t>
  </si>
  <si>
    <t>Atest</t>
  </si>
  <si>
    <t>Wydawnictwo Czasopism i Książek Technicznych SIGMA-NOT Sp. z o.o. , 00-950 Warszawa,             ul. Ratuszowa 11</t>
  </si>
  <si>
    <t>Energia i Recykling</t>
  </si>
  <si>
    <t>Do Rzeczy</t>
  </si>
  <si>
    <t>Orle Pióro</t>
  </si>
  <si>
    <t>Dziennik Gazeta Prawna</t>
  </si>
  <si>
    <t>INFOR Biznes Sp. z o.o.</t>
  </si>
  <si>
    <t>Dziennik Gazeta Prawna Premium</t>
  </si>
  <si>
    <t>Energetyka</t>
  </si>
  <si>
    <t>SEP COSiW Warszawa,
Oficyna Wydawnicza ENERGIA Katowice</t>
  </si>
  <si>
    <t>Fakt</t>
  </si>
  <si>
    <t>Ringier Axel Springer</t>
  </si>
  <si>
    <t>FLEET</t>
  </si>
  <si>
    <t xml:space="preserve">Forbes </t>
  </si>
  <si>
    <t>Gazeta Wyborcza</t>
  </si>
  <si>
    <t>Agora S.A</t>
  </si>
  <si>
    <t>ICAN Managgement Review</t>
  </si>
  <si>
    <t>Miesięcznik Ubezpieczeniowy</t>
  </si>
  <si>
    <t>Ogma</t>
  </si>
  <si>
    <t>Newsweek</t>
  </si>
  <si>
    <t>36679X</t>
  </si>
  <si>
    <t>Nowy Przemysł</t>
  </si>
  <si>
    <t>PTWP SA</t>
  </si>
  <si>
    <t>Ochrona Mienia i Informacji</t>
  </si>
  <si>
    <t>EURO-MEDIA Sp. z o.o.,  02-777 Warszawa al.Komisji Edukacji Narodowej 95</t>
  </si>
  <si>
    <t>Parkiet</t>
  </si>
  <si>
    <t>GREMI BUSINESS COMMUNICATION Sp. z o.o.</t>
  </si>
  <si>
    <t>Personel i Zarządzanie</t>
  </si>
  <si>
    <t>INFOR PL S.A.</t>
  </si>
  <si>
    <t>Presonel Plus</t>
  </si>
  <si>
    <t>Polityka</t>
  </si>
  <si>
    <t>Polityka Sp. z o.o.</t>
  </si>
  <si>
    <t>Polityka Energetyczna</t>
  </si>
  <si>
    <t>Polska Metropolia Warszawska</t>
  </si>
  <si>
    <t>Polska Press</t>
  </si>
  <si>
    <t>Poradnik VAT</t>
  </si>
  <si>
    <t>Gofin</t>
  </si>
  <si>
    <t>Prawo Asekuracyjne</t>
  </si>
  <si>
    <t>Press</t>
  </si>
  <si>
    <t>Press Sp. z o.o.</t>
  </si>
  <si>
    <t>Przegląd Podatku Dochodowego</t>
  </si>
  <si>
    <t>Puls Biznesu</t>
  </si>
  <si>
    <t>BONNIER BUSINESS (Polska) sp. z o.o.</t>
  </si>
  <si>
    <t>Rynek Energii</t>
  </si>
  <si>
    <t>Kaprint</t>
  </si>
  <si>
    <t>Rzeczpospolita</t>
  </si>
  <si>
    <t>35063X</t>
  </si>
  <si>
    <t>Rzeczpospolita PLUS</t>
  </si>
  <si>
    <t>P35063X</t>
  </si>
  <si>
    <t>Super Express</t>
  </si>
  <si>
    <t>Murator S.A.</t>
  </si>
  <si>
    <t>Trybuna Górnicza</t>
  </si>
  <si>
    <t>Wydawnictwo Górnicze Sp. z o.o.</t>
  </si>
  <si>
    <t>Sieci</t>
  </si>
  <si>
    <t>Fratria</t>
  </si>
  <si>
    <t xml:space="preserve">Zamawiający </t>
  </si>
  <si>
    <t>MRM Witold Jarzyński</t>
  </si>
  <si>
    <t>93478X</t>
  </si>
  <si>
    <t>Zamówienia publiczne - doradca</t>
  </si>
  <si>
    <t xml:space="preserve">Wydawnictwo „Publicus” sp. z o.o. </t>
  </si>
  <si>
    <t>Gazeta Polska</t>
  </si>
  <si>
    <t>Przekrój</t>
  </si>
  <si>
    <t>Czas Kultury</t>
  </si>
  <si>
    <t>Marketer+</t>
  </si>
  <si>
    <t>Online Marketing</t>
  </si>
  <si>
    <t>Tygodnik Soldarność</t>
  </si>
  <si>
    <t>ABI Expert</t>
  </si>
  <si>
    <t>Monitor Zamówień Publicznych</t>
  </si>
  <si>
    <t>Prawo Zamówień Publicznych</t>
  </si>
  <si>
    <t>Beck</t>
  </si>
  <si>
    <t>PGE Polska Grupa Energetyczna S.A. ul. Mysia 2; 00-496 Warszawa</t>
  </si>
  <si>
    <t>PGE Polska Grupa Energetyczna S.A. ul. Podmiejska 67; 44-207 Rybnik</t>
  </si>
  <si>
    <t>PGE Polska Grupa Energetyczna 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</si>
</sst>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5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 applyAlignment="1"/>
    <xf numFmtId="0" fontId="1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 wrapText="1"/>
    </xf>
    <xf numFmtId="0" fontId="0" fillId="0" borderId="0" xfId="0" applyAlignment="1"/>
    <xf numFmtId="3" fontId="1" fillId="3" borderId="1" xfId="0" applyNumberFormat="1" applyFont="1" applyFill="1" applyBorder="1" applyAlignment="1"/>
    <xf numFmtId="3" fontId="0" fillId="0" borderId="0" xfId="0" applyNumberFormat="1" applyAlignment="1"/>
    <xf numFmtId="0" fontId="4" fillId="0" borderId="0" xfId="0" applyFont="1" applyAlignment="1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/>
    <xf numFmtId="0" fontId="2" fillId="0" borderId="0" xfId="0" applyFont="1" applyBorder="1" applyAlignment="1"/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0" fontId="7" fillId="2" borderId="1" xfId="0" applyNumberFormat="1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wrapText="1"/>
    </xf>
    <xf numFmtId="2" fontId="0" fillId="0" borderId="1" xfId="0" applyNumberFormat="1" applyBorder="1" applyAlignment="1"/>
    <xf numFmtId="10" fontId="0" fillId="0" borderId="1" xfId="0" applyNumberFormat="1" applyBorder="1" applyAlignment="1"/>
    <xf numFmtId="10" fontId="0" fillId="0" borderId="0" xfId="0" applyNumberFormat="1" applyAlignment="1"/>
    <xf numFmtId="0" fontId="8" fillId="0" borderId="0" xfId="0" applyFont="1"/>
    <xf numFmtId="0" fontId="9" fillId="0" borderId="0" xfId="0" applyFont="1"/>
    <xf numFmtId="0" fontId="10" fillId="0" borderId="1" xfId="0" applyFont="1" applyFill="1" applyBorder="1" applyAlignment="1">
      <alignment wrapText="1"/>
    </xf>
    <xf numFmtId="0" fontId="10" fillId="0" borderId="1" xfId="0" applyFont="1" applyBorder="1" applyAlignment="1"/>
    <xf numFmtId="0" fontId="10" fillId="0" borderId="1" xfId="0" applyFont="1" applyBorder="1" applyAlignment="1">
      <alignment horizontal="left"/>
    </xf>
    <xf numFmtId="0" fontId="10" fillId="0" borderId="1" xfId="0" applyFont="1" applyBorder="1" applyAlignment="1">
      <alignment wrapText="1"/>
    </xf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0" fontId="11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right"/>
    </xf>
    <xf numFmtId="0" fontId="11" fillId="3" borderId="1" xfId="0" applyFont="1" applyFill="1" applyBorder="1" applyAlignment="1">
      <alignment horizontal="right" wrapText="1"/>
    </xf>
    <xf numFmtId="0" fontId="11" fillId="3" borderId="1" xfId="0" applyFont="1" applyFill="1" applyBorder="1" applyAlignment="1"/>
    <xf numFmtId="0" fontId="12" fillId="3" borderId="1" xfId="0" applyFont="1" applyFill="1" applyBorder="1" applyAlignment="1">
      <alignment wrapText="1"/>
    </xf>
    <xf numFmtId="0" fontId="6" fillId="0" borderId="2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6" fillId="0" borderId="4" xfId="0" applyFont="1" applyBorder="1" applyAlignment="1">
      <alignment horizontal="right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tabSelected="1" zoomScale="80" zoomScaleNormal="80" workbookViewId="0">
      <selection activeCell="I66" sqref="I66"/>
    </sheetView>
  </sheetViews>
  <sheetFormatPr defaultRowHeight="14.4" x14ac:dyDescent="0.3"/>
  <cols>
    <col min="1" max="1" width="5.5546875" customWidth="1"/>
    <col min="2" max="2" width="26.5546875" customWidth="1"/>
    <col min="3" max="3" width="25.5546875" customWidth="1"/>
    <col min="4" max="5" width="9.5546875" customWidth="1"/>
    <col min="6" max="6" width="11.109375" customWidth="1"/>
    <col min="7" max="7" width="7.5546875" style="12" customWidth="1"/>
    <col min="8" max="8" width="5.5546875" customWidth="1"/>
    <col min="9" max="9" width="22.5546875" customWidth="1"/>
    <col min="10" max="10" width="11.109375" style="12" customWidth="1"/>
    <col min="11" max="11" width="7.5546875" style="12" customWidth="1"/>
    <col min="12" max="12" width="10.44140625" style="12" customWidth="1"/>
    <col min="13" max="13" width="11.109375" style="12" customWidth="1"/>
    <col min="14" max="14" width="6.5546875" style="28" customWidth="1"/>
    <col min="15" max="15" width="13.88671875" style="12" customWidth="1"/>
  </cols>
  <sheetData>
    <row r="1" spans="1:15" ht="22.8" x14ac:dyDescent="0.4">
      <c r="B1" s="30" t="s">
        <v>18</v>
      </c>
    </row>
    <row r="2" spans="1:15" ht="22.8" x14ac:dyDescent="0.4">
      <c r="B2" s="30"/>
    </row>
    <row r="3" spans="1:15" ht="17.399999999999999" x14ac:dyDescent="0.3">
      <c r="B3" s="29" t="s">
        <v>91</v>
      </c>
    </row>
    <row r="4" spans="1:15" ht="82.8" x14ac:dyDescent="0.3">
      <c r="A4" s="20" t="s">
        <v>0</v>
      </c>
      <c r="B4" s="20" t="s">
        <v>1</v>
      </c>
      <c r="C4" s="20" t="s">
        <v>2</v>
      </c>
      <c r="D4" s="20" t="s">
        <v>3</v>
      </c>
      <c r="E4" s="20" t="s">
        <v>7</v>
      </c>
      <c r="F4" s="20" t="s">
        <v>6</v>
      </c>
      <c r="G4" s="20" t="s">
        <v>8</v>
      </c>
      <c r="H4" s="20" t="s">
        <v>9</v>
      </c>
      <c r="I4" s="20" t="s">
        <v>4</v>
      </c>
      <c r="J4" s="21" t="s">
        <v>10</v>
      </c>
      <c r="K4" s="21" t="s">
        <v>11</v>
      </c>
      <c r="L4" s="21" t="s">
        <v>12</v>
      </c>
      <c r="M4" s="22" t="s">
        <v>13</v>
      </c>
      <c r="N4" s="23" t="s">
        <v>14</v>
      </c>
      <c r="O4" s="24" t="s">
        <v>15</v>
      </c>
    </row>
    <row r="5" spans="1:15" ht="45.75" customHeight="1" x14ac:dyDescent="0.3">
      <c r="A5" s="9">
        <v>1</v>
      </c>
      <c r="B5" s="3" t="s">
        <v>19</v>
      </c>
      <c r="C5" s="3" t="s">
        <v>20</v>
      </c>
      <c r="D5" s="5">
        <v>333115</v>
      </c>
      <c r="E5" s="31"/>
      <c r="F5" s="7"/>
      <c r="G5" s="37">
        <v>1</v>
      </c>
      <c r="H5" s="7"/>
      <c r="I5" s="41" t="s">
        <v>89</v>
      </c>
      <c r="J5" s="25">
        <v>0</v>
      </c>
      <c r="K5" s="13">
        <v>0</v>
      </c>
      <c r="L5" s="26">
        <f t="shared" ref="L5:L52" si="0">K5*J5</f>
        <v>0</v>
      </c>
      <c r="M5" s="26">
        <f t="shared" ref="M5:M52" si="1">ROUND(L5*G5,2)</f>
        <v>0</v>
      </c>
      <c r="N5" s="27">
        <v>0</v>
      </c>
      <c r="O5" s="26">
        <f t="shared" ref="O5:O52" si="2">ROUND(M5*(1+N5),2)</f>
        <v>0</v>
      </c>
    </row>
    <row r="6" spans="1:15" ht="45.75" customHeight="1" x14ac:dyDescent="0.3">
      <c r="A6" s="9">
        <v>2</v>
      </c>
      <c r="B6" s="3" t="s">
        <v>21</v>
      </c>
      <c r="C6" s="3"/>
      <c r="D6" s="5"/>
      <c r="E6" s="32"/>
      <c r="F6" s="8"/>
      <c r="G6" s="38">
        <v>1</v>
      </c>
      <c r="H6" s="7"/>
      <c r="I6" s="41" t="s">
        <v>89</v>
      </c>
      <c r="J6" s="25">
        <v>0</v>
      </c>
      <c r="K6" s="13">
        <v>0</v>
      </c>
      <c r="L6" s="26">
        <f t="shared" si="0"/>
        <v>0</v>
      </c>
      <c r="M6" s="26">
        <f t="shared" si="1"/>
        <v>0</v>
      </c>
      <c r="N6" s="27">
        <v>0</v>
      </c>
      <c r="O6" s="26">
        <f t="shared" si="2"/>
        <v>0</v>
      </c>
    </row>
    <row r="7" spans="1:15" ht="42.75" customHeight="1" x14ac:dyDescent="0.3">
      <c r="A7" s="9">
        <v>3</v>
      </c>
      <c r="B7" s="3" t="s">
        <v>22</v>
      </c>
      <c r="C7" s="3" t="s">
        <v>23</v>
      </c>
      <c r="D7" s="5">
        <v>288829</v>
      </c>
      <c r="E7" s="33"/>
      <c r="F7" s="10"/>
      <c r="G7" s="39">
        <v>3</v>
      </c>
      <c r="H7" s="7"/>
      <c r="I7" s="41" t="s">
        <v>89</v>
      </c>
      <c r="J7" s="25">
        <v>0</v>
      </c>
      <c r="K7" s="13">
        <v>0</v>
      </c>
      <c r="L7" s="26">
        <f t="shared" si="0"/>
        <v>0</v>
      </c>
      <c r="M7" s="26">
        <f t="shared" si="1"/>
        <v>0</v>
      </c>
      <c r="N7" s="27">
        <v>0</v>
      </c>
      <c r="O7" s="26">
        <f t="shared" si="2"/>
        <v>0</v>
      </c>
    </row>
    <row r="8" spans="1:15" ht="48" customHeight="1" x14ac:dyDescent="0.3">
      <c r="A8" s="9">
        <v>4</v>
      </c>
      <c r="B8" s="3" t="s">
        <v>24</v>
      </c>
      <c r="C8" s="3" t="s">
        <v>25</v>
      </c>
      <c r="D8" s="6">
        <v>348066</v>
      </c>
      <c r="E8" s="34"/>
      <c r="F8" s="7"/>
      <c r="G8" s="40">
        <v>8</v>
      </c>
      <c r="H8" s="7"/>
      <c r="I8" s="41" t="s">
        <v>89</v>
      </c>
      <c r="J8" s="25">
        <v>0</v>
      </c>
      <c r="K8" s="13">
        <v>0</v>
      </c>
      <c r="L8" s="26">
        <f t="shared" si="0"/>
        <v>0</v>
      </c>
      <c r="M8" s="26">
        <f t="shared" si="1"/>
        <v>0</v>
      </c>
      <c r="N8" s="27">
        <v>0</v>
      </c>
      <c r="O8" s="26">
        <f t="shared" si="2"/>
        <v>0</v>
      </c>
    </row>
    <row r="9" spans="1:15" ht="58.5" customHeight="1" x14ac:dyDescent="0.3">
      <c r="A9" s="9">
        <v>5</v>
      </c>
      <c r="B9" s="3" t="s">
        <v>24</v>
      </c>
      <c r="C9" s="3" t="s">
        <v>25</v>
      </c>
      <c r="D9" s="6">
        <v>348067</v>
      </c>
      <c r="E9" s="35"/>
      <c r="F9" s="11"/>
      <c r="G9" s="40">
        <v>1</v>
      </c>
      <c r="H9" s="7"/>
      <c r="I9" s="41" t="s">
        <v>90</v>
      </c>
      <c r="J9" s="25">
        <v>0</v>
      </c>
      <c r="K9" s="13">
        <v>0</v>
      </c>
      <c r="L9" s="26">
        <f t="shared" si="0"/>
        <v>0</v>
      </c>
      <c r="M9" s="26">
        <f t="shared" si="1"/>
        <v>0</v>
      </c>
      <c r="N9" s="27">
        <v>0</v>
      </c>
      <c r="O9" s="26">
        <f t="shared" si="2"/>
        <v>0</v>
      </c>
    </row>
    <row r="10" spans="1:15" ht="54.75" customHeight="1" x14ac:dyDescent="0.3">
      <c r="A10" s="9">
        <v>6</v>
      </c>
      <c r="B10" s="3" t="s">
        <v>26</v>
      </c>
      <c r="C10" s="3" t="s">
        <v>25</v>
      </c>
      <c r="D10" s="5">
        <v>348066</v>
      </c>
      <c r="E10" s="36"/>
      <c r="F10" s="8"/>
      <c r="G10" s="40">
        <v>2</v>
      </c>
      <c r="H10" s="7"/>
      <c r="I10" s="41" t="s">
        <v>89</v>
      </c>
      <c r="J10" s="25">
        <v>0</v>
      </c>
      <c r="K10" s="13">
        <v>0</v>
      </c>
      <c r="L10" s="26">
        <f t="shared" si="0"/>
        <v>0</v>
      </c>
      <c r="M10" s="26">
        <f t="shared" si="1"/>
        <v>0</v>
      </c>
      <c r="N10" s="27">
        <v>0</v>
      </c>
      <c r="O10" s="26">
        <f t="shared" si="2"/>
        <v>0</v>
      </c>
    </row>
    <row r="11" spans="1:15" ht="60" customHeight="1" x14ac:dyDescent="0.3">
      <c r="A11" s="9">
        <v>7</v>
      </c>
      <c r="B11" s="3" t="s">
        <v>27</v>
      </c>
      <c r="C11" s="3" t="s">
        <v>28</v>
      </c>
      <c r="D11" s="5">
        <v>902969</v>
      </c>
      <c r="E11" s="36"/>
      <c r="F11" s="8"/>
      <c r="G11" s="40">
        <v>1</v>
      </c>
      <c r="H11" s="7"/>
      <c r="I11" s="41" t="s">
        <v>89</v>
      </c>
      <c r="J11" s="25">
        <v>0</v>
      </c>
      <c r="K11" s="13">
        <v>0</v>
      </c>
      <c r="L11" s="26">
        <f t="shared" si="0"/>
        <v>0</v>
      </c>
      <c r="M11" s="26">
        <f t="shared" si="1"/>
        <v>0</v>
      </c>
      <c r="N11" s="27">
        <v>0</v>
      </c>
      <c r="O11" s="26">
        <f t="shared" si="2"/>
        <v>0</v>
      </c>
    </row>
    <row r="12" spans="1:15" ht="63" customHeight="1" x14ac:dyDescent="0.3">
      <c r="A12" s="9">
        <v>8</v>
      </c>
      <c r="B12" s="3" t="s">
        <v>27</v>
      </c>
      <c r="C12" s="3" t="s">
        <v>28</v>
      </c>
      <c r="D12" s="5">
        <v>902971</v>
      </c>
      <c r="E12" s="36"/>
      <c r="F12" s="8"/>
      <c r="G12" s="40">
        <v>1</v>
      </c>
      <c r="H12" s="7"/>
      <c r="I12" s="41" t="s">
        <v>90</v>
      </c>
      <c r="J12" s="25">
        <v>0</v>
      </c>
      <c r="K12" s="13">
        <v>0</v>
      </c>
      <c r="L12" s="26">
        <f t="shared" si="0"/>
        <v>0</v>
      </c>
      <c r="M12" s="26">
        <f t="shared" si="1"/>
        <v>0</v>
      </c>
      <c r="N12" s="27">
        <v>0</v>
      </c>
      <c r="O12" s="26">
        <f t="shared" si="2"/>
        <v>0</v>
      </c>
    </row>
    <row r="13" spans="1:15" ht="54" customHeight="1" x14ac:dyDescent="0.3">
      <c r="A13" s="9">
        <v>9</v>
      </c>
      <c r="B13" s="3" t="s">
        <v>29</v>
      </c>
      <c r="C13" s="3" t="s">
        <v>30</v>
      </c>
      <c r="D13" s="5">
        <v>350486</v>
      </c>
      <c r="E13" s="36"/>
      <c r="F13" s="8"/>
      <c r="G13" s="40">
        <v>1</v>
      </c>
      <c r="H13" s="7"/>
      <c r="I13" s="41" t="s">
        <v>89</v>
      </c>
      <c r="J13" s="25">
        <v>0</v>
      </c>
      <c r="K13" s="13">
        <v>0</v>
      </c>
      <c r="L13" s="26">
        <f t="shared" si="0"/>
        <v>0</v>
      </c>
      <c r="M13" s="26">
        <f t="shared" si="1"/>
        <v>0</v>
      </c>
      <c r="N13" s="27">
        <v>0</v>
      </c>
      <c r="O13" s="26">
        <f t="shared" si="2"/>
        <v>0</v>
      </c>
    </row>
    <row r="14" spans="1:15" ht="46.5" customHeight="1" x14ac:dyDescent="0.3">
      <c r="A14" s="9">
        <v>10</v>
      </c>
      <c r="B14" s="3" t="s">
        <v>31</v>
      </c>
      <c r="C14" s="3"/>
      <c r="D14" s="5"/>
      <c r="E14" s="36"/>
      <c r="F14" s="8"/>
      <c r="G14" s="40">
        <v>1</v>
      </c>
      <c r="H14" s="7"/>
      <c r="I14" s="41" t="s">
        <v>89</v>
      </c>
      <c r="J14" s="25">
        <v>0</v>
      </c>
      <c r="K14" s="13">
        <v>0</v>
      </c>
      <c r="L14" s="26">
        <f t="shared" si="0"/>
        <v>0</v>
      </c>
      <c r="M14" s="26">
        <f t="shared" si="1"/>
        <v>0</v>
      </c>
      <c r="N14" s="27">
        <v>0</v>
      </c>
      <c r="O14" s="26">
        <f t="shared" si="2"/>
        <v>0</v>
      </c>
    </row>
    <row r="15" spans="1:15" ht="46.5" customHeight="1" x14ac:dyDescent="0.3">
      <c r="A15" s="9">
        <v>11</v>
      </c>
      <c r="B15" s="3" t="s">
        <v>32</v>
      </c>
      <c r="C15" s="3" t="s">
        <v>30</v>
      </c>
      <c r="D15" s="6">
        <v>364339</v>
      </c>
      <c r="E15" s="36"/>
      <c r="F15" s="8"/>
      <c r="G15" s="40">
        <v>1</v>
      </c>
      <c r="H15" s="7"/>
      <c r="I15" s="41" t="s">
        <v>89</v>
      </c>
      <c r="J15" s="25">
        <v>0</v>
      </c>
      <c r="K15" s="13">
        <v>0</v>
      </c>
      <c r="L15" s="26">
        <f t="shared" si="0"/>
        <v>0</v>
      </c>
      <c r="M15" s="26">
        <f t="shared" si="1"/>
        <v>0</v>
      </c>
      <c r="N15" s="27">
        <v>0</v>
      </c>
      <c r="O15" s="26">
        <f t="shared" si="2"/>
        <v>0</v>
      </c>
    </row>
    <row r="16" spans="1:15" ht="46.5" customHeight="1" x14ac:dyDescent="0.3">
      <c r="A16" s="9">
        <v>12</v>
      </c>
      <c r="B16" s="4" t="s">
        <v>33</v>
      </c>
      <c r="C16" s="3" t="s">
        <v>34</v>
      </c>
      <c r="D16" s="5">
        <v>348198</v>
      </c>
      <c r="E16" s="36"/>
      <c r="F16" s="8"/>
      <c r="G16" s="40">
        <v>1</v>
      </c>
      <c r="H16" s="7"/>
      <c r="I16" s="41" t="s">
        <v>89</v>
      </c>
      <c r="J16" s="25">
        <v>0</v>
      </c>
      <c r="K16" s="13">
        <v>0</v>
      </c>
      <c r="L16" s="26">
        <f t="shared" si="0"/>
        <v>0</v>
      </c>
      <c r="M16" s="26">
        <f t="shared" si="1"/>
        <v>0</v>
      </c>
      <c r="N16" s="27">
        <v>0</v>
      </c>
      <c r="O16" s="26">
        <f t="shared" si="2"/>
        <v>0</v>
      </c>
    </row>
    <row r="17" spans="1:15" ht="42" customHeight="1" x14ac:dyDescent="0.3">
      <c r="A17" s="9">
        <v>13</v>
      </c>
      <c r="B17" s="3" t="s">
        <v>35</v>
      </c>
      <c r="C17" s="3"/>
      <c r="D17" s="5"/>
      <c r="E17" s="36"/>
      <c r="F17" s="8"/>
      <c r="G17" s="40">
        <v>3</v>
      </c>
      <c r="H17" s="7"/>
      <c r="I17" s="41" t="s">
        <v>89</v>
      </c>
      <c r="J17" s="25">
        <v>0</v>
      </c>
      <c r="K17" s="13">
        <v>0</v>
      </c>
      <c r="L17" s="26">
        <f t="shared" si="0"/>
        <v>0</v>
      </c>
      <c r="M17" s="26">
        <f t="shared" si="1"/>
        <v>0</v>
      </c>
      <c r="N17" s="27">
        <v>0</v>
      </c>
      <c r="O17" s="26">
        <f t="shared" si="2"/>
        <v>0</v>
      </c>
    </row>
    <row r="18" spans="1:15" ht="40.5" customHeight="1" x14ac:dyDescent="0.3">
      <c r="A18" s="9">
        <v>14</v>
      </c>
      <c r="B18" s="3" t="s">
        <v>36</v>
      </c>
      <c r="C18" s="3" t="s">
        <v>37</v>
      </c>
      <c r="D18" s="6">
        <v>910538</v>
      </c>
      <c r="E18" s="36"/>
      <c r="F18" s="8"/>
      <c r="G18" s="40">
        <v>1</v>
      </c>
      <c r="H18" s="7"/>
      <c r="I18" s="41" t="s">
        <v>89</v>
      </c>
      <c r="J18" s="25">
        <v>0</v>
      </c>
      <c r="K18" s="13">
        <v>0</v>
      </c>
      <c r="L18" s="26">
        <f t="shared" si="0"/>
        <v>0</v>
      </c>
      <c r="M18" s="26">
        <f t="shared" si="1"/>
        <v>0</v>
      </c>
      <c r="N18" s="27">
        <v>0</v>
      </c>
      <c r="O18" s="26">
        <f t="shared" si="2"/>
        <v>0</v>
      </c>
    </row>
    <row r="19" spans="1:15" ht="43.5" customHeight="1" x14ac:dyDescent="0.3">
      <c r="A19" s="9">
        <v>15</v>
      </c>
      <c r="B19" s="3" t="s">
        <v>38</v>
      </c>
      <c r="C19" s="3" t="s">
        <v>30</v>
      </c>
      <c r="D19" s="6" t="s">
        <v>39</v>
      </c>
      <c r="E19" s="36"/>
      <c r="F19" s="8"/>
      <c r="G19" s="40">
        <v>1</v>
      </c>
      <c r="H19" s="7"/>
      <c r="I19" s="41" t="s">
        <v>89</v>
      </c>
      <c r="J19" s="25">
        <v>0</v>
      </c>
      <c r="K19" s="13">
        <v>0</v>
      </c>
      <c r="L19" s="26">
        <f t="shared" si="0"/>
        <v>0</v>
      </c>
      <c r="M19" s="26">
        <f t="shared" si="1"/>
        <v>0</v>
      </c>
      <c r="N19" s="27">
        <v>0</v>
      </c>
      <c r="O19" s="26">
        <f t="shared" si="2"/>
        <v>0</v>
      </c>
    </row>
    <row r="20" spans="1:15" ht="42.75" customHeight="1" x14ac:dyDescent="0.3">
      <c r="A20" s="9">
        <v>16</v>
      </c>
      <c r="B20" s="3" t="s">
        <v>40</v>
      </c>
      <c r="C20" s="3" t="s">
        <v>41</v>
      </c>
      <c r="D20" s="6">
        <v>344605</v>
      </c>
      <c r="E20" s="36"/>
      <c r="F20" s="8"/>
      <c r="G20" s="40">
        <v>1</v>
      </c>
      <c r="H20" s="7"/>
      <c r="I20" s="41" t="s">
        <v>89</v>
      </c>
      <c r="J20" s="25">
        <v>0</v>
      </c>
      <c r="K20" s="13">
        <v>0</v>
      </c>
      <c r="L20" s="26">
        <f t="shared" si="0"/>
        <v>0</v>
      </c>
      <c r="M20" s="26">
        <f t="shared" si="1"/>
        <v>0</v>
      </c>
      <c r="N20" s="27">
        <v>0</v>
      </c>
      <c r="O20" s="26">
        <f t="shared" si="2"/>
        <v>0</v>
      </c>
    </row>
    <row r="21" spans="1:15" ht="44.25" customHeight="1" x14ac:dyDescent="0.3">
      <c r="A21" s="9">
        <v>17</v>
      </c>
      <c r="B21" s="3" t="s">
        <v>42</v>
      </c>
      <c r="C21" s="3" t="s">
        <v>43</v>
      </c>
      <c r="D21" s="6">
        <v>381756</v>
      </c>
      <c r="E21" s="36"/>
      <c r="F21" s="8"/>
      <c r="G21" s="40">
        <v>1</v>
      </c>
      <c r="H21" s="7"/>
      <c r="I21" s="41" t="s">
        <v>89</v>
      </c>
      <c r="J21" s="25">
        <v>0</v>
      </c>
      <c r="K21" s="13">
        <v>0</v>
      </c>
      <c r="L21" s="26">
        <f t="shared" si="0"/>
        <v>0</v>
      </c>
      <c r="M21" s="26">
        <f t="shared" si="1"/>
        <v>0</v>
      </c>
      <c r="N21" s="27">
        <v>0</v>
      </c>
      <c r="O21" s="26">
        <f t="shared" si="2"/>
        <v>0</v>
      </c>
    </row>
    <row r="22" spans="1:15" ht="47.25" customHeight="1" x14ac:dyDescent="0.3">
      <c r="A22" s="9">
        <v>18</v>
      </c>
      <c r="B22" s="3" t="s">
        <v>44</v>
      </c>
      <c r="C22" s="3" t="s">
        <v>45</v>
      </c>
      <c r="D22" s="6">
        <v>348422</v>
      </c>
      <c r="E22" s="36"/>
      <c r="F22" s="8"/>
      <c r="G22" s="40">
        <v>1</v>
      </c>
      <c r="H22" s="7"/>
      <c r="I22" s="41" t="s">
        <v>89</v>
      </c>
      <c r="J22" s="25">
        <v>0</v>
      </c>
      <c r="K22" s="13">
        <v>0</v>
      </c>
      <c r="L22" s="26">
        <f t="shared" si="0"/>
        <v>0</v>
      </c>
      <c r="M22" s="26">
        <f t="shared" si="1"/>
        <v>0</v>
      </c>
      <c r="N22" s="27">
        <v>0</v>
      </c>
      <c r="O22" s="26">
        <f t="shared" si="2"/>
        <v>0</v>
      </c>
    </row>
    <row r="23" spans="1:15" ht="39.75" customHeight="1" x14ac:dyDescent="0.3">
      <c r="A23" s="9">
        <v>19</v>
      </c>
      <c r="B23" s="3" t="s">
        <v>46</v>
      </c>
      <c r="C23" s="3" t="s">
        <v>47</v>
      </c>
      <c r="D23" s="6">
        <v>329037</v>
      </c>
      <c r="E23" s="36"/>
      <c r="F23" s="8"/>
      <c r="G23" s="40">
        <v>2</v>
      </c>
      <c r="H23" s="7"/>
      <c r="I23" s="41" t="s">
        <v>89</v>
      </c>
      <c r="J23" s="25">
        <v>0</v>
      </c>
      <c r="K23" s="13">
        <v>0</v>
      </c>
      <c r="L23" s="26">
        <f t="shared" si="0"/>
        <v>0</v>
      </c>
      <c r="M23" s="26">
        <f t="shared" si="1"/>
        <v>0</v>
      </c>
      <c r="N23" s="27">
        <v>0</v>
      </c>
      <c r="O23" s="26">
        <f t="shared" si="2"/>
        <v>0</v>
      </c>
    </row>
    <row r="24" spans="1:15" ht="40.5" customHeight="1" x14ac:dyDescent="0.3">
      <c r="A24" s="9">
        <v>20</v>
      </c>
      <c r="B24" s="3" t="s">
        <v>48</v>
      </c>
      <c r="C24" s="3"/>
      <c r="D24" s="6">
        <v>243450</v>
      </c>
      <c r="E24" s="36"/>
      <c r="F24" s="8"/>
      <c r="G24" s="40">
        <v>1</v>
      </c>
      <c r="H24" s="7"/>
      <c r="I24" s="41" t="s">
        <v>89</v>
      </c>
      <c r="J24" s="25">
        <v>0</v>
      </c>
      <c r="K24" s="13">
        <v>0</v>
      </c>
      <c r="L24" s="26">
        <f t="shared" si="0"/>
        <v>0</v>
      </c>
      <c r="M24" s="26">
        <f t="shared" si="1"/>
        <v>0</v>
      </c>
      <c r="N24" s="27">
        <v>0</v>
      </c>
      <c r="O24" s="26">
        <f t="shared" si="2"/>
        <v>0</v>
      </c>
    </row>
    <row r="25" spans="1:15" ht="31.8" x14ac:dyDescent="0.3">
      <c r="A25" s="9">
        <v>21</v>
      </c>
      <c r="B25" s="3" t="s">
        <v>49</v>
      </c>
      <c r="C25" s="3" t="s">
        <v>50</v>
      </c>
      <c r="D25" s="6">
        <v>369195</v>
      </c>
      <c r="E25" s="36"/>
      <c r="F25" s="8"/>
      <c r="G25" s="40">
        <v>1</v>
      </c>
      <c r="H25" s="7"/>
      <c r="I25" s="41" t="s">
        <v>89</v>
      </c>
      <c r="J25" s="25">
        <v>0</v>
      </c>
      <c r="K25" s="13">
        <v>0</v>
      </c>
      <c r="L25" s="26">
        <f t="shared" si="0"/>
        <v>0</v>
      </c>
      <c r="M25" s="26">
        <f t="shared" si="1"/>
        <v>0</v>
      </c>
      <c r="N25" s="27">
        <v>0</v>
      </c>
      <c r="O25" s="26">
        <f t="shared" si="2"/>
        <v>0</v>
      </c>
    </row>
    <row r="26" spans="1:15" ht="45" customHeight="1" x14ac:dyDescent="0.3">
      <c r="A26" s="9">
        <v>22</v>
      </c>
      <c r="B26" s="3" t="s">
        <v>51</v>
      </c>
      <c r="C26" s="3"/>
      <c r="D26" s="6">
        <v>907014</v>
      </c>
      <c r="E26" s="36"/>
      <c r="F26" s="8"/>
      <c r="G26" s="40">
        <v>2</v>
      </c>
      <c r="H26" s="7"/>
      <c r="I26" s="41" t="s">
        <v>89</v>
      </c>
      <c r="J26" s="25">
        <v>0</v>
      </c>
      <c r="K26" s="13">
        <v>0</v>
      </c>
      <c r="L26" s="26">
        <f t="shared" si="0"/>
        <v>0</v>
      </c>
      <c r="M26" s="26">
        <f t="shared" si="1"/>
        <v>0</v>
      </c>
      <c r="N26" s="27">
        <v>0</v>
      </c>
      <c r="O26" s="26">
        <f t="shared" si="2"/>
        <v>0</v>
      </c>
    </row>
    <row r="27" spans="1:15" ht="31.8" x14ac:dyDescent="0.3">
      <c r="A27" s="9">
        <v>23</v>
      </c>
      <c r="B27" s="3" t="s">
        <v>51</v>
      </c>
      <c r="C27" s="3"/>
      <c r="D27" s="6">
        <v>907015</v>
      </c>
      <c r="E27" s="36"/>
      <c r="F27" s="8"/>
      <c r="G27" s="40">
        <v>1</v>
      </c>
      <c r="H27" s="7"/>
      <c r="I27" s="41" t="s">
        <v>90</v>
      </c>
      <c r="J27" s="25">
        <v>0</v>
      </c>
      <c r="K27" s="13">
        <v>0</v>
      </c>
      <c r="L27" s="26">
        <f t="shared" si="0"/>
        <v>0</v>
      </c>
      <c r="M27" s="26">
        <f t="shared" si="1"/>
        <v>0</v>
      </c>
      <c r="N27" s="27">
        <v>0</v>
      </c>
      <c r="O27" s="26">
        <f t="shared" si="2"/>
        <v>0</v>
      </c>
    </row>
    <row r="28" spans="1:15" ht="45" customHeight="1" x14ac:dyDescent="0.3">
      <c r="A28" s="9">
        <v>24</v>
      </c>
      <c r="B28" s="3" t="s">
        <v>52</v>
      </c>
      <c r="C28" s="3" t="s">
        <v>53</v>
      </c>
      <c r="D28" s="6">
        <v>349682</v>
      </c>
      <c r="E28" s="36"/>
      <c r="F28" s="8"/>
      <c r="G28" s="40">
        <v>1</v>
      </c>
      <c r="H28" s="7"/>
      <c r="I28" s="41" t="s">
        <v>89</v>
      </c>
      <c r="J28" s="25">
        <v>0</v>
      </c>
      <c r="K28" s="13">
        <v>0</v>
      </c>
      <c r="L28" s="26">
        <f t="shared" si="0"/>
        <v>0</v>
      </c>
      <c r="M28" s="26">
        <f t="shared" si="1"/>
        <v>0</v>
      </c>
      <c r="N28" s="27">
        <v>0</v>
      </c>
      <c r="O28" s="26">
        <f t="shared" si="2"/>
        <v>0</v>
      </c>
    </row>
    <row r="29" spans="1:15" ht="44.25" customHeight="1" x14ac:dyDescent="0.3">
      <c r="A29" s="9">
        <v>25</v>
      </c>
      <c r="B29" s="3" t="s">
        <v>54</v>
      </c>
      <c r="C29" s="3" t="s">
        <v>55</v>
      </c>
      <c r="D29" s="6">
        <v>324728</v>
      </c>
      <c r="E29" s="36"/>
      <c r="F29" s="8"/>
      <c r="G29" s="40">
        <v>1</v>
      </c>
      <c r="H29" s="7"/>
      <c r="I29" s="41" t="s">
        <v>89</v>
      </c>
      <c r="J29" s="25">
        <v>0</v>
      </c>
      <c r="K29" s="13">
        <v>0</v>
      </c>
      <c r="L29" s="26">
        <f t="shared" si="0"/>
        <v>0</v>
      </c>
      <c r="M29" s="26">
        <f t="shared" si="1"/>
        <v>0</v>
      </c>
      <c r="N29" s="27">
        <v>0</v>
      </c>
      <c r="O29" s="26">
        <f t="shared" si="2"/>
        <v>0</v>
      </c>
    </row>
    <row r="30" spans="1:15" ht="42" customHeight="1" x14ac:dyDescent="0.3">
      <c r="A30" s="9">
        <v>26</v>
      </c>
      <c r="B30" s="3" t="s">
        <v>56</v>
      </c>
      <c r="C30" s="3"/>
      <c r="D30" s="6"/>
      <c r="E30" s="36"/>
      <c r="F30" s="8"/>
      <c r="G30" s="40">
        <v>1</v>
      </c>
      <c r="H30" s="7"/>
      <c r="I30" s="41" t="s">
        <v>89</v>
      </c>
      <c r="J30" s="25">
        <v>0</v>
      </c>
      <c r="K30" s="13">
        <v>0</v>
      </c>
      <c r="L30" s="26">
        <f t="shared" si="0"/>
        <v>0</v>
      </c>
      <c r="M30" s="26">
        <f t="shared" si="1"/>
        <v>0</v>
      </c>
      <c r="N30" s="27">
        <v>0</v>
      </c>
      <c r="O30" s="26">
        <f t="shared" si="2"/>
        <v>0</v>
      </c>
    </row>
    <row r="31" spans="1:15" ht="48" customHeight="1" x14ac:dyDescent="0.3">
      <c r="A31" s="9">
        <v>27</v>
      </c>
      <c r="B31" s="3" t="s">
        <v>57</v>
      </c>
      <c r="C31" s="3" t="s">
        <v>58</v>
      </c>
      <c r="D31" s="6">
        <v>334146</v>
      </c>
      <c r="E31" s="36"/>
      <c r="F31" s="8"/>
      <c r="G31" s="40">
        <v>2</v>
      </c>
      <c r="H31" s="7"/>
      <c r="I31" s="41" t="s">
        <v>89</v>
      </c>
      <c r="J31" s="25">
        <v>0</v>
      </c>
      <c r="K31" s="13">
        <v>0</v>
      </c>
      <c r="L31" s="26">
        <f t="shared" si="0"/>
        <v>0</v>
      </c>
      <c r="M31" s="26">
        <f t="shared" si="1"/>
        <v>0</v>
      </c>
      <c r="N31" s="27">
        <v>0</v>
      </c>
      <c r="O31" s="26">
        <f t="shared" si="2"/>
        <v>0</v>
      </c>
    </row>
    <row r="32" spans="1:15" ht="41.25" customHeight="1" x14ac:dyDescent="0.3">
      <c r="A32" s="9">
        <v>28</v>
      </c>
      <c r="B32" s="3" t="s">
        <v>59</v>
      </c>
      <c r="C32" s="3" t="s">
        <v>55</v>
      </c>
      <c r="D32" s="6">
        <v>324884</v>
      </c>
      <c r="E32" s="36"/>
      <c r="F32" s="8"/>
      <c r="G32" s="40">
        <v>1</v>
      </c>
      <c r="H32" s="7"/>
      <c r="I32" s="41" t="s">
        <v>89</v>
      </c>
      <c r="J32" s="25">
        <v>0</v>
      </c>
      <c r="K32" s="13">
        <v>0</v>
      </c>
      <c r="L32" s="26">
        <f t="shared" si="0"/>
        <v>0</v>
      </c>
      <c r="M32" s="26">
        <f t="shared" si="1"/>
        <v>0</v>
      </c>
      <c r="N32" s="27">
        <v>0</v>
      </c>
      <c r="O32" s="26">
        <f t="shared" si="2"/>
        <v>0</v>
      </c>
    </row>
    <row r="33" spans="1:15" ht="53.25" customHeight="1" x14ac:dyDescent="0.3">
      <c r="A33" s="9">
        <v>29</v>
      </c>
      <c r="B33" s="3" t="s">
        <v>60</v>
      </c>
      <c r="C33" s="3" t="s">
        <v>61</v>
      </c>
      <c r="D33" s="6">
        <v>349127</v>
      </c>
      <c r="E33" s="36"/>
      <c r="F33" s="8"/>
      <c r="G33" s="40">
        <v>4</v>
      </c>
      <c r="H33" s="7"/>
      <c r="I33" s="41" t="s">
        <v>89</v>
      </c>
      <c r="J33" s="25">
        <v>0</v>
      </c>
      <c r="K33" s="13">
        <v>0</v>
      </c>
      <c r="L33" s="26">
        <f t="shared" si="0"/>
        <v>0</v>
      </c>
      <c r="M33" s="26">
        <f t="shared" si="1"/>
        <v>0</v>
      </c>
      <c r="N33" s="27">
        <v>0</v>
      </c>
      <c r="O33" s="26">
        <f t="shared" si="2"/>
        <v>0</v>
      </c>
    </row>
    <row r="34" spans="1:15" ht="43.5" customHeight="1" x14ac:dyDescent="0.3">
      <c r="A34" s="9">
        <v>30</v>
      </c>
      <c r="B34" s="3" t="s">
        <v>62</v>
      </c>
      <c r="C34" s="3" t="s">
        <v>63</v>
      </c>
      <c r="D34" s="6">
        <v>909335</v>
      </c>
      <c r="E34" s="36"/>
      <c r="F34" s="8"/>
      <c r="G34" s="40">
        <v>3</v>
      </c>
      <c r="H34" s="7"/>
      <c r="I34" s="41" t="s">
        <v>89</v>
      </c>
      <c r="J34" s="25">
        <v>0</v>
      </c>
      <c r="K34" s="13">
        <v>0</v>
      </c>
      <c r="L34" s="26">
        <f t="shared" si="0"/>
        <v>0</v>
      </c>
      <c r="M34" s="26">
        <f t="shared" si="1"/>
        <v>0</v>
      </c>
      <c r="N34" s="27">
        <v>0</v>
      </c>
      <c r="O34" s="26">
        <f t="shared" si="2"/>
        <v>0</v>
      </c>
    </row>
    <row r="35" spans="1:15" ht="40.5" customHeight="1" x14ac:dyDescent="0.3">
      <c r="A35" s="9">
        <v>31</v>
      </c>
      <c r="B35" s="3" t="s">
        <v>62</v>
      </c>
      <c r="C35" s="3" t="s">
        <v>63</v>
      </c>
      <c r="D35" s="6">
        <v>909336</v>
      </c>
      <c r="E35" s="36"/>
      <c r="F35" s="8"/>
      <c r="G35" s="40">
        <v>1</v>
      </c>
      <c r="H35" s="7"/>
      <c r="I35" s="41" t="s">
        <v>90</v>
      </c>
      <c r="J35" s="25">
        <v>0</v>
      </c>
      <c r="K35" s="13">
        <v>0</v>
      </c>
      <c r="L35" s="26">
        <f t="shared" si="0"/>
        <v>0</v>
      </c>
      <c r="M35" s="26">
        <f t="shared" si="1"/>
        <v>0</v>
      </c>
      <c r="N35" s="27">
        <v>0</v>
      </c>
      <c r="O35" s="26">
        <f t="shared" si="2"/>
        <v>0</v>
      </c>
    </row>
    <row r="36" spans="1:15" ht="41.25" customHeight="1" x14ac:dyDescent="0.3">
      <c r="A36" s="9">
        <v>32</v>
      </c>
      <c r="B36" s="3" t="s">
        <v>64</v>
      </c>
      <c r="C36" s="3" t="s">
        <v>45</v>
      </c>
      <c r="D36" s="6" t="s">
        <v>65</v>
      </c>
      <c r="E36" s="36"/>
      <c r="F36" s="8"/>
      <c r="G36" s="40">
        <v>6</v>
      </c>
      <c r="H36" s="7"/>
      <c r="I36" s="41" t="s">
        <v>89</v>
      </c>
      <c r="J36" s="25">
        <v>0</v>
      </c>
      <c r="K36" s="13">
        <v>0</v>
      </c>
      <c r="L36" s="26">
        <f t="shared" si="0"/>
        <v>0</v>
      </c>
      <c r="M36" s="26">
        <f t="shared" si="1"/>
        <v>0</v>
      </c>
      <c r="N36" s="27">
        <v>0</v>
      </c>
      <c r="O36" s="26">
        <f t="shared" si="2"/>
        <v>0</v>
      </c>
    </row>
    <row r="37" spans="1:15" ht="45" customHeight="1" x14ac:dyDescent="0.3">
      <c r="A37" s="9">
        <v>33</v>
      </c>
      <c r="B37" s="3" t="s">
        <v>64</v>
      </c>
      <c r="C37" s="3" t="s">
        <v>45</v>
      </c>
      <c r="D37" s="6" t="s">
        <v>65</v>
      </c>
      <c r="E37" s="36"/>
      <c r="F37" s="8"/>
      <c r="G37" s="40">
        <v>1</v>
      </c>
      <c r="H37" s="7"/>
      <c r="I37" s="41" t="s">
        <v>90</v>
      </c>
      <c r="J37" s="25">
        <v>0</v>
      </c>
      <c r="K37" s="13">
        <v>0</v>
      </c>
      <c r="L37" s="26">
        <f t="shared" si="0"/>
        <v>0</v>
      </c>
      <c r="M37" s="26">
        <f t="shared" si="1"/>
        <v>0</v>
      </c>
      <c r="N37" s="27">
        <v>0</v>
      </c>
      <c r="O37" s="26">
        <f t="shared" si="2"/>
        <v>0</v>
      </c>
    </row>
    <row r="38" spans="1:15" ht="42.75" customHeight="1" x14ac:dyDescent="0.3">
      <c r="A38" s="9">
        <v>34</v>
      </c>
      <c r="B38" s="3" t="s">
        <v>66</v>
      </c>
      <c r="C38" s="3" t="s">
        <v>45</v>
      </c>
      <c r="D38" s="6" t="s">
        <v>67</v>
      </c>
      <c r="E38" s="36"/>
      <c r="F38" s="8"/>
      <c r="G38" s="40">
        <v>2</v>
      </c>
      <c r="H38" s="7"/>
      <c r="I38" s="41" t="s">
        <v>89</v>
      </c>
      <c r="J38" s="25">
        <v>0</v>
      </c>
      <c r="K38" s="13">
        <v>0</v>
      </c>
      <c r="L38" s="26">
        <f t="shared" si="0"/>
        <v>0</v>
      </c>
      <c r="M38" s="26">
        <f t="shared" si="1"/>
        <v>0</v>
      </c>
      <c r="N38" s="27">
        <v>0</v>
      </c>
      <c r="O38" s="26">
        <f t="shared" si="2"/>
        <v>0</v>
      </c>
    </row>
    <row r="39" spans="1:15" ht="42.75" customHeight="1" x14ac:dyDescent="0.3">
      <c r="A39" s="9">
        <v>35</v>
      </c>
      <c r="B39" s="3" t="s">
        <v>68</v>
      </c>
      <c r="C39" s="3" t="s">
        <v>69</v>
      </c>
      <c r="D39" s="6">
        <v>348627</v>
      </c>
      <c r="E39" s="36"/>
      <c r="F39" s="8"/>
      <c r="G39" s="40">
        <v>1</v>
      </c>
      <c r="H39" s="7"/>
      <c r="I39" s="41" t="s">
        <v>89</v>
      </c>
      <c r="J39" s="25">
        <v>0</v>
      </c>
      <c r="K39" s="13">
        <v>0</v>
      </c>
      <c r="L39" s="26">
        <f t="shared" si="0"/>
        <v>0</v>
      </c>
      <c r="M39" s="26">
        <f t="shared" si="1"/>
        <v>0</v>
      </c>
      <c r="N39" s="27">
        <v>0</v>
      </c>
      <c r="O39" s="26">
        <f t="shared" si="2"/>
        <v>0</v>
      </c>
    </row>
    <row r="40" spans="1:15" ht="54" customHeight="1" x14ac:dyDescent="0.3">
      <c r="A40" s="9">
        <v>36</v>
      </c>
      <c r="B40" s="3" t="s">
        <v>70</v>
      </c>
      <c r="C40" s="3" t="s">
        <v>71</v>
      </c>
      <c r="D40" s="6">
        <v>912700</v>
      </c>
      <c r="E40" s="36"/>
      <c r="F40" s="8"/>
      <c r="G40" s="40">
        <v>1</v>
      </c>
      <c r="H40" s="7"/>
      <c r="I40" s="41" t="s">
        <v>89</v>
      </c>
      <c r="J40" s="25">
        <v>0</v>
      </c>
      <c r="K40" s="13">
        <v>0</v>
      </c>
      <c r="L40" s="26">
        <f t="shared" si="0"/>
        <v>0</v>
      </c>
      <c r="M40" s="26">
        <f t="shared" si="1"/>
        <v>0</v>
      </c>
      <c r="N40" s="27">
        <v>0</v>
      </c>
      <c r="O40" s="26">
        <f t="shared" si="2"/>
        <v>0</v>
      </c>
    </row>
    <row r="41" spans="1:15" ht="42.75" customHeight="1" x14ac:dyDescent="0.3">
      <c r="A41" s="9">
        <v>37</v>
      </c>
      <c r="B41" s="3" t="s">
        <v>72</v>
      </c>
      <c r="C41" s="3" t="s">
        <v>73</v>
      </c>
      <c r="D41" s="6">
        <v>287393</v>
      </c>
      <c r="E41" s="36"/>
      <c r="F41" s="8"/>
      <c r="G41" s="40">
        <v>7</v>
      </c>
      <c r="H41" s="7"/>
      <c r="I41" s="41" t="s">
        <v>89</v>
      </c>
      <c r="J41" s="25">
        <v>0</v>
      </c>
      <c r="K41" s="13">
        <v>0</v>
      </c>
      <c r="L41" s="26">
        <f t="shared" si="0"/>
        <v>0</v>
      </c>
      <c r="M41" s="26">
        <f t="shared" si="1"/>
        <v>0</v>
      </c>
      <c r="N41" s="27">
        <v>0</v>
      </c>
      <c r="O41" s="26">
        <f t="shared" si="2"/>
        <v>0</v>
      </c>
    </row>
    <row r="42" spans="1:15" ht="51" customHeight="1" x14ac:dyDescent="0.3">
      <c r="A42" s="9">
        <v>38</v>
      </c>
      <c r="B42" s="3" t="s">
        <v>74</v>
      </c>
      <c r="C42" s="3" t="s">
        <v>75</v>
      </c>
      <c r="D42" s="6" t="s">
        <v>76</v>
      </c>
      <c r="E42" s="36"/>
      <c r="F42" s="8"/>
      <c r="G42" s="40">
        <v>2</v>
      </c>
      <c r="H42" s="7"/>
      <c r="I42" s="41" t="s">
        <v>89</v>
      </c>
      <c r="J42" s="25">
        <v>0</v>
      </c>
      <c r="K42" s="13">
        <v>0</v>
      </c>
      <c r="L42" s="26">
        <f t="shared" si="0"/>
        <v>0</v>
      </c>
      <c r="M42" s="26">
        <f t="shared" si="1"/>
        <v>0</v>
      </c>
      <c r="N42" s="27">
        <v>0</v>
      </c>
      <c r="O42" s="26">
        <f t="shared" si="2"/>
        <v>0</v>
      </c>
    </row>
    <row r="43" spans="1:15" ht="39" customHeight="1" x14ac:dyDescent="0.3">
      <c r="A43" s="9">
        <v>39</v>
      </c>
      <c r="B43" s="3" t="s">
        <v>77</v>
      </c>
      <c r="C43" s="3" t="s">
        <v>78</v>
      </c>
      <c r="D43" s="6">
        <v>296740</v>
      </c>
      <c r="E43" s="36"/>
      <c r="F43" s="8"/>
      <c r="G43" s="40">
        <v>2</v>
      </c>
      <c r="H43" s="7"/>
      <c r="I43" s="41" t="s">
        <v>89</v>
      </c>
      <c r="J43" s="25">
        <v>0</v>
      </c>
      <c r="K43" s="13">
        <v>0</v>
      </c>
      <c r="L43" s="26">
        <f t="shared" si="0"/>
        <v>0</v>
      </c>
      <c r="M43" s="26">
        <f t="shared" si="1"/>
        <v>0</v>
      </c>
      <c r="N43" s="27">
        <v>0</v>
      </c>
      <c r="O43" s="26">
        <f t="shared" si="2"/>
        <v>0</v>
      </c>
    </row>
    <row r="44" spans="1:15" ht="39.75" customHeight="1" x14ac:dyDescent="0.3">
      <c r="A44" s="9">
        <v>40</v>
      </c>
      <c r="B44" s="3" t="s">
        <v>79</v>
      </c>
      <c r="C44" s="31"/>
      <c r="D44" s="36"/>
      <c r="E44" s="36"/>
      <c r="F44" s="8"/>
      <c r="G44" s="36">
        <v>2</v>
      </c>
      <c r="H44" s="7"/>
      <c r="I44" s="41" t="s">
        <v>89</v>
      </c>
      <c r="J44" s="25">
        <v>0</v>
      </c>
      <c r="K44" s="13">
        <v>0</v>
      </c>
      <c r="L44" s="26">
        <f t="shared" si="0"/>
        <v>0</v>
      </c>
      <c r="M44" s="26">
        <f t="shared" si="1"/>
        <v>0</v>
      </c>
      <c r="N44" s="27">
        <v>0</v>
      </c>
      <c r="O44" s="26">
        <f t="shared" si="2"/>
        <v>0</v>
      </c>
    </row>
    <row r="45" spans="1:15" ht="41.25" customHeight="1" x14ac:dyDescent="0.3">
      <c r="A45" s="9">
        <v>41</v>
      </c>
      <c r="B45" s="3" t="s">
        <v>80</v>
      </c>
      <c r="C45" s="31"/>
      <c r="D45" s="36"/>
      <c r="E45" s="36"/>
      <c r="F45" s="8"/>
      <c r="G45" s="36">
        <v>1</v>
      </c>
      <c r="H45" s="7"/>
      <c r="I45" s="41" t="s">
        <v>89</v>
      </c>
      <c r="J45" s="25">
        <v>0</v>
      </c>
      <c r="K45" s="13">
        <v>0</v>
      </c>
      <c r="L45" s="26">
        <f t="shared" si="0"/>
        <v>0</v>
      </c>
      <c r="M45" s="26">
        <f t="shared" si="1"/>
        <v>0</v>
      </c>
      <c r="N45" s="27">
        <v>0</v>
      </c>
      <c r="O45" s="26">
        <f t="shared" si="2"/>
        <v>0</v>
      </c>
    </row>
    <row r="46" spans="1:15" ht="40.5" customHeight="1" x14ac:dyDescent="0.3">
      <c r="A46" s="9">
        <v>42</v>
      </c>
      <c r="B46" s="3" t="s">
        <v>81</v>
      </c>
      <c r="C46" s="31"/>
      <c r="D46" s="36"/>
      <c r="E46" s="36"/>
      <c r="F46" s="8"/>
      <c r="G46" s="36">
        <v>1</v>
      </c>
      <c r="H46" s="7"/>
      <c r="I46" s="41" t="s">
        <v>89</v>
      </c>
      <c r="J46" s="25">
        <v>0</v>
      </c>
      <c r="K46" s="13">
        <v>0</v>
      </c>
      <c r="L46" s="26">
        <f t="shared" si="0"/>
        <v>0</v>
      </c>
      <c r="M46" s="26">
        <f t="shared" si="1"/>
        <v>0</v>
      </c>
      <c r="N46" s="27">
        <v>0</v>
      </c>
      <c r="O46" s="26">
        <f t="shared" si="2"/>
        <v>0</v>
      </c>
    </row>
    <row r="47" spans="1:15" ht="38.25" customHeight="1" x14ac:dyDescent="0.3">
      <c r="A47" s="9">
        <v>43</v>
      </c>
      <c r="B47" s="3" t="s">
        <v>82</v>
      </c>
      <c r="C47" s="31"/>
      <c r="D47" s="36"/>
      <c r="E47" s="36"/>
      <c r="F47" s="8"/>
      <c r="G47" s="36">
        <v>1</v>
      </c>
      <c r="H47" s="7"/>
      <c r="I47" s="41" t="s">
        <v>89</v>
      </c>
      <c r="J47" s="25">
        <v>0</v>
      </c>
      <c r="K47" s="13">
        <v>0</v>
      </c>
      <c r="L47" s="26">
        <f t="shared" si="0"/>
        <v>0</v>
      </c>
      <c r="M47" s="26">
        <f t="shared" si="1"/>
        <v>0</v>
      </c>
      <c r="N47" s="27">
        <v>0</v>
      </c>
      <c r="O47" s="26">
        <f t="shared" si="2"/>
        <v>0</v>
      </c>
    </row>
    <row r="48" spans="1:15" ht="31.8" x14ac:dyDescent="0.3">
      <c r="A48" s="9">
        <v>44</v>
      </c>
      <c r="B48" s="3" t="s">
        <v>83</v>
      </c>
      <c r="C48" s="31"/>
      <c r="D48" s="36"/>
      <c r="E48" s="36"/>
      <c r="F48" s="8"/>
      <c r="G48" s="36">
        <v>1</v>
      </c>
      <c r="H48" s="7"/>
      <c r="I48" s="41" t="s">
        <v>89</v>
      </c>
      <c r="J48" s="25">
        <v>0</v>
      </c>
      <c r="K48" s="13">
        <v>0</v>
      </c>
      <c r="L48" s="26">
        <f t="shared" si="0"/>
        <v>0</v>
      </c>
      <c r="M48" s="26">
        <f t="shared" si="1"/>
        <v>0</v>
      </c>
      <c r="N48" s="27">
        <v>0</v>
      </c>
      <c r="O48" s="26">
        <f t="shared" si="2"/>
        <v>0</v>
      </c>
    </row>
    <row r="49" spans="1:15" ht="31.8" x14ac:dyDescent="0.3">
      <c r="A49" s="9">
        <v>45</v>
      </c>
      <c r="B49" s="3" t="s">
        <v>84</v>
      </c>
      <c r="C49" s="31"/>
      <c r="D49" s="36"/>
      <c r="E49" s="36"/>
      <c r="F49" s="8"/>
      <c r="G49" s="36">
        <v>1</v>
      </c>
      <c r="H49" s="7"/>
      <c r="I49" s="41" t="s">
        <v>89</v>
      </c>
      <c r="J49" s="25">
        <v>0</v>
      </c>
      <c r="K49" s="13">
        <v>0</v>
      </c>
      <c r="L49" s="26">
        <f t="shared" ref="L49:L51" si="3">K49*J49</f>
        <v>0</v>
      </c>
      <c r="M49" s="26">
        <f t="shared" ref="M49:M51" si="4">ROUND(L49*G49,2)</f>
        <v>0</v>
      </c>
      <c r="N49" s="27">
        <v>0</v>
      </c>
      <c r="O49" s="26">
        <f t="shared" si="2"/>
        <v>0</v>
      </c>
    </row>
    <row r="50" spans="1:15" ht="31.8" x14ac:dyDescent="0.3">
      <c r="A50" s="9">
        <v>46</v>
      </c>
      <c r="B50" s="3" t="s">
        <v>85</v>
      </c>
      <c r="C50" s="31"/>
      <c r="D50" s="36"/>
      <c r="E50" s="36"/>
      <c r="F50" s="8"/>
      <c r="G50" s="36">
        <v>1</v>
      </c>
      <c r="H50" s="7"/>
      <c r="I50" s="41" t="s">
        <v>89</v>
      </c>
      <c r="J50" s="25">
        <v>0</v>
      </c>
      <c r="K50" s="13">
        <v>0</v>
      </c>
      <c r="L50" s="26">
        <f t="shared" si="3"/>
        <v>0</v>
      </c>
      <c r="M50" s="26">
        <f t="shared" si="4"/>
        <v>0</v>
      </c>
      <c r="N50" s="27">
        <v>0</v>
      </c>
      <c r="O50" s="26">
        <f t="shared" si="2"/>
        <v>0</v>
      </c>
    </row>
    <row r="51" spans="1:15" ht="28.5" customHeight="1" x14ac:dyDescent="0.3">
      <c r="A51" s="9">
        <v>47</v>
      </c>
      <c r="B51" s="3" t="s">
        <v>86</v>
      </c>
      <c r="C51" s="31"/>
      <c r="D51" s="36"/>
      <c r="E51" s="36"/>
      <c r="F51" s="8"/>
      <c r="G51" s="36">
        <v>1</v>
      </c>
      <c r="H51" s="7"/>
      <c r="I51" s="41" t="s">
        <v>89</v>
      </c>
      <c r="J51" s="25">
        <v>0</v>
      </c>
      <c r="K51" s="13">
        <v>0</v>
      </c>
      <c r="L51" s="26">
        <f t="shared" si="3"/>
        <v>0</v>
      </c>
      <c r="M51" s="26">
        <f t="shared" si="4"/>
        <v>0</v>
      </c>
      <c r="N51" s="27">
        <v>0</v>
      </c>
      <c r="O51" s="26">
        <f t="shared" si="2"/>
        <v>0</v>
      </c>
    </row>
    <row r="52" spans="1:15" ht="31.8" x14ac:dyDescent="0.3">
      <c r="A52" s="9">
        <v>48</v>
      </c>
      <c r="B52" s="3" t="s">
        <v>87</v>
      </c>
      <c r="C52" s="31" t="s">
        <v>88</v>
      </c>
      <c r="D52" s="36"/>
      <c r="E52" s="36"/>
      <c r="F52" s="8"/>
      <c r="G52" s="36">
        <v>1</v>
      </c>
      <c r="H52" s="7"/>
      <c r="I52" s="41" t="s">
        <v>89</v>
      </c>
      <c r="J52" s="25">
        <v>0</v>
      </c>
      <c r="K52" s="13">
        <v>0</v>
      </c>
      <c r="L52" s="26">
        <f t="shared" si="0"/>
        <v>0</v>
      </c>
      <c r="M52" s="26">
        <f t="shared" si="1"/>
        <v>0</v>
      </c>
      <c r="N52" s="27">
        <v>0</v>
      </c>
      <c r="O52" s="26">
        <f t="shared" si="2"/>
        <v>0</v>
      </c>
    </row>
    <row r="53" spans="1:15" x14ac:dyDescent="0.3">
      <c r="A53" s="9">
        <v>46</v>
      </c>
      <c r="B53" s="42" t="s">
        <v>16</v>
      </c>
      <c r="C53" s="43"/>
      <c r="D53" s="43"/>
      <c r="E53" s="43"/>
      <c r="F53" s="43"/>
      <c r="G53" s="43"/>
      <c r="H53" s="43"/>
      <c r="I53" s="43"/>
      <c r="J53" s="43"/>
      <c r="K53" s="44"/>
      <c r="L53" s="26">
        <f>SUM(L5:L52)</f>
        <v>0</v>
      </c>
      <c r="M53" s="26">
        <f>SUM(M5:M52)</f>
        <v>0</v>
      </c>
      <c r="N53" s="27" t="s">
        <v>17</v>
      </c>
      <c r="O53" s="26">
        <f>SUM(O5:O52)</f>
        <v>0</v>
      </c>
    </row>
    <row r="54" spans="1:15" x14ac:dyDescent="0.3">
      <c r="A54" s="17"/>
      <c r="B54" s="18"/>
      <c r="C54" s="18"/>
      <c r="D54" s="18"/>
      <c r="E54" s="18"/>
      <c r="F54" s="18"/>
      <c r="G54" s="19"/>
      <c r="H54" s="18"/>
      <c r="I54" s="18"/>
      <c r="J54" s="19"/>
      <c r="K54" s="19"/>
    </row>
    <row r="55" spans="1:15" x14ac:dyDescent="0.3">
      <c r="A55" s="17"/>
      <c r="B55" s="18"/>
      <c r="C55" s="18"/>
      <c r="D55" s="18"/>
      <c r="E55" s="18"/>
      <c r="F55" s="18"/>
      <c r="G55" s="19"/>
      <c r="H55" s="18"/>
      <c r="I55" s="18"/>
      <c r="J55" s="19"/>
      <c r="K55" s="19"/>
    </row>
    <row r="56" spans="1:15" x14ac:dyDescent="0.3">
      <c r="A56" s="15" t="s">
        <v>5</v>
      </c>
      <c r="B56" s="1"/>
      <c r="C56" s="1"/>
      <c r="D56" s="16"/>
      <c r="E56" s="2"/>
      <c r="J56" s="14"/>
    </row>
  </sheetData>
  <autoFilter ref="A4:K4"/>
  <mergeCells count="1">
    <mergeCell ref="B53:K53"/>
  </mergeCells>
  <pageMargins left="3.937007874015748E-2" right="3.937007874015748E-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6AB73FD46FA6A1469E593F8F0EDD3D71" ma:contentTypeVersion="0" ma:contentTypeDescription="SWPP2 Dokument bazowy" ma:contentTypeScope="" ma:versionID="315ec577aea85c556d35c5073a910ed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2A do SWZ Formularz prasa papierowa PGE SA.xlsx</dmsv2BaseFileName>
    <dmsv2BaseDisplayName xmlns="http://schemas.microsoft.com/sharepoint/v3">Załącznik nr 2A do SWZ Formularz prasa papierowa PGE SA</dmsv2BaseDisplayName>
    <dmsv2SWPP2ObjectNumber xmlns="http://schemas.microsoft.com/sharepoint/v3">POST/PGE/W/DZ/00192/2022                          </dmsv2SWPP2ObjectNumber>
    <dmsv2SWPP2SumMD5 xmlns="http://schemas.microsoft.com/sharepoint/v3">da790a50860d5518d9cee12d2f810322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553845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13779289</dmsv2BaseClientSystemDocumentID>
    <dmsv2BaseModifiedByID xmlns="http://schemas.microsoft.com/sharepoint/v3">10212464</dmsv2BaseModifiedByID>
    <dmsv2BaseCreatedByID xmlns="http://schemas.microsoft.com/sharepoint/v3">10212464</dmsv2BaseCreatedByID>
    <dmsv2SWPP2ObjectDepartment xmlns="http://schemas.microsoft.com/sharepoint/v3">000000010001000000010009</dmsv2SWPP2ObjectDepartment>
    <dmsv2SWPP2ObjectName xmlns="http://schemas.microsoft.com/sharepoint/v3">Postępowanie</dmsv2SWPP2ObjectName>
    <_dlc_DocId xmlns="a19cb1c7-c5c7-46d4-85ae-d83685407bba">KM77HKJTQF6T-484145239-503</_dlc_DocId>
    <_dlc_DocIdUrl xmlns="a19cb1c7-c5c7-46d4-85ae-d83685407bba">
      <Url>https://swpp2.dms.gkpge.pl/sites/17/_layouts/15/DocIdRedir.aspx?ID=KM77HKJTQF6T-484145239-503</Url>
      <Description>KM77HKJTQF6T-484145239-503</Description>
    </_dlc_DocIdUrl>
  </documentManagement>
</p:properties>
</file>

<file path=customXml/itemProps1.xml><?xml version="1.0" encoding="utf-8"?>
<ds:datastoreItem xmlns:ds="http://schemas.openxmlformats.org/officeDocument/2006/customXml" ds:itemID="{AFD42A76-4115-45D1-B8B8-93D04CEABC31}"/>
</file>

<file path=customXml/itemProps2.xml><?xml version="1.0" encoding="utf-8"?>
<ds:datastoreItem xmlns:ds="http://schemas.openxmlformats.org/officeDocument/2006/customXml" ds:itemID="{87B30B98-3039-4B0A-A783-B1C98BCE6CF2}"/>
</file>

<file path=customXml/itemProps3.xml><?xml version="1.0" encoding="utf-8"?>
<ds:datastoreItem xmlns:ds="http://schemas.openxmlformats.org/officeDocument/2006/customXml" ds:itemID="{D4BD9123-0079-48C8-B8F3-0DC9A4A6B329}"/>
</file>

<file path=customXml/itemProps4.xml><?xml version="1.0" encoding="utf-8"?>
<ds:datastoreItem xmlns:ds="http://schemas.openxmlformats.org/officeDocument/2006/customXml" ds:itemID="{9E518D70-0679-444F-8AEA-EFFECBD4FDE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 2A PGE SA</vt:lpstr>
    </vt:vector>
  </TitlesOfParts>
  <Company>GK PGE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Ptasińska Monika [PGE S.A.]</dc:creator>
  <cp:lastModifiedBy>Joanna Rawa</cp:lastModifiedBy>
  <cp:lastPrinted>2020-06-16T07:24:25Z</cp:lastPrinted>
  <dcterms:created xsi:type="dcterms:W3CDTF">2014-08-21T13:22:05Z</dcterms:created>
  <dcterms:modified xsi:type="dcterms:W3CDTF">2022-06-23T00:23:25Z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0x01018910006AB73FD46FA6A1469E593F8F0EDD3D71</vt:lpwstr>
  </property>
  <property fmtid="{D5CDD505-2E9C-101B-9397-08002B2CF9AE}" pid="3" name="_dlc_DocIdItemGuid">
    <vt:lpwstr>83463992-ae42-4734-9045-42bbd24f87cf</vt:lpwstr>
  </property>
</Properties>
</file>