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0210693\Desktop\"/>
    </mc:Choice>
  </mc:AlternateContent>
  <bookViews>
    <workbookView xWindow="0" yWindow="0" windowWidth="23295" windowHeight="10965" activeTab="2"/>
  </bookViews>
  <sheets>
    <sheet name="PGE GiEK" sheetId="1" r:id="rId1"/>
    <sheet name="PGE Dystrybucja" sheetId="2" r:id="rId2"/>
    <sheet name="PGE Obrót" sheetId="3" r:id="rId3"/>
    <sheet name="PGE Odnawialna" sheetId="4" r:id="rId4"/>
    <sheet name="PGE S.A." sheetId="7" r:id="rId5"/>
    <sheet name="Ekoserwis" sheetId="8" r:id="rId6"/>
    <sheet name="Podsumowanie" sheetId="9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4" l="1"/>
  <c r="I42" i="2" l="1"/>
  <c r="I161" i="3"/>
  <c r="J3" i="4"/>
  <c r="J4" i="4"/>
  <c r="J5" i="4"/>
  <c r="J6" i="4"/>
  <c r="J7" i="4"/>
  <c r="J8" i="4"/>
  <c r="J9" i="4"/>
  <c r="J10" i="4"/>
  <c r="L10" i="4" s="1"/>
  <c r="J11" i="4"/>
  <c r="L11" i="4" s="1"/>
  <c r="J12" i="4"/>
  <c r="L12" i="4" s="1"/>
  <c r="J13" i="4"/>
  <c r="L13" i="4" s="1"/>
  <c r="J14" i="4"/>
  <c r="L14" i="4" s="1"/>
  <c r="J15" i="4"/>
  <c r="L15" i="4" s="1"/>
  <c r="J16" i="4"/>
  <c r="L16" i="4" s="1"/>
  <c r="J17" i="4"/>
  <c r="L17" i="4" s="1"/>
  <c r="J18" i="4"/>
  <c r="L18" i="4" s="1"/>
  <c r="J19" i="4"/>
  <c r="L19" i="4" s="1"/>
  <c r="L42" i="3" l="1"/>
  <c r="L74" i="3"/>
  <c r="L106" i="3"/>
  <c r="L138" i="3"/>
  <c r="J11" i="3"/>
  <c r="L11" i="3" s="1"/>
  <c r="J12" i="3"/>
  <c r="L12" i="3" s="1"/>
  <c r="J13" i="3"/>
  <c r="L13" i="3" s="1"/>
  <c r="J14" i="3"/>
  <c r="L14" i="3" s="1"/>
  <c r="J15" i="3"/>
  <c r="L15" i="3" s="1"/>
  <c r="J16" i="3"/>
  <c r="L16" i="3" s="1"/>
  <c r="J17" i="3"/>
  <c r="L17" i="3" s="1"/>
  <c r="J18" i="3"/>
  <c r="L18" i="3" s="1"/>
  <c r="J19" i="3"/>
  <c r="L19" i="3" s="1"/>
  <c r="J20" i="3"/>
  <c r="L20" i="3" s="1"/>
  <c r="J21" i="3"/>
  <c r="L21" i="3" s="1"/>
  <c r="J22" i="3"/>
  <c r="L22" i="3" s="1"/>
  <c r="J23" i="3"/>
  <c r="L23" i="3" s="1"/>
  <c r="J24" i="3"/>
  <c r="L24" i="3" s="1"/>
  <c r="J25" i="3"/>
  <c r="L25" i="3" s="1"/>
  <c r="J26" i="3"/>
  <c r="L26" i="3" s="1"/>
  <c r="J27" i="3"/>
  <c r="L27" i="3" s="1"/>
  <c r="J28" i="3"/>
  <c r="L28" i="3" s="1"/>
  <c r="J29" i="3"/>
  <c r="L29" i="3" s="1"/>
  <c r="J30" i="3"/>
  <c r="L30" i="3" s="1"/>
  <c r="J31" i="3"/>
  <c r="L31" i="3" s="1"/>
  <c r="J32" i="3"/>
  <c r="L32" i="3" s="1"/>
  <c r="J33" i="3"/>
  <c r="L33" i="3" s="1"/>
  <c r="J34" i="3"/>
  <c r="L34" i="3" s="1"/>
  <c r="J35" i="3"/>
  <c r="L35" i="3" s="1"/>
  <c r="J36" i="3"/>
  <c r="L36" i="3" s="1"/>
  <c r="J37" i="3"/>
  <c r="L37" i="3" s="1"/>
  <c r="J38" i="3"/>
  <c r="L38" i="3" s="1"/>
  <c r="J39" i="3"/>
  <c r="L39" i="3" s="1"/>
  <c r="J40" i="3"/>
  <c r="L40" i="3" s="1"/>
  <c r="J41" i="3"/>
  <c r="L41" i="3" s="1"/>
  <c r="J42" i="3"/>
  <c r="J43" i="3"/>
  <c r="L43" i="3" s="1"/>
  <c r="J44" i="3"/>
  <c r="L44" i="3" s="1"/>
  <c r="J45" i="3"/>
  <c r="L45" i="3" s="1"/>
  <c r="J46" i="3"/>
  <c r="L46" i="3" s="1"/>
  <c r="J47" i="3"/>
  <c r="L47" i="3" s="1"/>
  <c r="J48" i="3"/>
  <c r="L48" i="3" s="1"/>
  <c r="J49" i="3"/>
  <c r="L49" i="3" s="1"/>
  <c r="J50" i="3"/>
  <c r="L50" i="3" s="1"/>
  <c r="J51" i="3"/>
  <c r="L51" i="3" s="1"/>
  <c r="J52" i="3"/>
  <c r="L52" i="3" s="1"/>
  <c r="J53" i="3"/>
  <c r="L53" i="3" s="1"/>
  <c r="J54" i="3"/>
  <c r="L54" i="3" s="1"/>
  <c r="J55" i="3"/>
  <c r="L55" i="3" s="1"/>
  <c r="J56" i="3"/>
  <c r="L56" i="3" s="1"/>
  <c r="J57" i="3"/>
  <c r="L57" i="3" s="1"/>
  <c r="J58" i="3"/>
  <c r="L58" i="3" s="1"/>
  <c r="J59" i="3"/>
  <c r="L59" i="3" s="1"/>
  <c r="J60" i="3"/>
  <c r="L60" i="3" s="1"/>
  <c r="J61" i="3"/>
  <c r="L61" i="3" s="1"/>
  <c r="J62" i="3"/>
  <c r="L62" i="3" s="1"/>
  <c r="J63" i="3"/>
  <c r="L63" i="3" s="1"/>
  <c r="J64" i="3"/>
  <c r="L64" i="3" s="1"/>
  <c r="J65" i="3"/>
  <c r="L65" i="3" s="1"/>
  <c r="J66" i="3"/>
  <c r="L66" i="3" s="1"/>
  <c r="J67" i="3"/>
  <c r="L67" i="3" s="1"/>
  <c r="J68" i="3"/>
  <c r="L68" i="3" s="1"/>
  <c r="J69" i="3"/>
  <c r="L69" i="3" s="1"/>
  <c r="J70" i="3"/>
  <c r="L70" i="3" s="1"/>
  <c r="J71" i="3"/>
  <c r="L71" i="3" s="1"/>
  <c r="J72" i="3"/>
  <c r="L72" i="3" s="1"/>
  <c r="J73" i="3"/>
  <c r="L73" i="3" s="1"/>
  <c r="J74" i="3"/>
  <c r="J75" i="3"/>
  <c r="L75" i="3" s="1"/>
  <c r="J76" i="3"/>
  <c r="L76" i="3" s="1"/>
  <c r="J77" i="3"/>
  <c r="L77" i="3" s="1"/>
  <c r="J78" i="3"/>
  <c r="L78" i="3" s="1"/>
  <c r="J79" i="3"/>
  <c r="L79" i="3" s="1"/>
  <c r="J80" i="3"/>
  <c r="L80" i="3" s="1"/>
  <c r="J81" i="3"/>
  <c r="L81" i="3" s="1"/>
  <c r="J82" i="3"/>
  <c r="L82" i="3" s="1"/>
  <c r="J83" i="3"/>
  <c r="L83" i="3" s="1"/>
  <c r="J84" i="3"/>
  <c r="L84" i="3" s="1"/>
  <c r="J85" i="3"/>
  <c r="L85" i="3" s="1"/>
  <c r="J86" i="3"/>
  <c r="L86" i="3" s="1"/>
  <c r="J87" i="3"/>
  <c r="L87" i="3" s="1"/>
  <c r="J88" i="3"/>
  <c r="L88" i="3" s="1"/>
  <c r="J89" i="3"/>
  <c r="L89" i="3" s="1"/>
  <c r="J90" i="3"/>
  <c r="L90" i="3" s="1"/>
  <c r="J91" i="3"/>
  <c r="L91" i="3" s="1"/>
  <c r="J92" i="3"/>
  <c r="L92" i="3" s="1"/>
  <c r="J93" i="3"/>
  <c r="L93" i="3" s="1"/>
  <c r="J94" i="3"/>
  <c r="L94" i="3" s="1"/>
  <c r="J95" i="3"/>
  <c r="L95" i="3" s="1"/>
  <c r="J96" i="3"/>
  <c r="L96" i="3" s="1"/>
  <c r="J97" i="3"/>
  <c r="L97" i="3" s="1"/>
  <c r="J98" i="3"/>
  <c r="L98" i="3" s="1"/>
  <c r="J99" i="3"/>
  <c r="L99" i="3" s="1"/>
  <c r="J100" i="3"/>
  <c r="L100" i="3" s="1"/>
  <c r="J101" i="3"/>
  <c r="L101" i="3" s="1"/>
  <c r="J102" i="3"/>
  <c r="L102" i="3" s="1"/>
  <c r="J103" i="3"/>
  <c r="L103" i="3" s="1"/>
  <c r="J104" i="3"/>
  <c r="L104" i="3" s="1"/>
  <c r="J105" i="3"/>
  <c r="L105" i="3" s="1"/>
  <c r="J106" i="3"/>
  <c r="J107" i="3"/>
  <c r="L107" i="3" s="1"/>
  <c r="J108" i="3"/>
  <c r="L108" i="3" s="1"/>
  <c r="J109" i="3"/>
  <c r="L109" i="3" s="1"/>
  <c r="J110" i="3"/>
  <c r="L110" i="3" s="1"/>
  <c r="J111" i="3"/>
  <c r="L111" i="3" s="1"/>
  <c r="J112" i="3"/>
  <c r="L112" i="3" s="1"/>
  <c r="J113" i="3"/>
  <c r="L113" i="3" s="1"/>
  <c r="J114" i="3"/>
  <c r="L114" i="3" s="1"/>
  <c r="J115" i="3"/>
  <c r="L115" i="3" s="1"/>
  <c r="J116" i="3"/>
  <c r="L116" i="3" s="1"/>
  <c r="J117" i="3"/>
  <c r="L117" i="3" s="1"/>
  <c r="J118" i="3"/>
  <c r="L118" i="3" s="1"/>
  <c r="J119" i="3"/>
  <c r="L119" i="3" s="1"/>
  <c r="J120" i="3"/>
  <c r="L120" i="3" s="1"/>
  <c r="J121" i="3"/>
  <c r="L121" i="3" s="1"/>
  <c r="J122" i="3"/>
  <c r="L122" i="3" s="1"/>
  <c r="J123" i="3"/>
  <c r="L123" i="3" s="1"/>
  <c r="J124" i="3"/>
  <c r="L124" i="3" s="1"/>
  <c r="J125" i="3"/>
  <c r="L125" i="3" s="1"/>
  <c r="J126" i="3"/>
  <c r="L126" i="3" s="1"/>
  <c r="J127" i="3"/>
  <c r="L127" i="3" s="1"/>
  <c r="J128" i="3"/>
  <c r="L128" i="3" s="1"/>
  <c r="J129" i="3"/>
  <c r="L129" i="3" s="1"/>
  <c r="J130" i="3"/>
  <c r="L130" i="3" s="1"/>
  <c r="J131" i="3"/>
  <c r="L131" i="3" s="1"/>
  <c r="J132" i="3"/>
  <c r="L132" i="3" s="1"/>
  <c r="J133" i="3"/>
  <c r="L133" i="3" s="1"/>
  <c r="J134" i="3"/>
  <c r="L134" i="3" s="1"/>
  <c r="J135" i="3"/>
  <c r="L135" i="3" s="1"/>
  <c r="J136" i="3"/>
  <c r="L136" i="3" s="1"/>
  <c r="J137" i="3"/>
  <c r="L137" i="3" s="1"/>
  <c r="J138" i="3"/>
  <c r="J139" i="3"/>
  <c r="L139" i="3" s="1"/>
  <c r="J140" i="3"/>
  <c r="L140" i="3" s="1"/>
  <c r="J141" i="3"/>
  <c r="L141" i="3" s="1"/>
  <c r="J142" i="3"/>
  <c r="L142" i="3" s="1"/>
  <c r="J143" i="3"/>
  <c r="L143" i="3" s="1"/>
  <c r="J144" i="3"/>
  <c r="L144" i="3" s="1"/>
  <c r="J145" i="3"/>
  <c r="L145" i="3" s="1"/>
  <c r="J146" i="3"/>
  <c r="L146" i="3" s="1"/>
  <c r="J147" i="3"/>
  <c r="L147" i="3" s="1"/>
  <c r="J148" i="3"/>
  <c r="L148" i="3" s="1"/>
  <c r="J149" i="3"/>
  <c r="L149" i="3" s="1"/>
  <c r="J150" i="3"/>
  <c r="L150" i="3" s="1"/>
  <c r="J151" i="3"/>
  <c r="L151" i="3" s="1"/>
  <c r="J152" i="3"/>
  <c r="L152" i="3" s="1"/>
  <c r="J153" i="3"/>
  <c r="L153" i="3" s="1"/>
  <c r="J154" i="3"/>
  <c r="L154" i="3" s="1"/>
  <c r="J155" i="3"/>
  <c r="L155" i="3" s="1"/>
  <c r="J156" i="3"/>
  <c r="L156" i="3" s="1"/>
  <c r="J157" i="3"/>
  <c r="L157" i="3" s="1"/>
  <c r="J158" i="3"/>
  <c r="L158" i="3" s="1"/>
  <c r="J159" i="3"/>
  <c r="L159" i="3" s="1"/>
  <c r="J160" i="3"/>
  <c r="L160" i="3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25" i="7" l="1"/>
  <c r="L25" i="7" s="1"/>
  <c r="J26" i="7"/>
  <c r="L26" i="7" s="1"/>
  <c r="J27" i="7"/>
  <c r="L27" i="7" s="1"/>
  <c r="J28" i="7"/>
  <c r="L28" i="7" s="1"/>
  <c r="J29" i="7"/>
  <c r="L29" i="7" s="1"/>
  <c r="J30" i="7"/>
  <c r="L30" i="7" s="1"/>
  <c r="J31" i="7"/>
  <c r="L31" i="7" s="1"/>
  <c r="J32" i="7"/>
  <c r="L32" i="7" s="1"/>
  <c r="J33" i="7"/>
  <c r="L33" i="7" s="1"/>
  <c r="J34" i="7"/>
  <c r="L34" i="7" s="1"/>
  <c r="J35" i="7"/>
  <c r="L35" i="7"/>
  <c r="J36" i="7"/>
  <c r="L36" i="7" s="1"/>
  <c r="J37" i="7"/>
  <c r="L37" i="7" s="1"/>
  <c r="J38" i="7"/>
  <c r="L38" i="7" s="1"/>
  <c r="J39" i="7"/>
  <c r="L39" i="7" s="1"/>
  <c r="J40" i="7"/>
  <c r="L40" i="7" s="1"/>
  <c r="J41" i="7"/>
  <c r="L41" i="7" s="1"/>
  <c r="J42" i="7"/>
  <c r="L42" i="7" s="1"/>
  <c r="J43" i="7"/>
  <c r="L43" i="7" s="1"/>
  <c r="J44" i="7"/>
  <c r="L44" i="7" s="1"/>
  <c r="J45" i="7"/>
  <c r="L45" i="7" s="1"/>
  <c r="J46" i="7"/>
  <c r="L46" i="7" s="1"/>
  <c r="J47" i="7"/>
  <c r="L47" i="7" s="1"/>
  <c r="J48" i="7"/>
  <c r="L48" i="7" s="1"/>
  <c r="J49" i="7"/>
  <c r="L49" i="7" s="1"/>
  <c r="J50" i="7"/>
  <c r="L50" i="7" s="1"/>
  <c r="J51" i="7"/>
  <c r="L51" i="7" s="1"/>
  <c r="J52" i="7"/>
  <c r="L52" i="7" s="1"/>
  <c r="J41" i="2" l="1"/>
  <c r="L41" i="2" s="1"/>
  <c r="J40" i="2"/>
  <c r="L40" i="2" s="1"/>
  <c r="J39" i="2"/>
  <c r="L39" i="2" s="1"/>
  <c r="J38" i="2"/>
  <c r="L38" i="2" s="1"/>
  <c r="J37" i="2"/>
  <c r="L37" i="2" s="1"/>
  <c r="J36" i="2"/>
  <c r="L36" i="2" s="1"/>
  <c r="J35" i="2"/>
  <c r="L35" i="2" s="1"/>
  <c r="J34" i="2"/>
  <c r="L34" i="2" s="1"/>
  <c r="J33" i="2"/>
  <c r="L33" i="2" s="1"/>
  <c r="J32" i="2"/>
  <c r="L32" i="2" s="1"/>
  <c r="J31" i="2"/>
  <c r="L31" i="2" s="1"/>
  <c r="J30" i="2"/>
  <c r="L30" i="2" s="1"/>
  <c r="J29" i="2"/>
  <c r="L29" i="2" s="1"/>
  <c r="J28" i="2"/>
  <c r="L28" i="2" s="1"/>
  <c r="J27" i="2"/>
  <c r="L27" i="2" s="1"/>
  <c r="J26" i="2"/>
  <c r="L26" i="2" s="1"/>
  <c r="J25" i="2"/>
  <c r="L25" i="2" s="1"/>
  <c r="J24" i="2"/>
  <c r="L24" i="2" s="1"/>
  <c r="J23" i="2"/>
  <c r="L23" i="2" s="1"/>
  <c r="J22" i="2"/>
  <c r="L22" i="2" s="1"/>
  <c r="J21" i="2"/>
  <c r="L21" i="2" s="1"/>
  <c r="J20" i="2"/>
  <c r="L20" i="2" s="1"/>
  <c r="J19" i="2"/>
  <c r="L19" i="2" s="1"/>
  <c r="J18" i="2"/>
  <c r="L18" i="2" s="1"/>
  <c r="J17" i="2"/>
  <c r="L17" i="2" s="1"/>
  <c r="J16" i="2"/>
  <c r="L16" i="2" s="1"/>
  <c r="J15" i="2"/>
  <c r="L15" i="2" s="1"/>
  <c r="J14" i="2"/>
  <c r="L14" i="2" s="1"/>
  <c r="J13" i="2"/>
  <c r="L13" i="2" s="1"/>
  <c r="J12" i="2"/>
  <c r="L12" i="2" s="1"/>
  <c r="J11" i="2"/>
  <c r="L11" i="2" s="1"/>
  <c r="J10" i="2"/>
  <c r="L10" i="2" s="1"/>
  <c r="J9" i="2"/>
  <c r="L9" i="2" s="1"/>
  <c r="J8" i="2"/>
  <c r="L8" i="2" s="1"/>
  <c r="J7" i="2"/>
  <c r="L7" i="2" s="1"/>
  <c r="J6" i="2"/>
  <c r="L6" i="2" s="1"/>
  <c r="J5" i="2"/>
  <c r="L5" i="2" s="1"/>
  <c r="J4" i="2"/>
  <c r="L4" i="2" s="1"/>
  <c r="J3" i="2"/>
  <c r="L3" i="2" s="1"/>
  <c r="J2" i="2" l="1"/>
  <c r="L2" i="2" l="1"/>
  <c r="L42" i="2" s="1"/>
  <c r="J42" i="2"/>
  <c r="J2" i="7" l="1"/>
  <c r="L2" i="7" s="1"/>
  <c r="J3" i="7"/>
  <c r="L3" i="7" s="1"/>
  <c r="J4" i="7"/>
  <c r="L4" i="7" s="1"/>
  <c r="J5" i="7"/>
  <c r="L5" i="7" s="1"/>
  <c r="J6" i="7"/>
  <c r="L6" i="7" s="1"/>
  <c r="J7" i="7"/>
  <c r="L7" i="7" s="1"/>
  <c r="J8" i="7"/>
  <c r="L8" i="7" s="1"/>
  <c r="J9" i="7"/>
  <c r="L9" i="7" s="1"/>
  <c r="J10" i="7"/>
  <c r="L10" i="7" s="1"/>
  <c r="J11" i="7"/>
  <c r="L11" i="7" s="1"/>
  <c r="J12" i="7"/>
  <c r="L12" i="7" s="1"/>
  <c r="J13" i="7"/>
  <c r="L13" i="7" s="1"/>
  <c r="J14" i="7"/>
  <c r="L14" i="7" s="1"/>
  <c r="J15" i="7"/>
  <c r="L15" i="7" s="1"/>
  <c r="J16" i="7"/>
  <c r="L16" i="7" s="1"/>
  <c r="J17" i="7"/>
  <c r="L17" i="7" s="1"/>
  <c r="J18" i="7"/>
  <c r="L18" i="7" s="1"/>
  <c r="J19" i="7"/>
  <c r="L19" i="7" s="1"/>
  <c r="J20" i="7"/>
  <c r="L20" i="7" s="1"/>
  <c r="J21" i="7"/>
  <c r="L21" i="7" s="1"/>
  <c r="J22" i="7"/>
  <c r="L22" i="7" s="1"/>
  <c r="J23" i="7"/>
  <c r="L23" i="7" s="1"/>
  <c r="J24" i="7"/>
  <c r="L24" i="7" s="1"/>
  <c r="J53" i="7"/>
  <c r="L53" i="7" s="1"/>
  <c r="I54" i="7"/>
  <c r="J54" i="7" l="1"/>
  <c r="L54" i="7"/>
  <c r="C8" i="9" l="1"/>
  <c r="J2" i="8"/>
  <c r="L4" i="4"/>
  <c r="J2" i="4"/>
  <c r="L2" i="4" s="1"/>
  <c r="L3" i="4"/>
  <c r="L5" i="4"/>
  <c r="L6" i="4"/>
  <c r="L7" i="4"/>
  <c r="L8" i="4"/>
  <c r="L9" i="4"/>
  <c r="J3" i="3"/>
  <c r="L3" i="3" s="1"/>
  <c r="J4" i="3"/>
  <c r="L4" i="3" s="1"/>
  <c r="J5" i="3"/>
  <c r="L5" i="3" s="1"/>
  <c r="J6" i="3"/>
  <c r="L6" i="3" s="1"/>
  <c r="J7" i="3"/>
  <c r="L7" i="3" s="1"/>
  <c r="J8" i="3"/>
  <c r="L8" i="3" s="1"/>
  <c r="J9" i="3"/>
  <c r="L9" i="3" s="1"/>
  <c r="J10" i="3"/>
  <c r="L10" i="3" s="1"/>
  <c r="J2" i="3"/>
  <c r="J27" i="1"/>
  <c r="L27" i="1" s="1"/>
  <c r="I20" i="4" l="1"/>
  <c r="L20" i="4"/>
  <c r="J161" i="3"/>
  <c r="L2" i="3"/>
  <c r="L161" i="3" s="1"/>
  <c r="J3" i="8"/>
  <c r="L2" i="8"/>
  <c r="L3" i="8" s="1"/>
  <c r="I3" i="8"/>
  <c r="J3" i="1" l="1"/>
  <c r="L3" i="1" s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" i="1" l="1"/>
  <c r="I36" i="1"/>
  <c r="L2" i="1" l="1"/>
  <c r="L36" i="1" s="1"/>
  <c r="J36" i="1"/>
</calcChain>
</file>

<file path=xl/sharedStrings.xml><?xml version="1.0" encoding="utf-8"?>
<sst xmlns="http://schemas.openxmlformats.org/spreadsheetml/2006/main" count="1385" uniqueCount="415">
  <si>
    <t>Lp.</t>
  </si>
  <si>
    <t>Nazwa</t>
  </si>
  <si>
    <t>Wydawnictwo</t>
  </si>
  <si>
    <t>Index</t>
  </si>
  <si>
    <t>1.</t>
  </si>
  <si>
    <t>2.</t>
  </si>
  <si>
    <t>1231-0395</t>
  </si>
  <si>
    <t>3.</t>
  </si>
  <si>
    <t>4.</t>
  </si>
  <si>
    <t>5.</t>
  </si>
  <si>
    <t>6.</t>
  </si>
  <si>
    <t>Rzeczpospolita</t>
  </si>
  <si>
    <t>Gremi Business Communication</t>
  </si>
  <si>
    <t>7.</t>
  </si>
  <si>
    <t>Dziennik Gazeta Prawna</t>
  </si>
  <si>
    <t>ISSN: 12326712</t>
  </si>
  <si>
    <t>Gazeta Wyborcza</t>
  </si>
  <si>
    <t>9.</t>
  </si>
  <si>
    <t>Dziennik Łódzki</t>
  </si>
  <si>
    <t>Puls Biznesu</t>
  </si>
  <si>
    <t>Gazeta Polska</t>
  </si>
  <si>
    <t>Infor Biznes</t>
  </si>
  <si>
    <t>Zarządzanie Zasobami Ludzkimi</t>
  </si>
  <si>
    <t xml:space="preserve">pakiet Sekocenbud - Prenumerata niebieska </t>
  </si>
  <si>
    <t>Ośrodek Wdrożeń Ekonomiczno - Organizacyjnych Budownictwa Promocja Sp. z o.o.</t>
  </si>
  <si>
    <t>Do Rzeczy</t>
  </si>
  <si>
    <t>8.</t>
  </si>
  <si>
    <t>10.</t>
  </si>
  <si>
    <t>11.</t>
  </si>
  <si>
    <t>12.</t>
  </si>
  <si>
    <t>Infor PL SA</t>
  </si>
  <si>
    <t>35063X</t>
  </si>
  <si>
    <t>Ośrodek Wdrożeń Ekonomiczno - Organizacyjnych Budownictwa "Promocja" Sp. z o.o. ul. Migdalowa 4, 02-796 Warszawa</t>
  </si>
  <si>
    <t>Gofin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</si>
  <si>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</si>
  <si>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</si>
  <si>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</si>
  <si>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</si>
  <si>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</si>
  <si>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</si>
  <si>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</si>
  <si>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</si>
  <si>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</si>
  <si>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</si>
  <si>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</si>
  <si>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</si>
  <si>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</si>
  <si>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</si>
  <si>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</si>
  <si>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</si>
  <si>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</si>
  <si>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</si>
  <si>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</si>
  <si>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</si>
  <si>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</si>
  <si>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</si>
  <si>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</si>
  <si>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</si>
  <si>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</si>
  <si>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</si>
  <si>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</si>
  <si>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</si>
  <si>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</si>
  <si>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</si>
  <si>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</si>
  <si>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Fakt</t>
  </si>
  <si>
    <t>Agora</t>
  </si>
  <si>
    <t>ISSN: 0860908X</t>
  </si>
  <si>
    <t>Gazeta Polska Codziennie</t>
  </si>
  <si>
    <t>Gość Niedzielny</t>
  </si>
  <si>
    <t>Newsweek</t>
  </si>
  <si>
    <t>Parkiet</t>
  </si>
  <si>
    <t>Polityka</t>
  </si>
  <si>
    <t>Polska Metropolia Warszawska</t>
  </si>
  <si>
    <t>13.</t>
  </si>
  <si>
    <t xml:space="preserve">Przegląd </t>
  </si>
  <si>
    <t>Bonnier Business</t>
  </si>
  <si>
    <t>ISSN: 14276852</t>
  </si>
  <si>
    <t>ISSN: 0208-9130</t>
  </si>
  <si>
    <t>Rzeczpospolita Plus</t>
  </si>
  <si>
    <t>Super Express</t>
  </si>
  <si>
    <t>The Economist</t>
  </si>
  <si>
    <t>The Economist Group</t>
  </si>
  <si>
    <t>The Financial Times</t>
  </si>
  <si>
    <t>Pearson Ltd.</t>
  </si>
  <si>
    <t>Sieci</t>
  </si>
  <si>
    <t>Fratria</t>
  </si>
  <si>
    <t>ISSN: 2300-6315</t>
  </si>
  <si>
    <t>Wprost</t>
  </si>
  <si>
    <t>Bonnier Business Polska</t>
  </si>
  <si>
    <t>j.m.</t>
  </si>
  <si>
    <t>szt.</t>
  </si>
  <si>
    <t>cena netto jednego egzemplarza za rok</t>
  </si>
  <si>
    <t>%VAT</t>
  </si>
  <si>
    <t xml:space="preserve">szt. </t>
  </si>
  <si>
    <t>PGE S.A.</t>
  </si>
  <si>
    <t>Liczba dostępów</t>
  </si>
  <si>
    <t>Mutacja</t>
  </si>
  <si>
    <t xml:space="preserve">Wartość Brutto </t>
  </si>
  <si>
    <t>Razem</t>
  </si>
  <si>
    <t>nd</t>
  </si>
  <si>
    <t>47.</t>
  </si>
  <si>
    <t>52.</t>
  </si>
  <si>
    <t>lp.</t>
  </si>
  <si>
    <t xml:space="preserve">Spółka </t>
  </si>
  <si>
    <t xml:space="preserve">Wartość razem z tabeli </t>
  </si>
  <si>
    <t>Razem (suma wszystkich formualrzy cenowych)</t>
  </si>
  <si>
    <t>PGE GiEK</t>
  </si>
  <si>
    <t>PGE Dystrybucja</t>
  </si>
  <si>
    <t xml:space="preserve">PGE Obrót </t>
  </si>
  <si>
    <t xml:space="preserve">PGE Odnawialna </t>
  </si>
  <si>
    <t xml:space="preserve">PGE Ekoserwis </t>
  </si>
  <si>
    <t>Bloomber</t>
  </si>
  <si>
    <t>Press</t>
  </si>
  <si>
    <t>The Financial Times od 01.05.2019</t>
  </si>
  <si>
    <t>ICAN Managgement Review</t>
  </si>
  <si>
    <t>Tygodnik Soldarność</t>
  </si>
  <si>
    <t>Dziennik Bałtycki województwo pomorskie</t>
  </si>
  <si>
    <t>Dziennik Łódzki - województwo łódzkie</t>
  </si>
  <si>
    <t>Dziennik Polski - województwo małopolskie</t>
  </si>
  <si>
    <t>Dziennik Zachodni - województwo śląskie</t>
  </si>
  <si>
    <t>Echo Dnia - województwo świętokrzyskie</t>
  </si>
  <si>
    <t>Echo Dnia - województwo mazowieckie</t>
  </si>
  <si>
    <t>Echo Dnia - województwo podkarpackie</t>
  </si>
  <si>
    <t>Express Bydgoski - województwo kujawsko pomorskie</t>
  </si>
  <si>
    <t>Express Ilustrowany- województwo łódzkie</t>
  </si>
  <si>
    <t>Gazeta Krakowska - województwo małopolskie</t>
  </si>
  <si>
    <t>Gazeta Lubuska - województwo lubelskie</t>
  </si>
  <si>
    <t>Gazeta Pomorska - województwo kujawsko pomorskie</t>
  </si>
  <si>
    <t>Gazeta Pomorska - województwo pomorskie</t>
  </si>
  <si>
    <t>Gazeta Wrocławska - województwo dolnośląskie</t>
  </si>
  <si>
    <t>Gazeta Wspólczesna - województwo podlaskie</t>
  </si>
  <si>
    <t>Gazeta Wspólczesna - województwo warmińsko mazurskie</t>
  </si>
  <si>
    <t>Głos Koszaliński (Głos Dziennik Pomorza) - województwo zachodnio pomorskie</t>
  </si>
  <si>
    <t>Głos Pomorza ( Głos Dziennika Pomorza) - województwo zachodnio pomorskie</t>
  </si>
  <si>
    <t>Głos Pomorza ( Głos Dziennika Pomorza) - województwo pomorskie</t>
  </si>
  <si>
    <t>Głos Szczeciński (głos Dziennika Pomorza) - województwo zachodnio pomorskie</t>
  </si>
  <si>
    <t>Głos Wielkopolski - województwo wielkopolskie</t>
  </si>
  <si>
    <t>Kurier Lubelski - województwo lubelskie</t>
  </si>
  <si>
    <t>Kurier Poranny - województwo podlaskie</t>
  </si>
  <si>
    <t>Nowa Trybuna Opolska - wojeództwo opolskie</t>
  </si>
  <si>
    <t>Nowiny Gazeta Codzienna - województwo podkarpackie</t>
  </si>
  <si>
    <t>Nowości Dziennik Toruński - województwo kujawsko pomorskie</t>
  </si>
  <si>
    <t>29.</t>
  </si>
  <si>
    <t>30.</t>
  </si>
  <si>
    <t>48.</t>
  </si>
  <si>
    <t>49.</t>
  </si>
  <si>
    <t>50.</t>
  </si>
  <si>
    <t>51.</t>
  </si>
  <si>
    <t xml:space="preserve">Mutacja </t>
  </si>
  <si>
    <t>Liczba egz.</t>
  </si>
  <si>
    <t>Adres dostawy (ulica, kod pocztowy, miejscowość)</t>
  </si>
  <si>
    <t>Dziennik Wschodni</t>
  </si>
  <si>
    <t>Corner Media</t>
  </si>
  <si>
    <t>348325/1</t>
  </si>
  <si>
    <t>ul.Garbarska 21A, 20-340 Lublin</t>
  </si>
  <si>
    <t>Puls Biznesu Premium</t>
  </si>
  <si>
    <t>E-DZIENNIK LODZKI     R</t>
  </si>
  <si>
    <t>Polska Press</t>
  </si>
  <si>
    <t>Łódź</t>
  </si>
  <si>
    <t>E-EXPRESS ILUSTROWANY  R</t>
  </si>
  <si>
    <t>E-GAZETA CODZIENNA NOWINY (eGazety)  R</t>
  </si>
  <si>
    <t>Rzeszów</t>
  </si>
  <si>
    <t>E-GAZETA WSPOLCZESNA        R</t>
  </si>
  <si>
    <t>Białystok</t>
  </si>
  <si>
    <t>E-KURIER LUBELSKI           R</t>
  </si>
  <si>
    <t>Lublin</t>
  </si>
  <si>
    <t>E-KURIER PORANNY (eGazety) R</t>
  </si>
  <si>
    <t>Polska Metropolia Warszawska (Polska Times)</t>
  </si>
  <si>
    <t>mazowieckie</t>
  </si>
  <si>
    <t>łódzkie</t>
  </si>
  <si>
    <t>Echo Dnia</t>
  </si>
  <si>
    <t>świętokrzyskie</t>
  </si>
  <si>
    <t>podkarpackie</t>
  </si>
  <si>
    <t>Express Ilustrowany</t>
  </si>
  <si>
    <t>Gazeta Współczesna</t>
  </si>
  <si>
    <t>podlaskie</t>
  </si>
  <si>
    <t>Kurier Lubelski</t>
  </si>
  <si>
    <t>lubelskie</t>
  </si>
  <si>
    <t>Kurier Poranny</t>
  </si>
  <si>
    <t>Nowiny Gazeta Codzienna</t>
  </si>
  <si>
    <t>Cennik Sekocenbud wersja on-line - INFORMACJE KWART.RMS</t>
  </si>
  <si>
    <t>Ośrodek Wdrożeń Ekonomiczno-Organizacyjnych Budownictwa PROMOCJA Sp. z o.o.</t>
  </si>
  <si>
    <t>Symbol PKWiU: 58.29                         Indeks materiałowy SAP: 40036231</t>
  </si>
  <si>
    <t>ul. Elektryczna 13, 15-950 Białystok</t>
  </si>
  <si>
    <t>Wiadomości Elektrotechniczne</t>
  </si>
  <si>
    <t xml:space="preserve">Wydawnictwo Czasopism i Książek Technicznych SIGMA NOT Sp. z o.o. </t>
  </si>
  <si>
    <t>Aleja Legionów 157, 18-400 Łomża</t>
  </si>
  <si>
    <t>Informacje o Normach i Przepisach Elektrycznych SEP</t>
  </si>
  <si>
    <t>SEP - COSiW Zakład Wydawniczy INPE</t>
  </si>
  <si>
    <t>ISSN 1234-0081</t>
  </si>
  <si>
    <t>warmińsko-mazurskie</t>
  </si>
  <si>
    <t>Media Regionalne Sp. z o.o. Oddział w Lublinie</t>
  </si>
  <si>
    <t>regionalna</t>
  </si>
  <si>
    <t xml:space="preserve">ul.Lubelska 91, 23-200 Kraśnik </t>
  </si>
  <si>
    <t>INPE INFORMACJE O NORMACH I PRZEPISACH ELEKTRYCZNYCH</t>
  </si>
  <si>
    <t>STOWARZYSZENIE ELEKTRYKÓW POLS</t>
  </si>
  <si>
    <t>ogólnokrajowa</t>
  </si>
  <si>
    <t>ul. Elektryczna 2, 20-349 Lublin</t>
  </si>
  <si>
    <t>ul.Garbarska 21, 20-340 Lublin</t>
  </si>
  <si>
    <t>90-021 Łódź, ul. Tuwima 58</t>
  </si>
  <si>
    <t>ul. 8 Marca 8, 35-065 Rzeszów,</t>
  </si>
  <si>
    <t xml:space="preserve">al. Piłsudskiego 51 , 26-110 Skarżysko-Kamienna, </t>
  </si>
  <si>
    <t>Poradnik VAT - on line</t>
  </si>
  <si>
    <t>ul. Marsa 95, 04-470 Warszawa</t>
  </si>
  <si>
    <t xml:space="preserve">ul. Koźmiana 1, 22-400 Zamość </t>
  </si>
  <si>
    <t>PGE Polska Grupa Energetyczna S.A. ul. Mysia 2; 00-496 Warszawa</t>
  </si>
  <si>
    <t>pomorskie</t>
  </si>
  <si>
    <t>małopolskie</t>
  </si>
  <si>
    <t>śląskie</t>
  </si>
  <si>
    <t>kujawsko-pomorskie</t>
  </si>
  <si>
    <t>dolnośląskie</t>
  </si>
  <si>
    <t>zachodnio-pomorskie</t>
  </si>
  <si>
    <t>wielkopolskie</t>
  </si>
  <si>
    <t>opolskie</t>
  </si>
  <si>
    <t>ul. Podmiejska 119a, 44-207 Rybnik</t>
  </si>
  <si>
    <t>Media Press</t>
  </si>
  <si>
    <t>Gazeta Wrocławska</t>
  </si>
  <si>
    <t>Nowa Trybuna Opolska</t>
  </si>
  <si>
    <t>Dziennik Zachodni</t>
  </si>
  <si>
    <t>Gremi Media</t>
  </si>
  <si>
    <t>Agora S.A.</t>
  </si>
  <si>
    <t>BonnierBusiness Polska</t>
  </si>
  <si>
    <t>Ican Management Review</t>
  </si>
  <si>
    <t>ICAN Instytute</t>
  </si>
  <si>
    <t>Infor Biznes Sp. z o.o.</t>
  </si>
  <si>
    <t>Ubezpieczenia i Prawo Pracy</t>
  </si>
  <si>
    <t>Gofin Wydawnictwo Podatkowe</t>
  </si>
  <si>
    <t>Serwis P-P (prawno-pracowniczy)</t>
  </si>
  <si>
    <t>Infor PL S.A.</t>
  </si>
  <si>
    <t>Biuletyn Informacyjny dla Służb Ekonomiczni-Finansowych z dodat. Serwis Podatkowy</t>
  </si>
  <si>
    <t>Poradnik VAT</t>
  </si>
  <si>
    <t>Gazeta Podatkowa</t>
  </si>
  <si>
    <t>Przegląd podatku Dochodowego</t>
  </si>
  <si>
    <t>INFOR Biznes Sp. z o.o.</t>
  </si>
  <si>
    <t>ISSN 12326712</t>
  </si>
  <si>
    <t>Gremi Business Comunication</t>
  </si>
  <si>
    <t>Polska Dziennik Łódzki</t>
  </si>
  <si>
    <t>Polskapresse Oddział Prasa Łódzka</t>
  </si>
  <si>
    <t>1898-311</t>
  </si>
  <si>
    <t>GAZETA WROCŁAWSKA</t>
  </si>
  <si>
    <t>POLSKA PRESS</t>
  </si>
  <si>
    <t>Biuletyn Informacyjny dla Służb Ekonomiczno- Finansowych +serwis podatkowy</t>
  </si>
  <si>
    <t>Gofin Sp. z o .o.</t>
  </si>
  <si>
    <t>Biuletyn Informacyjny dla Służb Ekonomiczno- Finansowych</t>
  </si>
  <si>
    <t>324-728</t>
  </si>
  <si>
    <t>Przegląd Podatku Dochodowego z dodatkami</t>
  </si>
  <si>
    <t>Serwis Prawno - Pracowniczy</t>
  </si>
  <si>
    <t>Zeszyty metodyczne rachunkowości</t>
  </si>
  <si>
    <t>INFOR, ul Okopowa 58/72, 01-042 Warszawa</t>
  </si>
  <si>
    <t>Obserwator Legislacji Energetycznej</t>
  </si>
  <si>
    <t>Wysokie Napięcie.pl Zasuń,Darski,Piszczatowska s.c. Al.. Komisji Edukacji Narodowej 36/112B, 02-797 Warszawa</t>
  </si>
  <si>
    <t>Głos Szczeciński (Głos Dziennik Pomorza)</t>
  </si>
  <si>
    <t>zachodniopomorskie</t>
  </si>
  <si>
    <t>ul. Węglowa 5 
97-400 Bełchatów</t>
  </si>
  <si>
    <t>97-400 Bełchatów,Rogowiec       ul. Św. Barbary 3</t>
  </si>
  <si>
    <t>97-400 Bełchatów,Rogowiec ul. Św. Barbary 3</t>
  </si>
  <si>
    <t>ul. Górników Turowa       59-916 Bogatynia</t>
  </si>
  <si>
    <t xml:space="preserve">Wola Grzymalina 3,                     97-406 Bełchatów </t>
  </si>
  <si>
    <t>ul.Młodych Energetyków 12 59-916 Bogatynia</t>
  </si>
  <si>
    <t>Elektrowniana 25,                    45-920 Opole</t>
  </si>
  <si>
    <t>Nowe Czarnowo 76,                 74-105 Nowe Czarnowo</t>
  </si>
  <si>
    <t>ul. Podmiejska                             44-207 Rybnik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</si>
  <si>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</si>
  <si>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</si>
  <si>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</si>
  <si>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</si>
  <si>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</si>
  <si>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</si>
  <si>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</si>
  <si>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</si>
  <si>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</si>
  <si>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</si>
  <si>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</si>
  <si>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</si>
  <si>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</si>
  <si>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</si>
  <si>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</si>
  <si>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</si>
  <si>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</si>
  <si>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</si>
  <si>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</si>
  <si>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</si>
  <si>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</si>
  <si>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</si>
  <si>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</si>
  <si>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</si>
  <si>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</si>
  <si>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</si>
  <si>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</si>
  <si>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</si>
  <si>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</si>
  <si>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</si>
  <si>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</si>
  <si>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</si>
  <si>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</si>
  <si>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</si>
  <si>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</si>
  <si>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</si>
  <si>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</si>
  <si>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</si>
  <si>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</si>
  <si>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</si>
  <si>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</si>
  <si>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</si>
  <si>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</si>
  <si>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</si>
  <si>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</si>
  <si>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</si>
  <si>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</si>
  <si>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</si>
  <si>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</si>
  <si>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</si>
  <si>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</si>
  <si>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</si>
  <si>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</si>
  <si>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</si>
  <si>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</si>
  <si>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</si>
  <si>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</si>
  <si>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</si>
  <si>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</si>
  <si>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</si>
  <si>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</si>
  <si>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</si>
  <si>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</si>
  <si>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</si>
  <si>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</si>
  <si>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</si>
  <si>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</si>
  <si>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</si>
  <si>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</si>
  <si>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</si>
  <si>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</si>
  <si>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</si>
  <si>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</si>
  <si>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</si>
  <si>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</si>
  <si>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</si>
  <si>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</si>
  <si>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</si>
  <si>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</si>
  <si>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</si>
  <si>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</si>
  <si>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</si>
  <si>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</si>
  <si>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</si>
  <si>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</si>
  <si>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</si>
  <si>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</si>
  <si>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</si>
  <si>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</si>
  <si>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</si>
  <si>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</si>
  <si>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</si>
  <si>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</si>
  <si>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</si>
  <si>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</si>
  <si>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</si>
  <si>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</si>
  <si>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</si>
  <si>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</si>
  <si>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</si>
  <si>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</si>
  <si>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</si>
  <si>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</si>
  <si>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</si>
  <si>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</si>
  <si>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</si>
  <si>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</si>
  <si>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 xml:space="preserve">Puls Biznesu </t>
  </si>
  <si>
    <t>W Sieci</t>
  </si>
  <si>
    <t>Gazeta Współczesna - warmińsko-mazurskie</t>
  </si>
  <si>
    <t>Echo Dnia Mazowieckie</t>
  </si>
  <si>
    <t>Echo dnia mazowieckie</t>
  </si>
  <si>
    <t>Dziennik polski</t>
  </si>
  <si>
    <t>Echo Dnia Świętokrzyskie</t>
  </si>
  <si>
    <t>Echo Dnia Podkarpackie</t>
  </si>
  <si>
    <t>Echo dnia podkarpackie</t>
  </si>
  <si>
    <t>Gazeta lubuska</t>
  </si>
  <si>
    <t>Głos wielkopolski</t>
  </si>
  <si>
    <t>Gazeta Współczesna - podlaskie</t>
  </si>
  <si>
    <t>Gazeta Pomorska - kujawsko-pomorskie</t>
  </si>
  <si>
    <t>Dziennik łódzki</t>
  </si>
  <si>
    <t>Głos Pomorza (Głos Dziennik pomorza) - zachodnio-pomorskie</t>
  </si>
  <si>
    <t>Nowa trybuna opolska</t>
  </si>
  <si>
    <t>Gazeta Pomorska - pomorskie</t>
  </si>
  <si>
    <t>Głos Pomorza (Głos Dziennik pomorza) - pomorskie</t>
  </si>
  <si>
    <t>Gazeta krakowska</t>
  </si>
  <si>
    <t>PGE Obrót S.A. ul. 8-go Marca 6, 35-959 Rzeszów</t>
  </si>
  <si>
    <t>Wysokie napięcie</t>
  </si>
  <si>
    <t>Wysokienapiecie.pl</t>
  </si>
  <si>
    <t>Bonnier Business (Polska) sp. z o.o.</t>
  </si>
  <si>
    <t>INFOR PL S.A.</t>
  </si>
  <si>
    <t>Polska Press Sp. z o.o. ul. Domaniewska 45 02-672 Warszawa</t>
  </si>
  <si>
    <t>Dziennik Zachodni - Śląskie</t>
  </si>
  <si>
    <t>Gazeta Lubuska - lubuskie</t>
  </si>
  <si>
    <t>Głos Szczeciński (Głos Dziennik Pomorza) - zachodnio-pomorskie</t>
  </si>
  <si>
    <t>Nowiny Gazeta Codzienna -podkarpackie</t>
  </si>
  <si>
    <t>Zestaw Biuletynów Cen Robót BRZ, BRB, BRI, BRE, BRR 
 Wersja Elektroniczna (CD)</t>
  </si>
  <si>
    <t>Gospodarka Wodna</t>
  </si>
  <si>
    <t>Wydawnictwo Czasopism i Książek Technicznych SIGMA-NOT Sp. z o.o. ; ul. Ratuszowa 11; 03-450 Warszawa</t>
  </si>
  <si>
    <t>90371X</t>
  </si>
  <si>
    <t>Atest i Ochrona Pracy</t>
  </si>
  <si>
    <t>Energetyka</t>
  </si>
  <si>
    <t>SEP COSiW, ul. Świętokrzyska 14, 00-050 Warszawa,</t>
  </si>
  <si>
    <t>Energetyka Wodna</t>
  </si>
  <si>
    <t>Magazyn Fotowoltaika</t>
  </si>
  <si>
    <t>Kreator</t>
  </si>
  <si>
    <t>Przegląd Techniczny (Gazeta Inżynierska)</t>
  </si>
  <si>
    <t>PGE Energia Odnawialna S.A., 00-876 Warszawa, ul. Ogrodowa 59a</t>
  </si>
  <si>
    <t>PGE Energia Odnawialna S.A., Oddział EW Żarnowiec Czymanowo, 84-250 Gniewino</t>
  </si>
  <si>
    <t>PGE Energia Odnawialna S.A., Oddział , Oddzia ZEW Porąbka-Żar, 34-312 Międzybrodzie Bialskie, ul. Energetyków 9</t>
  </si>
  <si>
    <t>PGE Energia Odnawialna S.A., Oddział ZEW Dychów 68C, 66-627 Bobrowice</t>
  </si>
  <si>
    <t xml:space="preserve">Wartość netto      (cena jednego egzemplarza netto za rok x liczba dostępów)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</si>
</sst>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3" fillId="0" borderId="0"/>
    <xf numFmtId="0" fontId="15" fillId="0" borderId="0"/>
  </cellStyleXfs>
  <cellXfs count="164">
    <xf numFmtId="0" fontId="0" fillId="0" borderId="0" xfId="0"/>
    <xf numFmtId="0" fontId="4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3" borderId="0" xfId="0" applyFill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2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Border="1" applyAlignment="1"/>
    <xf numFmtId="0" fontId="7" fillId="0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left" vertical="top" wrapText="1"/>
    </xf>
    <xf numFmtId="4" fontId="7" fillId="0" borderId="1" xfId="0" applyNumberFormat="1" applyFont="1" applyBorder="1" applyAlignmen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/>
    <xf numFmtId="2" fontId="0" fillId="0" borderId="1" xfId="0" applyNumberFormat="1" applyFont="1" applyBorder="1" applyAlignment="1"/>
    <xf numFmtId="10" fontId="4" fillId="2" borderId="5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/>
    <xf numFmtId="10" fontId="0" fillId="0" borderId="1" xfId="0" applyNumberFormat="1" applyFont="1" applyBorder="1" applyAlignment="1"/>
    <xf numFmtId="10" fontId="0" fillId="0" borderId="0" xfId="0" applyNumberFormat="1" applyAlignment="1"/>
    <xf numFmtId="2" fontId="0" fillId="0" borderId="1" xfId="0" applyNumberFormat="1" applyBorder="1" applyAlignment="1"/>
    <xf numFmtId="10" fontId="0" fillId="0" borderId="1" xfId="0" applyNumberFormat="1" applyBorder="1" applyAlignment="1"/>
    <xf numFmtId="0" fontId="7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0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2" fillId="0" borderId="1" xfId="0" applyFont="1" applyBorder="1"/>
    <xf numFmtId="2" fontId="2" fillId="3" borderId="1" xfId="0" applyNumberFormat="1" applyFont="1" applyFill="1" applyBorder="1" applyAlignment="1"/>
    <xf numFmtId="10" fontId="2" fillId="3" borderId="1" xfId="0" applyNumberFormat="1" applyFont="1" applyFill="1" applyBorder="1" applyAlignment="1"/>
    <xf numFmtId="4" fontId="7" fillId="3" borderId="1" xfId="0" applyNumberFormat="1" applyFont="1" applyFill="1" applyBorder="1" applyAlignment="1"/>
    <xf numFmtId="0" fontId="2" fillId="0" borderId="0" xfId="0" applyFont="1"/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2" fontId="7" fillId="0" borderId="1" xfId="0" applyNumberFormat="1" applyFont="1" applyBorder="1" applyAlignme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10" fontId="2" fillId="0" borderId="1" xfId="0" applyNumberFormat="1" applyFont="1" applyBorder="1"/>
    <xf numFmtId="10" fontId="0" fillId="0" borderId="0" xfId="0" applyNumberForma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2" fontId="2" fillId="0" borderId="1" xfId="0" applyNumberFormat="1" applyFont="1" applyBorder="1"/>
    <xf numFmtId="0" fontId="8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 applyAlignment="1"/>
    <xf numFmtId="0" fontId="9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/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/>
    <xf numFmtId="1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9" fillId="0" borderId="1" xfId="1" applyFont="1" applyBorder="1"/>
    <xf numFmtId="0" fontId="10" fillId="0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0" fontId="0" fillId="0" borderId="7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" fillId="0" borderId="10" xfId="0" applyFont="1" applyBorder="1" applyAlignment="1">
      <alignment horizontal="center" vertical="top" wrapText="1"/>
    </xf>
    <xf numFmtId="0" fontId="0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0" fillId="0" borderId="0" xfId="0"/>
    <xf numFmtId="0" fontId="7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/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0" fillId="0" borderId="0" xfId="0"/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/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/>
    <xf numFmtId="0" fontId="19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8" fillId="3" borderId="4" xfId="0" applyFont="1" applyFill="1" applyBorder="1" applyAlignment="1">
      <alignment horizontal="left" vertical="top" wrapText="1"/>
    </xf>
    <xf numFmtId="0" fontId="18" fillId="3" borderId="4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/>
    <xf numFmtId="0" fontId="0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7" xfId="0" applyBorder="1" applyAlignment="1">
      <alignment horizontal="right"/>
    </xf>
    <xf numFmtId="0" fontId="2" fillId="3" borderId="2" xfId="0" applyFont="1" applyFill="1" applyBorder="1" applyAlignment="1">
      <alignment horizontal="right" vertical="top"/>
    </xf>
    <xf numFmtId="0" fontId="2" fillId="3" borderId="7" xfId="0" applyFont="1" applyFill="1" applyBorder="1" applyAlignment="1">
      <alignment horizontal="right" vertical="top"/>
    </xf>
    <xf numFmtId="0" fontId="2" fillId="3" borderId="3" xfId="0" applyFont="1" applyFill="1" applyBorder="1" applyAlignment="1">
      <alignment horizontal="right" vertical="top"/>
    </xf>
    <xf numFmtId="0" fontId="0" fillId="0" borderId="3" xfId="0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0" fillId="0" borderId="1" xfId="0" applyFont="1" applyFill="1" applyBorder="1" applyAlignment="1">
      <alignment horizontal="left" wrapText="1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80" zoomScaleNormal="80" workbookViewId="0">
      <selection activeCell="I35" sqref="I35"/>
    </sheetView>
  </sheetViews>
  <sheetFormatPr defaultRowHeight="15"/>
  <cols>
    <col min="1" max="1" width="6.5703125" style="19" customWidth="1"/>
    <col min="2" max="2" width="33.85546875" style="3" customWidth="1"/>
    <col min="3" max="3" width="25.42578125" style="3" customWidth="1"/>
    <col min="4" max="4" width="15.28515625" style="3" customWidth="1"/>
    <col min="5" max="5" width="12.140625" style="3" customWidth="1"/>
    <col min="6" max="6" width="9.7109375" style="21" customWidth="1"/>
    <col min="7" max="7" width="5.5703125" style="3" customWidth="1"/>
    <col min="8" max="8" width="23.7109375" style="3" customWidth="1"/>
    <col min="9" max="9" width="11.42578125" style="21" customWidth="1"/>
    <col min="10" max="10" width="16.28515625" style="21" customWidth="1"/>
    <col min="11" max="11" width="8.42578125" style="32" customWidth="1"/>
    <col min="12" max="12" width="9.140625" style="21" customWidth="1"/>
  </cols>
  <sheetData>
    <row r="1" spans="1:12" ht="99.75" customHeigh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97</v>
      </c>
      <c r="F1" s="12" t="s">
        <v>96</v>
      </c>
      <c r="G1" s="12" t="s">
        <v>90</v>
      </c>
      <c r="H1" s="116" t="s">
        <v>151</v>
      </c>
      <c r="I1" s="13" t="s">
        <v>92</v>
      </c>
      <c r="J1" s="1" t="s">
        <v>414</v>
      </c>
      <c r="K1" s="29" t="s">
        <v>93</v>
      </c>
      <c r="L1" s="1" t="s">
        <v>98</v>
      </c>
    </row>
    <row r="2" spans="1:12" ht="26.25">
      <c r="A2" s="17" t="s">
        <v>4</v>
      </c>
      <c r="B2" s="96" t="s">
        <v>73</v>
      </c>
      <c r="C2" s="96" t="s">
        <v>216</v>
      </c>
      <c r="D2" s="95"/>
      <c r="E2" s="96"/>
      <c r="F2" s="112">
        <v>10</v>
      </c>
      <c r="G2" s="9" t="s">
        <v>91</v>
      </c>
      <c r="H2" s="115" t="s">
        <v>254</v>
      </c>
      <c r="I2" s="27">
        <v>0</v>
      </c>
      <c r="J2" s="27">
        <f t="shared" ref="J2:J27" si="0">ROUND(I2*F2,2)</f>
        <v>0</v>
      </c>
      <c r="K2" s="30">
        <v>0</v>
      </c>
      <c r="L2" s="27">
        <f>ROUND(J2*(1+K2),2)</f>
        <v>0</v>
      </c>
    </row>
    <row r="3" spans="1:12" ht="26.25">
      <c r="A3" s="17" t="s">
        <v>5</v>
      </c>
      <c r="B3" s="97" t="s">
        <v>18</v>
      </c>
      <c r="C3" s="97" t="s">
        <v>216</v>
      </c>
      <c r="D3" s="98"/>
      <c r="E3" s="99"/>
      <c r="F3" s="112">
        <v>11</v>
      </c>
      <c r="G3" s="9" t="s">
        <v>91</v>
      </c>
      <c r="H3" s="115" t="s">
        <v>254</v>
      </c>
      <c r="I3" s="27">
        <v>0</v>
      </c>
      <c r="J3" s="27">
        <f t="shared" si="0"/>
        <v>0</v>
      </c>
      <c r="K3" s="30">
        <v>0</v>
      </c>
      <c r="L3" s="27">
        <f t="shared" ref="L3:L35" si="1">ROUND(J3*(1+K3),2)</f>
        <v>0</v>
      </c>
    </row>
    <row r="4" spans="1:12" ht="26.25">
      <c r="A4" s="17" t="s">
        <v>7</v>
      </c>
      <c r="B4" s="97" t="s">
        <v>217</v>
      </c>
      <c r="C4" s="97" t="s">
        <v>216</v>
      </c>
      <c r="D4" s="98"/>
      <c r="E4" s="100"/>
      <c r="F4" s="111">
        <v>10</v>
      </c>
      <c r="G4" s="9" t="s">
        <v>91</v>
      </c>
      <c r="H4" s="115" t="s">
        <v>254</v>
      </c>
      <c r="I4" s="27">
        <v>0</v>
      </c>
      <c r="J4" s="27">
        <f t="shared" si="0"/>
        <v>0</v>
      </c>
      <c r="K4" s="30">
        <v>0</v>
      </c>
      <c r="L4" s="27">
        <f t="shared" si="1"/>
        <v>0</v>
      </c>
    </row>
    <row r="5" spans="1:12" ht="26.25">
      <c r="A5" s="17" t="s">
        <v>8</v>
      </c>
      <c r="B5" s="99" t="s">
        <v>218</v>
      </c>
      <c r="C5" s="97" t="s">
        <v>216</v>
      </c>
      <c r="D5" s="101"/>
      <c r="E5" s="97"/>
      <c r="F5" s="112">
        <v>10</v>
      </c>
      <c r="G5" s="9" t="s">
        <v>91</v>
      </c>
      <c r="H5" s="115" t="s">
        <v>254</v>
      </c>
      <c r="I5" s="27">
        <v>0</v>
      </c>
      <c r="J5" s="27">
        <f t="shared" si="0"/>
        <v>0</v>
      </c>
      <c r="K5" s="30">
        <v>0</v>
      </c>
      <c r="L5" s="27">
        <f t="shared" si="1"/>
        <v>0</v>
      </c>
    </row>
    <row r="6" spans="1:12" ht="26.25">
      <c r="A6" s="17" t="s">
        <v>9</v>
      </c>
      <c r="B6" s="96" t="s">
        <v>219</v>
      </c>
      <c r="C6" s="96" t="s">
        <v>216</v>
      </c>
      <c r="D6" s="95"/>
      <c r="E6" s="102"/>
      <c r="F6" s="112">
        <v>10</v>
      </c>
      <c r="G6" s="9" t="s">
        <v>91</v>
      </c>
      <c r="H6" s="115" t="s">
        <v>254</v>
      </c>
      <c r="I6" s="27">
        <v>0</v>
      </c>
      <c r="J6" s="27">
        <f t="shared" si="0"/>
        <v>0</v>
      </c>
      <c r="K6" s="30">
        <v>0</v>
      </c>
      <c r="L6" s="27">
        <f t="shared" si="1"/>
        <v>0</v>
      </c>
    </row>
    <row r="7" spans="1:12" ht="26.25">
      <c r="A7" s="17" t="s">
        <v>10</v>
      </c>
      <c r="B7" s="103" t="s">
        <v>11</v>
      </c>
      <c r="C7" s="96" t="s">
        <v>220</v>
      </c>
      <c r="D7" s="104"/>
      <c r="E7" s="103"/>
      <c r="F7" s="112">
        <v>2</v>
      </c>
      <c r="G7" s="9" t="s">
        <v>91</v>
      </c>
      <c r="H7" s="115" t="s">
        <v>254</v>
      </c>
      <c r="I7" s="27">
        <v>0</v>
      </c>
      <c r="J7" s="27">
        <f t="shared" si="0"/>
        <v>0</v>
      </c>
      <c r="K7" s="30">
        <v>0</v>
      </c>
      <c r="L7" s="27">
        <f t="shared" si="1"/>
        <v>0</v>
      </c>
    </row>
    <row r="8" spans="1:12" ht="26.25">
      <c r="A8" s="17" t="s">
        <v>13</v>
      </c>
      <c r="B8" s="103" t="s">
        <v>16</v>
      </c>
      <c r="C8" s="96" t="s">
        <v>221</v>
      </c>
      <c r="D8" s="104"/>
      <c r="E8" s="103"/>
      <c r="F8" s="112">
        <v>1</v>
      </c>
      <c r="G8" s="9" t="s">
        <v>91</v>
      </c>
      <c r="H8" s="115" t="s">
        <v>254</v>
      </c>
      <c r="I8" s="27">
        <v>0</v>
      </c>
      <c r="J8" s="27">
        <f t="shared" si="0"/>
        <v>0</v>
      </c>
      <c r="K8" s="30">
        <v>0</v>
      </c>
      <c r="L8" s="27">
        <f t="shared" si="1"/>
        <v>0</v>
      </c>
    </row>
    <row r="9" spans="1:12" ht="26.25">
      <c r="A9" s="17">
        <v>8</v>
      </c>
      <c r="B9" s="103" t="s">
        <v>19</v>
      </c>
      <c r="C9" s="96" t="s">
        <v>222</v>
      </c>
      <c r="D9" s="104"/>
      <c r="E9" s="103"/>
      <c r="F9" s="112">
        <v>1</v>
      </c>
      <c r="G9" s="9" t="s">
        <v>91</v>
      </c>
      <c r="H9" s="115" t="s">
        <v>254</v>
      </c>
      <c r="I9" s="27">
        <v>0</v>
      </c>
      <c r="J9" s="27">
        <f t="shared" si="0"/>
        <v>0</v>
      </c>
      <c r="K9" s="30">
        <v>0</v>
      </c>
      <c r="L9" s="27">
        <f t="shared" si="1"/>
        <v>0</v>
      </c>
    </row>
    <row r="10" spans="1:12" ht="26.25">
      <c r="A10" s="17" t="s">
        <v>17</v>
      </c>
      <c r="B10" s="103" t="s">
        <v>223</v>
      </c>
      <c r="C10" s="96" t="s">
        <v>224</v>
      </c>
      <c r="D10" s="104"/>
      <c r="E10" s="103"/>
      <c r="F10" s="112">
        <v>2</v>
      </c>
      <c r="G10" s="9" t="s">
        <v>91</v>
      </c>
      <c r="H10" s="115" t="s">
        <v>254</v>
      </c>
      <c r="I10" s="27">
        <v>0</v>
      </c>
      <c r="J10" s="27">
        <f t="shared" si="0"/>
        <v>0</v>
      </c>
      <c r="K10" s="30">
        <v>0</v>
      </c>
      <c r="L10" s="27">
        <f t="shared" si="1"/>
        <v>0</v>
      </c>
    </row>
    <row r="11" spans="1:12" ht="26.25">
      <c r="A11" s="17">
        <v>10</v>
      </c>
      <c r="B11" s="103" t="s">
        <v>14</v>
      </c>
      <c r="C11" s="96" t="s">
        <v>225</v>
      </c>
      <c r="D11" s="104"/>
      <c r="E11" s="103"/>
      <c r="F11" s="112">
        <v>1</v>
      </c>
      <c r="G11" s="9" t="s">
        <v>91</v>
      </c>
      <c r="H11" s="115" t="s">
        <v>254</v>
      </c>
      <c r="I11" s="27">
        <v>0</v>
      </c>
      <c r="J11" s="27">
        <f t="shared" si="0"/>
        <v>0</v>
      </c>
      <c r="K11" s="30">
        <v>0</v>
      </c>
      <c r="L11" s="27">
        <f t="shared" si="1"/>
        <v>0</v>
      </c>
    </row>
    <row r="12" spans="1:12" ht="26.25">
      <c r="A12" s="17">
        <v>11</v>
      </c>
      <c r="B12" s="103" t="s">
        <v>226</v>
      </c>
      <c r="C12" s="96" t="s">
        <v>227</v>
      </c>
      <c r="D12" s="104"/>
      <c r="E12" s="103"/>
      <c r="F12" s="112">
        <v>2</v>
      </c>
      <c r="G12" s="9" t="s">
        <v>91</v>
      </c>
      <c r="H12" s="115" t="s">
        <v>254</v>
      </c>
      <c r="I12" s="27">
        <v>0</v>
      </c>
      <c r="J12" s="27">
        <f t="shared" si="0"/>
        <v>0</v>
      </c>
      <c r="K12" s="30">
        <v>0</v>
      </c>
      <c r="L12" s="27">
        <f t="shared" si="1"/>
        <v>0</v>
      </c>
    </row>
    <row r="13" spans="1:12" ht="26.25">
      <c r="A13" s="17">
        <v>12</v>
      </c>
      <c r="B13" s="103" t="s">
        <v>228</v>
      </c>
      <c r="C13" s="96" t="s">
        <v>229</v>
      </c>
      <c r="D13" s="104"/>
      <c r="E13" s="103"/>
      <c r="F13" s="112">
        <v>1</v>
      </c>
      <c r="G13" s="9" t="s">
        <v>91</v>
      </c>
      <c r="H13" s="115" t="s">
        <v>254</v>
      </c>
      <c r="I13" s="27">
        <v>0</v>
      </c>
      <c r="J13" s="27">
        <f t="shared" si="0"/>
        <v>0</v>
      </c>
      <c r="K13" s="30">
        <v>0</v>
      </c>
      <c r="L13" s="27">
        <f t="shared" si="1"/>
        <v>0</v>
      </c>
    </row>
    <row r="14" spans="1:12" ht="36.75">
      <c r="A14" s="17">
        <v>13</v>
      </c>
      <c r="B14" s="96" t="s">
        <v>230</v>
      </c>
      <c r="C14" s="96" t="s">
        <v>227</v>
      </c>
      <c r="D14" s="104"/>
      <c r="E14" s="103"/>
      <c r="F14" s="112">
        <v>2</v>
      </c>
      <c r="G14" s="9" t="s">
        <v>91</v>
      </c>
      <c r="H14" s="115" t="s">
        <v>254</v>
      </c>
      <c r="I14" s="27">
        <v>0</v>
      </c>
      <c r="J14" s="27">
        <f t="shared" si="0"/>
        <v>0</v>
      </c>
      <c r="K14" s="30">
        <v>0</v>
      </c>
      <c r="L14" s="27">
        <f t="shared" si="1"/>
        <v>0</v>
      </c>
    </row>
    <row r="15" spans="1:12" ht="26.25">
      <c r="A15" s="17">
        <v>14</v>
      </c>
      <c r="B15" s="103" t="s">
        <v>231</v>
      </c>
      <c r="C15" s="96" t="s">
        <v>227</v>
      </c>
      <c r="D15" s="104"/>
      <c r="E15" s="103"/>
      <c r="F15" s="112">
        <v>1</v>
      </c>
      <c r="G15" s="9" t="s">
        <v>91</v>
      </c>
      <c r="H15" s="115" t="s">
        <v>254</v>
      </c>
      <c r="I15" s="27">
        <v>0</v>
      </c>
      <c r="J15" s="27">
        <f t="shared" si="0"/>
        <v>0</v>
      </c>
      <c r="K15" s="30">
        <v>0</v>
      </c>
      <c r="L15" s="27">
        <f t="shared" si="1"/>
        <v>0</v>
      </c>
    </row>
    <row r="16" spans="1:12" ht="26.25">
      <c r="A16" s="17">
        <v>15</v>
      </c>
      <c r="B16" s="103" t="s">
        <v>232</v>
      </c>
      <c r="C16" s="96" t="s">
        <v>227</v>
      </c>
      <c r="D16" s="104"/>
      <c r="E16" s="103"/>
      <c r="F16" s="112">
        <v>1</v>
      </c>
      <c r="G16" s="9" t="s">
        <v>91</v>
      </c>
      <c r="H16" s="115" t="s">
        <v>254</v>
      </c>
      <c r="I16" s="27">
        <v>0</v>
      </c>
      <c r="J16" s="27">
        <f t="shared" si="0"/>
        <v>0</v>
      </c>
      <c r="K16" s="30">
        <v>0</v>
      </c>
      <c r="L16" s="27">
        <f t="shared" si="1"/>
        <v>0</v>
      </c>
    </row>
    <row r="17" spans="1:12" ht="26.25">
      <c r="A17" s="17">
        <v>16</v>
      </c>
      <c r="B17" s="103" t="s">
        <v>233</v>
      </c>
      <c r="C17" s="96" t="s">
        <v>227</v>
      </c>
      <c r="D17" s="104"/>
      <c r="E17" s="103"/>
      <c r="F17" s="112">
        <v>1</v>
      </c>
      <c r="G17" s="9" t="s">
        <v>91</v>
      </c>
      <c r="H17" s="115" t="s">
        <v>254</v>
      </c>
      <c r="I17" s="27">
        <v>0</v>
      </c>
      <c r="J17" s="27">
        <f t="shared" si="0"/>
        <v>0</v>
      </c>
      <c r="K17" s="30">
        <v>0</v>
      </c>
      <c r="L17" s="27">
        <f t="shared" si="1"/>
        <v>0</v>
      </c>
    </row>
    <row r="18" spans="1:12" ht="26.25">
      <c r="A18" s="17">
        <v>17</v>
      </c>
      <c r="B18" s="96" t="s">
        <v>14</v>
      </c>
      <c r="C18" s="96" t="s">
        <v>234</v>
      </c>
      <c r="D18" s="96" t="s">
        <v>235</v>
      </c>
      <c r="E18" s="96"/>
      <c r="F18" s="112">
        <v>3</v>
      </c>
      <c r="G18" s="9" t="s">
        <v>91</v>
      </c>
      <c r="H18" s="115" t="s">
        <v>255</v>
      </c>
      <c r="I18" s="27">
        <v>0</v>
      </c>
      <c r="J18" s="27">
        <f t="shared" si="0"/>
        <v>0</v>
      </c>
      <c r="K18" s="30">
        <v>0</v>
      </c>
      <c r="L18" s="27">
        <f t="shared" si="1"/>
        <v>0</v>
      </c>
    </row>
    <row r="19" spans="1:12" ht="26.25">
      <c r="A19" s="17">
        <v>18</v>
      </c>
      <c r="B19" s="96" t="s">
        <v>11</v>
      </c>
      <c r="C19" s="96" t="s">
        <v>236</v>
      </c>
      <c r="D19" s="96">
        <v>2089130</v>
      </c>
      <c r="E19" s="96"/>
      <c r="F19" s="112">
        <v>3</v>
      </c>
      <c r="G19" s="9" t="s">
        <v>91</v>
      </c>
      <c r="H19" s="115" t="s">
        <v>255</v>
      </c>
      <c r="I19" s="27">
        <v>0</v>
      </c>
      <c r="J19" s="27">
        <f t="shared" si="0"/>
        <v>0</v>
      </c>
      <c r="K19" s="30">
        <v>0</v>
      </c>
      <c r="L19" s="27">
        <f t="shared" si="1"/>
        <v>0</v>
      </c>
    </row>
    <row r="20" spans="1:12" ht="26.25">
      <c r="A20" s="17">
        <v>19</v>
      </c>
      <c r="B20" s="97" t="s">
        <v>237</v>
      </c>
      <c r="C20" s="97" t="s">
        <v>238</v>
      </c>
      <c r="D20" s="99" t="s">
        <v>239</v>
      </c>
      <c r="E20" s="99"/>
      <c r="F20" s="112">
        <v>96</v>
      </c>
      <c r="G20" s="9" t="s">
        <v>91</v>
      </c>
      <c r="H20" s="115" t="s">
        <v>256</v>
      </c>
      <c r="I20" s="27">
        <v>0</v>
      </c>
      <c r="J20" s="27">
        <f t="shared" si="0"/>
        <v>0</v>
      </c>
      <c r="K20" s="30">
        <v>0</v>
      </c>
      <c r="L20" s="27">
        <f t="shared" si="1"/>
        <v>0</v>
      </c>
    </row>
    <row r="21" spans="1:12" ht="26.25">
      <c r="A21" s="17">
        <v>20</v>
      </c>
      <c r="B21" s="96" t="s">
        <v>240</v>
      </c>
      <c r="C21" s="96" t="s">
        <v>241</v>
      </c>
      <c r="D21" s="96"/>
      <c r="E21" s="96"/>
      <c r="F21" s="112">
        <v>59</v>
      </c>
      <c r="G21" s="9" t="s">
        <v>91</v>
      </c>
      <c r="H21" s="115" t="s">
        <v>257</v>
      </c>
      <c r="I21" s="27">
        <v>0</v>
      </c>
      <c r="J21" s="27">
        <f t="shared" si="0"/>
        <v>0</v>
      </c>
      <c r="K21" s="30">
        <v>0</v>
      </c>
      <c r="L21" s="27">
        <f t="shared" si="1"/>
        <v>0</v>
      </c>
    </row>
    <row r="22" spans="1:12" ht="38.25">
      <c r="A22" s="17">
        <v>21</v>
      </c>
      <c r="B22" s="106" t="s">
        <v>242</v>
      </c>
      <c r="C22" s="105" t="s">
        <v>243</v>
      </c>
      <c r="D22" s="95"/>
      <c r="E22" s="96"/>
      <c r="F22" s="112">
        <v>2</v>
      </c>
      <c r="G22" s="9" t="s">
        <v>91</v>
      </c>
      <c r="H22" s="115" t="s">
        <v>258</v>
      </c>
      <c r="I22" s="27">
        <v>0</v>
      </c>
      <c r="J22" s="27">
        <f t="shared" si="0"/>
        <v>0</v>
      </c>
      <c r="K22" s="30">
        <v>0</v>
      </c>
      <c r="L22" s="27">
        <f t="shared" si="1"/>
        <v>0</v>
      </c>
    </row>
    <row r="23" spans="1:12" ht="26.25">
      <c r="A23" s="17">
        <v>22</v>
      </c>
      <c r="B23" s="106" t="s">
        <v>244</v>
      </c>
      <c r="C23" s="105" t="s">
        <v>243</v>
      </c>
      <c r="D23" s="95" t="s">
        <v>6</v>
      </c>
      <c r="E23" s="96"/>
      <c r="F23" s="112">
        <v>1</v>
      </c>
      <c r="G23" s="9" t="s">
        <v>91</v>
      </c>
      <c r="H23" s="115" t="s">
        <v>258</v>
      </c>
      <c r="I23" s="27">
        <v>0</v>
      </c>
      <c r="J23" s="27">
        <f t="shared" si="0"/>
        <v>0</v>
      </c>
      <c r="K23" s="30">
        <v>0</v>
      </c>
      <c r="L23" s="27">
        <f t="shared" si="1"/>
        <v>0</v>
      </c>
    </row>
    <row r="24" spans="1:12" ht="37.5" customHeight="1">
      <c r="A24" s="17">
        <v>23</v>
      </c>
      <c r="B24" s="106" t="s">
        <v>231</v>
      </c>
      <c r="C24" s="105" t="s">
        <v>243</v>
      </c>
      <c r="D24" s="98" t="s">
        <v>245</v>
      </c>
      <c r="E24" s="99"/>
      <c r="F24" s="112">
        <v>1</v>
      </c>
      <c r="G24" s="9" t="s">
        <v>91</v>
      </c>
      <c r="H24" s="115" t="s">
        <v>258</v>
      </c>
      <c r="I24" s="27">
        <v>0</v>
      </c>
      <c r="J24" s="27">
        <f t="shared" si="0"/>
        <v>0</v>
      </c>
      <c r="K24" s="30">
        <v>0</v>
      </c>
      <c r="L24" s="27">
        <f t="shared" si="1"/>
        <v>0</v>
      </c>
    </row>
    <row r="25" spans="1:12" ht="45.75" customHeight="1">
      <c r="A25" s="17">
        <v>24</v>
      </c>
      <c r="B25" s="97" t="s">
        <v>246</v>
      </c>
      <c r="C25" s="105" t="s">
        <v>243</v>
      </c>
      <c r="D25" s="98"/>
      <c r="E25" s="100"/>
      <c r="F25" s="112">
        <v>1</v>
      </c>
      <c r="G25" s="9" t="s">
        <v>91</v>
      </c>
      <c r="H25" s="115" t="s">
        <v>258</v>
      </c>
      <c r="I25" s="27">
        <v>0</v>
      </c>
      <c r="J25" s="27">
        <f t="shared" si="0"/>
        <v>0</v>
      </c>
      <c r="K25" s="30">
        <v>0</v>
      </c>
      <c r="L25" s="27">
        <f t="shared" si="1"/>
        <v>0</v>
      </c>
    </row>
    <row r="26" spans="1:12" ht="53.25" customHeight="1">
      <c r="A26" s="18">
        <v>25</v>
      </c>
      <c r="B26" s="99" t="s">
        <v>226</v>
      </c>
      <c r="C26" s="105" t="s">
        <v>243</v>
      </c>
      <c r="D26" s="101"/>
      <c r="E26" s="97"/>
      <c r="F26" s="112">
        <v>1</v>
      </c>
      <c r="G26" s="14" t="s">
        <v>91</v>
      </c>
      <c r="H26" s="115" t="s">
        <v>258</v>
      </c>
      <c r="I26" s="27">
        <v>0</v>
      </c>
      <c r="J26" s="27">
        <f t="shared" si="0"/>
        <v>0</v>
      </c>
      <c r="K26" s="30">
        <v>0</v>
      </c>
      <c r="L26" s="27">
        <f t="shared" si="1"/>
        <v>0</v>
      </c>
    </row>
    <row r="27" spans="1:12" ht="51.75" customHeight="1">
      <c r="A27" s="17">
        <v>26</v>
      </c>
      <c r="B27" s="96" t="s">
        <v>247</v>
      </c>
      <c r="C27" s="107" t="s">
        <v>229</v>
      </c>
      <c r="D27" s="95"/>
      <c r="E27" s="102"/>
      <c r="F27" s="112">
        <v>3</v>
      </c>
      <c r="G27" s="9" t="s">
        <v>91</v>
      </c>
      <c r="H27" s="115" t="s">
        <v>258</v>
      </c>
      <c r="I27" s="27">
        <v>0</v>
      </c>
      <c r="J27" s="27">
        <f t="shared" si="0"/>
        <v>0</v>
      </c>
      <c r="K27" s="30">
        <v>0</v>
      </c>
      <c r="L27" s="27">
        <f t="shared" si="1"/>
        <v>0</v>
      </c>
    </row>
    <row r="28" spans="1:12" ht="45.75" customHeight="1">
      <c r="A28" s="18">
        <v>27</v>
      </c>
      <c r="B28" s="96" t="s">
        <v>248</v>
      </c>
      <c r="C28" s="107" t="s">
        <v>243</v>
      </c>
      <c r="D28" s="95"/>
      <c r="E28" s="102"/>
      <c r="F28" s="112">
        <v>1</v>
      </c>
      <c r="G28" s="9"/>
      <c r="H28" s="115" t="s">
        <v>258</v>
      </c>
      <c r="I28" s="27">
        <v>0</v>
      </c>
      <c r="J28" s="27">
        <f t="shared" ref="J28:J35" si="2">ROUND(I28*F28,2)</f>
        <v>0</v>
      </c>
      <c r="K28" s="30">
        <v>0</v>
      </c>
      <c r="L28" s="27">
        <f t="shared" si="1"/>
        <v>0</v>
      </c>
    </row>
    <row r="29" spans="1:12" ht="45" customHeight="1" thickBot="1">
      <c r="A29" s="17">
        <v>28</v>
      </c>
      <c r="B29" s="96" t="s">
        <v>18</v>
      </c>
      <c r="C29" s="107" t="s">
        <v>158</v>
      </c>
      <c r="D29" s="95"/>
      <c r="E29" s="102"/>
      <c r="F29" s="112">
        <v>137</v>
      </c>
      <c r="G29" s="9"/>
      <c r="H29" s="115" t="s">
        <v>258</v>
      </c>
      <c r="I29" s="27">
        <v>0</v>
      </c>
      <c r="J29" s="27">
        <f t="shared" si="2"/>
        <v>0</v>
      </c>
      <c r="K29" s="30">
        <v>0</v>
      </c>
      <c r="L29" s="27">
        <f t="shared" si="1"/>
        <v>0</v>
      </c>
    </row>
    <row r="30" spans="1:12" ht="45.75" customHeight="1" thickBot="1">
      <c r="A30" s="18">
        <v>29</v>
      </c>
      <c r="B30" s="108" t="s">
        <v>14</v>
      </c>
      <c r="C30" s="109" t="s">
        <v>249</v>
      </c>
      <c r="D30" s="96"/>
      <c r="E30" s="96"/>
      <c r="F30" s="112">
        <v>2</v>
      </c>
      <c r="G30" s="9"/>
      <c r="H30" s="115" t="s">
        <v>259</v>
      </c>
      <c r="I30" s="27">
        <v>0</v>
      </c>
      <c r="J30" s="27">
        <f t="shared" si="2"/>
        <v>0</v>
      </c>
      <c r="K30" s="30">
        <v>0</v>
      </c>
      <c r="L30" s="27">
        <f t="shared" si="1"/>
        <v>0</v>
      </c>
    </row>
    <row r="31" spans="1:12" ht="63" customHeight="1">
      <c r="A31" s="17">
        <v>30</v>
      </c>
      <c r="B31" s="108" t="s">
        <v>250</v>
      </c>
      <c r="C31" s="95" t="s">
        <v>251</v>
      </c>
      <c r="D31" s="96"/>
      <c r="E31" s="96"/>
      <c r="F31" s="112">
        <v>1</v>
      </c>
      <c r="G31" s="9"/>
      <c r="H31" s="115" t="s">
        <v>259</v>
      </c>
      <c r="I31" s="27">
        <v>0</v>
      </c>
      <c r="J31" s="27">
        <f t="shared" si="2"/>
        <v>0</v>
      </c>
      <c r="K31" s="30">
        <v>0</v>
      </c>
      <c r="L31" s="27">
        <f t="shared" si="1"/>
        <v>0</v>
      </c>
    </row>
    <row r="32" spans="1:12" ht="45.75" customHeight="1">
      <c r="A32" s="18">
        <v>31</v>
      </c>
      <c r="B32" s="108" t="s">
        <v>217</v>
      </c>
      <c r="C32" s="95" t="s">
        <v>158</v>
      </c>
      <c r="D32" s="96"/>
      <c r="E32" s="96"/>
      <c r="F32" s="112">
        <v>49</v>
      </c>
      <c r="G32" s="9"/>
      <c r="H32" s="115" t="s">
        <v>259</v>
      </c>
      <c r="I32" s="27">
        <v>0</v>
      </c>
      <c r="J32" s="27">
        <f t="shared" si="2"/>
        <v>0</v>
      </c>
      <c r="K32" s="30">
        <v>0</v>
      </c>
      <c r="L32" s="27">
        <f t="shared" si="1"/>
        <v>0</v>
      </c>
    </row>
    <row r="33" spans="1:12" ht="45.75" customHeight="1">
      <c r="A33" s="17">
        <v>32</v>
      </c>
      <c r="B33" s="96" t="s">
        <v>218</v>
      </c>
      <c r="C33" s="96" t="s">
        <v>158</v>
      </c>
      <c r="D33" s="96"/>
      <c r="E33" s="96"/>
      <c r="F33" s="112">
        <v>59</v>
      </c>
      <c r="G33" s="9"/>
      <c r="H33" s="115" t="s">
        <v>260</v>
      </c>
      <c r="I33" s="27">
        <v>0</v>
      </c>
      <c r="J33" s="27">
        <f t="shared" si="2"/>
        <v>0</v>
      </c>
      <c r="K33" s="30">
        <v>0</v>
      </c>
      <c r="L33" s="27">
        <f t="shared" si="1"/>
        <v>0</v>
      </c>
    </row>
    <row r="34" spans="1:12" ht="45" customHeight="1">
      <c r="A34" s="18">
        <v>33</v>
      </c>
      <c r="B34" s="96" t="s">
        <v>252</v>
      </c>
      <c r="C34" s="110" t="s">
        <v>158</v>
      </c>
      <c r="D34" s="96"/>
      <c r="E34" s="96" t="s">
        <v>253</v>
      </c>
      <c r="F34" s="113">
        <v>26</v>
      </c>
      <c r="G34" s="9"/>
      <c r="H34" s="115" t="s">
        <v>261</v>
      </c>
      <c r="I34" s="27">
        <v>0</v>
      </c>
      <c r="J34" s="27">
        <f t="shared" si="2"/>
        <v>0</v>
      </c>
      <c r="K34" s="30">
        <v>0</v>
      </c>
      <c r="L34" s="27">
        <f t="shared" si="1"/>
        <v>0</v>
      </c>
    </row>
    <row r="35" spans="1:12" ht="41.25" customHeight="1">
      <c r="A35" s="17">
        <v>34</v>
      </c>
      <c r="B35" s="96" t="s">
        <v>219</v>
      </c>
      <c r="C35" s="96" t="s">
        <v>158</v>
      </c>
      <c r="D35" s="96"/>
      <c r="E35" s="96"/>
      <c r="F35" s="112">
        <v>24</v>
      </c>
      <c r="G35" s="9"/>
      <c r="H35" s="115" t="s">
        <v>262</v>
      </c>
      <c r="I35" s="27">
        <v>0</v>
      </c>
      <c r="J35" s="27">
        <f t="shared" si="2"/>
        <v>0</v>
      </c>
      <c r="K35" s="30">
        <v>0</v>
      </c>
      <c r="L35" s="27">
        <f t="shared" si="1"/>
        <v>0</v>
      </c>
    </row>
    <row r="36" spans="1:12">
      <c r="A36" s="150" t="s">
        <v>99</v>
      </c>
      <c r="B36" s="150"/>
      <c r="C36" s="150"/>
      <c r="D36" s="150"/>
      <c r="E36" s="150"/>
      <c r="F36" s="150"/>
      <c r="G36" s="150"/>
      <c r="H36" s="93"/>
      <c r="I36" s="28">
        <f>SUM(I2:I35)</f>
        <v>0</v>
      </c>
      <c r="J36" s="28">
        <f>SUM(J2:J35)</f>
        <v>0</v>
      </c>
      <c r="K36" s="31" t="s">
        <v>100</v>
      </c>
      <c r="L36" s="28">
        <f>SUM(L2:L35)</f>
        <v>0</v>
      </c>
    </row>
  </sheetData>
  <mergeCells count="1">
    <mergeCell ref="A36:G3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34" zoomScale="80" zoomScaleNormal="80" workbookViewId="0">
      <selection activeCell="L42" sqref="L42"/>
    </sheetView>
  </sheetViews>
  <sheetFormatPr defaultRowHeight="15"/>
  <cols>
    <col min="1" max="1" width="6.5703125" style="19" customWidth="1"/>
    <col min="2" max="2" width="33.85546875" style="4" customWidth="1"/>
    <col min="3" max="3" width="25.42578125" style="4" customWidth="1"/>
    <col min="4" max="4" width="15.28515625" style="4" customWidth="1"/>
    <col min="5" max="5" width="12.140625" style="4" customWidth="1"/>
    <col min="6" max="6" width="5.5703125" style="4" customWidth="1"/>
    <col min="7" max="7" width="16.28515625" style="4" customWidth="1"/>
    <col min="8" max="8" width="21.5703125" style="21" customWidth="1"/>
    <col min="9" max="9" width="16.7109375" style="32" customWidth="1"/>
    <col min="10" max="10" width="14" style="21" customWidth="1"/>
    <col min="12" max="12" width="9.140625" customWidth="1"/>
  </cols>
  <sheetData>
    <row r="1" spans="1:12" ht="79.5" customHeigh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149</v>
      </c>
      <c r="F1" s="12" t="s">
        <v>150</v>
      </c>
      <c r="G1" s="12" t="s">
        <v>90</v>
      </c>
      <c r="H1" s="12" t="s">
        <v>151</v>
      </c>
      <c r="I1" s="13" t="s">
        <v>92</v>
      </c>
      <c r="J1" s="1" t="s">
        <v>414</v>
      </c>
      <c r="K1" s="67" t="s">
        <v>93</v>
      </c>
      <c r="L1" s="68" t="s">
        <v>98</v>
      </c>
    </row>
    <row r="2" spans="1:12" ht="45.75" customHeight="1">
      <c r="A2" s="69">
        <v>1</v>
      </c>
      <c r="B2" s="70" t="s">
        <v>152</v>
      </c>
      <c r="C2" s="70" t="s">
        <v>153</v>
      </c>
      <c r="D2" s="70" t="s">
        <v>154</v>
      </c>
      <c r="E2" s="70"/>
      <c r="F2" s="71">
        <v>1</v>
      </c>
      <c r="G2" s="20" t="s">
        <v>91</v>
      </c>
      <c r="H2" s="70" t="s">
        <v>155</v>
      </c>
      <c r="I2" s="33">
        <v>0</v>
      </c>
      <c r="J2" s="33">
        <f t="shared" ref="J2:J41" si="0">ROUND(I2*F2,2)</f>
        <v>0</v>
      </c>
      <c r="K2" s="34">
        <v>0</v>
      </c>
      <c r="L2" s="33">
        <f t="shared" ref="L2:L41" si="1">ROUND(J2*(1+K2),2)</f>
        <v>0</v>
      </c>
    </row>
    <row r="3" spans="1:12" ht="45.75" customHeight="1">
      <c r="A3" s="69">
        <v>2</v>
      </c>
      <c r="B3" s="70" t="s">
        <v>156</v>
      </c>
      <c r="C3" s="72" t="s">
        <v>76</v>
      </c>
      <c r="D3" s="72" t="s">
        <v>76</v>
      </c>
      <c r="E3" s="70"/>
      <c r="F3" s="71">
        <v>1</v>
      </c>
      <c r="G3" s="128" t="s">
        <v>91</v>
      </c>
      <c r="H3" s="70" t="s">
        <v>155</v>
      </c>
      <c r="I3" s="33">
        <v>0</v>
      </c>
      <c r="J3" s="33">
        <f t="shared" si="0"/>
        <v>0</v>
      </c>
      <c r="K3" s="34">
        <v>0</v>
      </c>
      <c r="L3" s="33">
        <f t="shared" si="1"/>
        <v>0</v>
      </c>
    </row>
    <row r="4" spans="1:12" ht="42.75" customHeight="1">
      <c r="A4" s="69">
        <v>3</v>
      </c>
      <c r="B4" s="70" t="s">
        <v>157</v>
      </c>
      <c r="C4" s="72" t="s">
        <v>158</v>
      </c>
      <c r="D4" s="72"/>
      <c r="E4" s="70" t="s">
        <v>159</v>
      </c>
      <c r="F4" s="71">
        <v>5</v>
      </c>
      <c r="G4" s="128" t="s">
        <v>91</v>
      </c>
      <c r="H4" s="70" t="s">
        <v>155</v>
      </c>
      <c r="I4" s="33">
        <v>0</v>
      </c>
      <c r="J4" s="33">
        <f t="shared" si="0"/>
        <v>0</v>
      </c>
      <c r="K4" s="34">
        <v>0</v>
      </c>
      <c r="L4" s="33">
        <f t="shared" si="1"/>
        <v>0</v>
      </c>
    </row>
    <row r="5" spans="1:12" ht="48" customHeight="1">
      <c r="A5" s="69">
        <v>4</v>
      </c>
      <c r="B5" s="70" t="s">
        <v>160</v>
      </c>
      <c r="C5" s="72" t="s">
        <v>158</v>
      </c>
      <c r="D5" s="72"/>
      <c r="E5" s="70" t="s">
        <v>159</v>
      </c>
      <c r="F5" s="71">
        <v>5</v>
      </c>
      <c r="G5" s="128" t="s">
        <v>91</v>
      </c>
      <c r="H5" s="70" t="s">
        <v>155</v>
      </c>
      <c r="I5" s="33">
        <v>0</v>
      </c>
      <c r="J5" s="33">
        <f t="shared" si="0"/>
        <v>0</v>
      </c>
      <c r="K5" s="34">
        <v>0</v>
      </c>
      <c r="L5" s="33">
        <f t="shared" si="1"/>
        <v>0</v>
      </c>
    </row>
    <row r="6" spans="1:12" ht="58.5" customHeight="1">
      <c r="A6" s="69">
        <v>5</v>
      </c>
      <c r="B6" s="70" t="s">
        <v>161</v>
      </c>
      <c r="C6" s="72" t="s">
        <v>158</v>
      </c>
      <c r="D6" s="72"/>
      <c r="E6" s="70" t="s">
        <v>162</v>
      </c>
      <c r="F6" s="71">
        <v>5</v>
      </c>
      <c r="G6" s="128" t="s">
        <v>91</v>
      </c>
      <c r="H6" s="70" t="s">
        <v>155</v>
      </c>
      <c r="I6" s="33">
        <v>0</v>
      </c>
      <c r="J6" s="33">
        <f t="shared" si="0"/>
        <v>0</v>
      </c>
      <c r="K6" s="34">
        <v>0</v>
      </c>
      <c r="L6" s="33">
        <f t="shared" si="1"/>
        <v>0</v>
      </c>
    </row>
    <row r="7" spans="1:12" ht="41.25" customHeight="1">
      <c r="A7" s="69">
        <v>6</v>
      </c>
      <c r="B7" s="70" t="s">
        <v>163</v>
      </c>
      <c r="C7" s="72" t="s">
        <v>158</v>
      </c>
      <c r="D7" s="72"/>
      <c r="E7" s="70" t="s">
        <v>164</v>
      </c>
      <c r="F7" s="71">
        <v>5</v>
      </c>
      <c r="G7" s="128" t="s">
        <v>91</v>
      </c>
      <c r="H7" s="70" t="s">
        <v>155</v>
      </c>
      <c r="I7" s="33">
        <v>0</v>
      </c>
      <c r="J7" s="33">
        <f t="shared" si="0"/>
        <v>0</v>
      </c>
      <c r="K7" s="34">
        <v>0</v>
      </c>
      <c r="L7" s="33">
        <f t="shared" si="1"/>
        <v>0</v>
      </c>
    </row>
    <row r="8" spans="1:12" ht="24.75">
      <c r="A8" s="69">
        <v>7</v>
      </c>
      <c r="B8" s="70" t="s">
        <v>165</v>
      </c>
      <c r="C8" s="72" t="s">
        <v>158</v>
      </c>
      <c r="D8" s="72"/>
      <c r="E8" s="70" t="s">
        <v>166</v>
      </c>
      <c r="F8" s="71">
        <v>5</v>
      </c>
      <c r="G8" s="128" t="s">
        <v>91</v>
      </c>
      <c r="H8" s="70" t="s">
        <v>155</v>
      </c>
      <c r="I8" s="33">
        <v>0</v>
      </c>
      <c r="J8" s="33">
        <f t="shared" si="0"/>
        <v>0</v>
      </c>
      <c r="K8" s="34">
        <v>0</v>
      </c>
      <c r="L8" s="33">
        <f t="shared" si="1"/>
        <v>0</v>
      </c>
    </row>
    <row r="9" spans="1:12" ht="24.75">
      <c r="A9" s="69">
        <v>8</v>
      </c>
      <c r="B9" s="73" t="s">
        <v>167</v>
      </c>
      <c r="C9" s="72" t="s">
        <v>158</v>
      </c>
      <c r="D9" s="72"/>
      <c r="E9" s="70" t="s">
        <v>164</v>
      </c>
      <c r="F9" s="71">
        <v>5</v>
      </c>
      <c r="G9" s="128" t="s">
        <v>91</v>
      </c>
      <c r="H9" s="70" t="s">
        <v>155</v>
      </c>
      <c r="I9" s="33">
        <v>0</v>
      </c>
      <c r="J9" s="33">
        <f t="shared" si="0"/>
        <v>0</v>
      </c>
      <c r="K9" s="34">
        <v>0</v>
      </c>
      <c r="L9" s="33">
        <f t="shared" si="1"/>
        <v>0</v>
      </c>
    </row>
    <row r="10" spans="1:12" ht="54" customHeight="1">
      <c r="A10" s="69">
        <v>9</v>
      </c>
      <c r="B10" s="73" t="s">
        <v>168</v>
      </c>
      <c r="C10" s="72" t="s">
        <v>158</v>
      </c>
      <c r="D10" s="72"/>
      <c r="E10" s="70" t="s">
        <v>169</v>
      </c>
      <c r="F10" s="71">
        <v>15</v>
      </c>
      <c r="G10" s="128" t="s">
        <v>91</v>
      </c>
      <c r="H10" s="70" t="s">
        <v>155</v>
      </c>
      <c r="I10" s="33">
        <v>0</v>
      </c>
      <c r="J10" s="33">
        <f t="shared" si="0"/>
        <v>0</v>
      </c>
      <c r="K10" s="34">
        <v>0</v>
      </c>
      <c r="L10" s="33">
        <f t="shared" si="1"/>
        <v>0</v>
      </c>
    </row>
    <row r="11" spans="1:12" ht="46.5" customHeight="1">
      <c r="A11" s="69">
        <v>10</v>
      </c>
      <c r="B11" s="73" t="s">
        <v>18</v>
      </c>
      <c r="C11" s="72" t="s">
        <v>158</v>
      </c>
      <c r="D11" s="72"/>
      <c r="E11" s="70" t="s">
        <v>170</v>
      </c>
      <c r="F11" s="71">
        <v>20</v>
      </c>
      <c r="G11" s="128" t="s">
        <v>91</v>
      </c>
      <c r="H11" s="70" t="s">
        <v>155</v>
      </c>
      <c r="I11" s="33">
        <v>0</v>
      </c>
      <c r="J11" s="33">
        <f t="shared" si="0"/>
        <v>0</v>
      </c>
      <c r="K11" s="34">
        <v>0</v>
      </c>
      <c r="L11" s="33">
        <f t="shared" si="1"/>
        <v>0</v>
      </c>
    </row>
    <row r="12" spans="1:12" ht="46.5" customHeight="1">
      <c r="A12" s="69">
        <v>11</v>
      </c>
      <c r="B12" s="73" t="s">
        <v>171</v>
      </c>
      <c r="C12" s="72" t="s">
        <v>158</v>
      </c>
      <c r="D12" s="72"/>
      <c r="E12" s="70" t="s">
        <v>172</v>
      </c>
      <c r="F12" s="71">
        <v>20</v>
      </c>
      <c r="G12" s="128" t="s">
        <v>91</v>
      </c>
      <c r="H12" s="70" t="s">
        <v>155</v>
      </c>
      <c r="I12" s="33">
        <v>0</v>
      </c>
      <c r="J12" s="33">
        <f t="shared" si="0"/>
        <v>0</v>
      </c>
      <c r="K12" s="34">
        <v>0</v>
      </c>
      <c r="L12" s="33">
        <f t="shared" si="1"/>
        <v>0</v>
      </c>
    </row>
    <row r="13" spans="1:12" ht="46.5" customHeight="1">
      <c r="A13" s="69">
        <v>12</v>
      </c>
      <c r="B13" s="73" t="s">
        <v>171</v>
      </c>
      <c r="C13" s="72" t="s">
        <v>158</v>
      </c>
      <c r="D13" s="72"/>
      <c r="E13" s="70" t="s">
        <v>169</v>
      </c>
      <c r="F13" s="71">
        <v>20</v>
      </c>
      <c r="G13" s="128" t="s">
        <v>91</v>
      </c>
      <c r="H13" s="70" t="s">
        <v>155</v>
      </c>
      <c r="I13" s="33">
        <v>0</v>
      </c>
      <c r="J13" s="33">
        <f t="shared" si="0"/>
        <v>0</v>
      </c>
      <c r="K13" s="34">
        <v>0</v>
      </c>
      <c r="L13" s="33">
        <f t="shared" si="1"/>
        <v>0</v>
      </c>
    </row>
    <row r="14" spans="1:12" ht="42" customHeight="1">
      <c r="A14" s="69">
        <v>13</v>
      </c>
      <c r="B14" s="73" t="s">
        <v>171</v>
      </c>
      <c r="C14" s="72" t="s">
        <v>158</v>
      </c>
      <c r="D14" s="72"/>
      <c r="E14" s="70" t="s">
        <v>173</v>
      </c>
      <c r="F14" s="71">
        <v>20</v>
      </c>
      <c r="G14" s="128" t="s">
        <v>91</v>
      </c>
      <c r="H14" s="70" t="s">
        <v>155</v>
      </c>
      <c r="I14" s="33">
        <v>0</v>
      </c>
      <c r="J14" s="33">
        <f t="shared" si="0"/>
        <v>0</v>
      </c>
      <c r="K14" s="34">
        <v>0</v>
      </c>
      <c r="L14" s="33">
        <f t="shared" si="1"/>
        <v>0</v>
      </c>
    </row>
    <row r="15" spans="1:12" ht="40.5" customHeight="1">
      <c r="A15" s="69">
        <v>14</v>
      </c>
      <c r="B15" s="73" t="s">
        <v>174</v>
      </c>
      <c r="C15" s="72" t="s">
        <v>158</v>
      </c>
      <c r="D15" s="72"/>
      <c r="E15" s="70" t="s">
        <v>170</v>
      </c>
      <c r="F15" s="71">
        <v>20</v>
      </c>
      <c r="G15" s="128" t="s">
        <v>91</v>
      </c>
      <c r="H15" s="70" t="s">
        <v>155</v>
      </c>
      <c r="I15" s="33">
        <v>0</v>
      </c>
      <c r="J15" s="33">
        <f t="shared" si="0"/>
        <v>0</v>
      </c>
      <c r="K15" s="34">
        <v>0</v>
      </c>
      <c r="L15" s="33">
        <f t="shared" si="1"/>
        <v>0</v>
      </c>
    </row>
    <row r="16" spans="1:12" ht="43.5" customHeight="1">
      <c r="A16" s="69">
        <v>15</v>
      </c>
      <c r="B16" s="73" t="s">
        <v>175</v>
      </c>
      <c r="C16" s="72" t="s">
        <v>158</v>
      </c>
      <c r="D16" s="72"/>
      <c r="E16" s="70" t="s">
        <v>176</v>
      </c>
      <c r="F16" s="71">
        <v>20</v>
      </c>
      <c r="G16" s="128" t="s">
        <v>91</v>
      </c>
      <c r="H16" s="70" t="s">
        <v>155</v>
      </c>
      <c r="I16" s="33">
        <v>0</v>
      </c>
      <c r="J16" s="33">
        <f t="shared" si="0"/>
        <v>0</v>
      </c>
      <c r="K16" s="34">
        <v>0</v>
      </c>
      <c r="L16" s="33">
        <f t="shared" si="1"/>
        <v>0</v>
      </c>
    </row>
    <row r="17" spans="1:12" ht="42.75" customHeight="1">
      <c r="A17" s="69">
        <v>16</v>
      </c>
      <c r="B17" s="73" t="s">
        <v>177</v>
      </c>
      <c r="C17" s="72" t="s">
        <v>158</v>
      </c>
      <c r="D17" s="72"/>
      <c r="E17" s="70" t="s">
        <v>178</v>
      </c>
      <c r="F17" s="71">
        <v>20</v>
      </c>
      <c r="G17" s="128" t="s">
        <v>91</v>
      </c>
      <c r="H17" s="70" t="s">
        <v>155</v>
      </c>
      <c r="I17" s="33">
        <v>0</v>
      </c>
      <c r="J17" s="33">
        <f t="shared" si="0"/>
        <v>0</v>
      </c>
      <c r="K17" s="34">
        <v>0</v>
      </c>
      <c r="L17" s="33">
        <f t="shared" si="1"/>
        <v>0</v>
      </c>
    </row>
    <row r="18" spans="1:12" ht="44.25" customHeight="1">
      <c r="A18" s="69">
        <v>17</v>
      </c>
      <c r="B18" s="73" t="s">
        <v>179</v>
      </c>
      <c r="C18" s="72" t="s">
        <v>158</v>
      </c>
      <c r="D18" s="72"/>
      <c r="E18" s="70" t="s">
        <v>176</v>
      </c>
      <c r="F18" s="71">
        <v>20</v>
      </c>
      <c r="G18" s="128" t="s">
        <v>91</v>
      </c>
      <c r="H18" s="70" t="s">
        <v>155</v>
      </c>
      <c r="I18" s="33">
        <v>0</v>
      </c>
      <c r="J18" s="33">
        <f t="shared" si="0"/>
        <v>0</v>
      </c>
      <c r="K18" s="34">
        <v>0</v>
      </c>
      <c r="L18" s="33">
        <f t="shared" si="1"/>
        <v>0</v>
      </c>
    </row>
    <row r="19" spans="1:12" ht="47.25" customHeight="1">
      <c r="A19" s="69">
        <v>18</v>
      </c>
      <c r="B19" s="73" t="s">
        <v>180</v>
      </c>
      <c r="C19" s="72" t="s">
        <v>158</v>
      </c>
      <c r="D19" s="72"/>
      <c r="E19" s="70" t="s">
        <v>173</v>
      </c>
      <c r="F19" s="71">
        <v>20</v>
      </c>
      <c r="G19" s="128" t="s">
        <v>91</v>
      </c>
      <c r="H19" s="70" t="s">
        <v>155</v>
      </c>
      <c r="I19" s="33">
        <v>0</v>
      </c>
      <c r="J19" s="33">
        <f t="shared" si="0"/>
        <v>0</v>
      </c>
      <c r="K19" s="34">
        <v>0</v>
      </c>
      <c r="L19" s="33">
        <f t="shared" si="1"/>
        <v>0</v>
      </c>
    </row>
    <row r="20" spans="1:12" ht="39.75" customHeight="1">
      <c r="A20" s="69">
        <v>19</v>
      </c>
      <c r="B20" s="73" t="s">
        <v>181</v>
      </c>
      <c r="C20" s="73" t="s">
        <v>182</v>
      </c>
      <c r="D20" s="73" t="s">
        <v>183</v>
      </c>
      <c r="E20" s="73"/>
      <c r="F20" s="74">
        <v>11</v>
      </c>
      <c r="G20" s="128" t="s">
        <v>91</v>
      </c>
      <c r="H20" s="73" t="s">
        <v>184</v>
      </c>
      <c r="I20" s="33">
        <v>0</v>
      </c>
      <c r="J20" s="33">
        <f t="shared" si="0"/>
        <v>0</v>
      </c>
      <c r="K20" s="34">
        <v>0</v>
      </c>
      <c r="L20" s="33">
        <f t="shared" si="1"/>
        <v>0</v>
      </c>
    </row>
    <row r="21" spans="1:12" ht="40.5" customHeight="1">
      <c r="A21" s="69">
        <v>20</v>
      </c>
      <c r="B21" s="11" t="s">
        <v>185</v>
      </c>
      <c r="C21" s="11" t="s">
        <v>186</v>
      </c>
      <c r="D21" s="75">
        <v>38113</v>
      </c>
      <c r="E21" s="76"/>
      <c r="F21" s="74">
        <v>1</v>
      </c>
      <c r="G21" s="128" t="s">
        <v>91</v>
      </c>
      <c r="H21" s="17" t="s">
        <v>187</v>
      </c>
      <c r="I21" s="33">
        <v>0</v>
      </c>
      <c r="J21" s="33">
        <f t="shared" si="0"/>
        <v>0</v>
      </c>
      <c r="K21" s="34">
        <v>0</v>
      </c>
      <c r="L21" s="33">
        <f t="shared" si="1"/>
        <v>0</v>
      </c>
    </row>
    <row r="22" spans="1:12" ht="25.5">
      <c r="A22" s="69">
        <v>21</v>
      </c>
      <c r="B22" s="11" t="s">
        <v>188</v>
      </c>
      <c r="C22" s="11" t="s">
        <v>189</v>
      </c>
      <c r="D22" s="75" t="s">
        <v>190</v>
      </c>
      <c r="E22" s="76"/>
      <c r="F22" s="74">
        <v>1</v>
      </c>
      <c r="G22" s="128" t="s">
        <v>91</v>
      </c>
      <c r="H22" s="17" t="s">
        <v>187</v>
      </c>
      <c r="I22" s="33">
        <v>0</v>
      </c>
      <c r="J22" s="33">
        <f t="shared" si="0"/>
        <v>0</v>
      </c>
      <c r="K22" s="34">
        <v>0</v>
      </c>
      <c r="L22" s="33">
        <f t="shared" si="1"/>
        <v>0</v>
      </c>
    </row>
    <row r="23" spans="1:12" ht="45" customHeight="1">
      <c r="A23" s="69">
        <v>22</v>
      </c>
      <c r="B23" s="11" t="s">
        <v>175</v>
      </c>
      <c r="C23" s="11" t="s">
        <v>158</v>
      </c>
      <c r="D23" s="75"/>
      <c r="E23" s="76" t="s">
        <v>176</v>
      </c>
      <c r="F23" s="74">
        <v>20</v>
      </c>
      <c r="G23" s="128" t="s">
        <v>91</v>
      </c>
      <c r="H23" s="17" t="s">
        <v>184</v>
      </c>
      <c r="I23" s="33">
        <v>0</v>
      </c>
      <c r="J23" s="33">
        <f t="shared" si="0"/>
        <v>0</v>
      </c>
      <c r="K23" s="34">
        <v>0</v>
      </c>
      <c r="L23" s="33">
        <f t="shared" si="1"/>
        <v>0</v>
      </c>
    </row>
    <row r="24" spans="1:12" ht="25.5">
      <c r="A24" s="69">
        <v>23</v>
      </c>
      <c r="B24" s="11" t="s">
        <v>175</v>
      </c>
      <c r="C24" s="11" t="s">
        <v>158</v>
      </c>
      <c r="D24" s="75"/>
      <c r="E24" s="77" t="s">
        <v>191</v>
      </c>
      <c r="F24" s="74">
        <v>20</v>
      </c>
      <c r="G24" s="128" t="s">
        <v>91</v>
      </c>
      <c r="H24" s="17" t="s">
        <v>184</v>
      </c>
      <c r="I24" s="33">
        <v>0</v>
      </c>
      <c r="J24" s="33">
        <f t="shared" si="0"/>
        <v>0</v>
      </c>
      <c r="K24" s="34">
        <v>0</v>
      </c>
      <c r="L24" s="33">
        <f t="shared" si="1"/>
        <v>0</v>
      </c>
    </row>
    <row r="25" spans="1:12" ht="45" customHeight="1">
      <c r="A25" s="69">
        <v>24</v>
      </c>
      <c r="B25" s="11" t="s">
        <v>179</v>
      </c>
      <c r="C25" s="11" t="s">
        <v>158</v>
      </c>
      <c r="D25" s="75"/>
      <c r="E25" s="76" t="s">
        <v>176</v>
      </c>
      <c r="F25" s="74">
        <v>20</v>
      </c>
      <c r="G25" s="128" t="s">
        <v>91</v>
      </c>
      <c r="H25" s="17" t="s">
        <v>184</v>
      </c>
      <c r="I25" s="33">
        <v>0</v>
      </c>
      <c r="J25" s="33">
        <f t="shared" si="0"/>
        <v>0</v>
      </c>
      <c r="K25" s="34">
        <v>0</v>
      </c>
      <c r="L25" s="33">
        <f t="shared" si="1"/>
        <v>0</v>
      </c>
    </row>
    <row r="26" spans="1:12" ht="44.25" customHeight="1">
      <c r="A26" s="69">
        <v>25</v>
      </c>
      <c r="B26" s="78" t="s">
        <v>152</v>
      </c>
      <c r="C26" s="2" t="s">
        <v>192</v>
      </c>
      <c r="D26" s="35">
        <v>348325</v>
      </c>
      <c r="E26" s="11" t="s">
        <v>193</v>
      </c>
      <c r="F26" s="73">
        <v>1</v>
      </c>
      <c r="G26" s="128" t="s">
        <v>91</v>
      </c>
      <c r="H26" s="79" t="s">
        <v>194</v>
      </c>
      <c r="I26" s="33">
        <v>0</v>
      </c>
      <c r="J26" s="33">
        <f t="shared" si="0"/>
        <v>0</v>
      </c>
      <c r="K26" s="34">
        <v>0</v>
      </c>
      <c r="L26" s="33">
        <f t="shared" si="1"/>
        <v>0</v>
      </c>
    </row>
    <row r="27" spans="1:12" ht="42" customHeight="1">
      <c r="A27" s="69">
        <v>26</v>
      </c>
      <c r="B27" s="80" t="s">
        <v>152</v>
      </c>
      <c r="C27" s="2" t="s">
        <v>192</v>
      </c>
      <c r="D27" s="35">
        <v>348325</v>
      </c>
      <c r="E27" s="11" t="s">
        <v>193</v>
      </c>
      <c r="F27" s="73">
        <v>1</v>
      </c>
      <c r="G27" s="128" t="s">
        <v>91</v>
      </c>
      <c r="H27" s="79" t="s">
        <v>194</v>
      </c>
      <c r="I27" s="33">
        <v>0</v>
      </c>
      <c r="J27" s="33">
        <f t="shared" si="0"/>
        <v>0</v>
      </c>
      <c r="K27" s="34">
        <v>0</v>
      </c>
      <c r="L27" s="33">
        <f t="shared" si="1"/>
        <v>0</v>
      </c>
    </row>
    <row r="28" spans="1:12" ht="48" customHeight="1">
      <c r="A28" s="69">
        <v>27</v>
      </c>
      <c r="B28" s="81" t="s">
        <v>195</v>
      </c>
      <c r="C28" s="82" t="s">
        <v>196</v>
      </c>
      <c r="D28" s="82">
        <v>904104</v>
      </c>
      <c r="E28" s="82" t="s">
        <v>197</v>
      </c>
      <c r="F28" s="83">
        <v>1</v>
      </c>
      <c r="G28" s="128" t="s">
        <v>91</v>
      </c>
      <c r="H28" s="82" t="s">
        <v>198</v>
      </c>
      <c r="I28" s="33">
        <v>0</v>
      </c>
      <c r="J28" s="33">
        <f t="shared" si="0"/>
        <v>0</v>
      </c>
      <c r="K28" s="34">
        <v>0</v>
      </c>
      <c r="L28" s="33">
        <f t="shared" si="1"/>
        <v>0</v>
      </c>
    </row>
    <row r="29" spans="1:12" ht="41.25" customHeight="1">
      <c r="A29" s="69">
        <v>28</v>
      </c>
      <c r="B29" s="77" t="s">
        <v>177</v>
      </c>
      <c r="C29" s="82" t="s">
        <v>158</v>
      </c>
      <c r="D29" s="82"/>
      <c r="E29" s="82" t="s">
        <v>178</v>
      </c>
      <c r="F29" s="83">
        <v>20</v>
      </c>
      <c r="G29" s="128" t="s">
        <v>91</v>
      </c>
      <c r="H29" s="70" t="s">
        <v>199</v>
      </c>
      <c r="I29" s="33">
        <v>0</v>
      </c>
      <c r="J29" s="33">
        <f t="shared" si="0"/>
        <v>0</v>
      </c>
      <c r="K29" s="34">
        <v>0</v>
      </c>
      <c r="L29" s="33">
        <f t="shared" si="1"/>
        <v>0</v>
      </c>
    </row>
    <row r="30" spans="1:12" ht="53.25" customHeight="1">
      <c r="A30" s="69">
        <v>29</v>
      </c>
      <c r="B30" s="77" t="s">
        <v>18</v>
      </c>
      <c r="C30" s="84" t="s">
        <v>158</v>
      </c>
      <c r="D30" s="85"/>
      <c r="E30" s="77" t="s">
        <v>170</v>
      </c>
      <c r="F30" s="86">
        <v>25</v>
      </c>
      <c r="G30" s="128" t="s">
        <v>91</v>
      </c>
      <c r="H30" s="70" t="s">
        <v>200</v>
      </c>
      <c r="I30" s="33">
        <v>0</v>
      </c>
      <c r="J30" s="33">
        <f t="shared" si="0"/>
        <v>0</v>
      </c>
      <c r="K30" s="34">
        <v>0</v>
      </c>
      <c r="L30" s="33">
        <f t="shared" si="1"/>
        <v>0</v>
      </c>
    </row>
    <row r="31" spans="1:12" ht="43.5" customHeight="1">
      <c r="A31" s="69">
        <v>30</v>
      </c>
      <c r="B31" s="77" t="s">
        <v>174</v>
      </c>
      <c r="C31" s="84" t="s">
        <v>158</v>
      </c>
      <c r="D31" s="85"/>
      <c r="E31" s="77" t="s">
        <v>170</v>
      </c>
      <c r="F31" s="86">
        <v>25</v>
      </c>
      <c r="G31" s="128" t="s">
        <v>91</v>
      </c>
      <c r="H31" s="70" t="s">
        <v>200</v>
      </c>
      <c r="I31" s="33">
        <v>0</v>
      </c>
      <c r="J31" s="33">
        <f t="shared" si="0"/>
        <v>0</v>
      </c>
      <c r="K31" s="34">
        <v>0</v>
      </c>
      <c r="L31" s="33">
        <f t="shared" si="1"/>
        <v>0</v>
      </c>
    </row>
    <row r="32" spans="1:12" ht="40.5" customHeight="1">
      <c r="A32" s="69">
        <v>31</v>
      </c>
      <c r="B32" s="77" t="s">
        <v>171</v>
      </c>
      <c r="C32" s="65" t="s">
        <v>158</v>
      </c>
      <c r="D32" s="65"/>
      <c r="E32" s="70" t="s">
        <v>173</v>
      </c>
      <c r="F32" s="87">
        <v>25</v>
      </c>
      <c r="G32" s="128" t="s">
        <v>91</v>
      </c>
      <c r="H32" s="88" t="s">
        <v>201</v>
      </c>
      <c r="I32" s="33">
        <v>0</v>
      </c>
      <c r="J32" s="33">
        <f t="shared" si="0"/>
        <v>0</v>
      </c>
      <c r="K32" s="34">
        <v>0</v>
      </c>
      <c r="L32" s="33">
        <f t="shared" si="1"/>
        <v>0</v>
      </c>
    </row>
    <row r="33" spans="1:12" ht="41.25" customHeight="1">
      <c r="A33" s="69">
        <v>32</v>
      </c>
      <c r="B33" s="77" t="s">
        <v>180</v>
      </c>
      <c r="C33" s="65" t="s">
        <v>158</v>
      </c>
      <c r="D33" s="65"/>
      <c r="E33" s="70" t="s">
        <v>173</v>
      </c>
      <c r="F33" s="87">
        <v>25</v>
      </c>
      <c r="G33" s="128" t="s">
        <v>91</v>
      </c>
      <c r="H33" s="88" t="s">
        <v>201</v>
      </c>
      <c r="I33" s="33">
        <v>0</v>
      </c>
      <c r="J33" s="33">
        <f t="shared" si="0"/>
        <v>0</v>
      </c>
      <c r="K33" s="34">
        <v>0</v>
      </c>
      <c r="L33" s="33">
        <f t="shared" si="1"/>
        <v>0</v>
      </c>
    </row>
    <row r="34" spans="1:12" ht="45" customHeight="1">
      <c r="A34" s="69">
        <v>33</v>
      </c>
      <c r="B34" s="87" t="s">
        <v>23</v>
      </c>
      <c r="C34" s="73" t="s">
        <v>24</v>
      </c>
      <c r="D34" s="89">
        <v>900036</v>
      </c>
      <c r="E34" s="89"/>
      <c r="F34" s="73">
        <v>1</v>
      </c>
      <c r="G34" s="128" t="s">
        <v>91</v>
      </c>
      <c r="H34" s="79" t="s">
        <v>202</v>
      </c>
      <c r="I34" s="33">
        <v>0</v>
      </c>
      <c r="J34" s="33">
        <f t="shared" si="0"/>
        <v>0</v>
      </c>
      <c r="K34" s="34">
        <v>0</v>
      </c>
      <c r="L34" s="33">
        <f t="shared" si="1"/>
        <v>0</v>
      </c>
    </row>
    <row r="35" spans="1:12" ht="42.75" customHeight="1">
      <c r="A35" s="69">
        <v>34</v>
      </c>
      <c r="B35" s="87" t="s">
        <v>171</v>
      </c>
      <c r="C35" s="73" t="s">
        <v>158</v>
      </c>
      <c r="D35" s="89"/>
      <c r="E35" s="70" t="s">
        <v>172</v>
      </c>
      <c r="F35" s="73">
        <v>25</v>
      </c>
      <c r="G35" s="128" t="s">
        <v>91</v>
      </c>
      <c r="H35" s="79" t="s">
        <v>202</v>
      </c>
      <c r="I35" s="33">
        <v>0</v>
      </c>
      <c r="J35" s="33">
        <f t="shared" si="0"/>
        <v>0</v>
      </c>
      <c r="K35" s="34">
        <v>0</v>
      </c>
      <c r="L35" s="33">
        <f t="shared" si="1"/>
        <v>0</v>
      </c>
    </row>
    <row r="36" spans="1:12" ht="42.75" customHeight="1">
      <c r="A36" s="69">
        <v>35</v>
      </c>
      <c r="B36" s="70" t="s">
        <v>203</v>
      </c>
      <c r="C36" s="70" t="s">
        <v>33</v>
      </c>
      <c r="D36" s="70"/>
      <c r="E36" s="70"/>
      <c r="F36" s="70">
        <v>1</v>
      </c>
      <c r="G36" s="128" t="s">
        <v>91</v>
      </c>
      <c r="H36" s="90" t="s">
        <v>204</v>
      </c>
      <c r="I36" s="33">
        <v>0</v>
      </c>
      <c r="J36" s="33">
        <f t="shared" si="0"/>
        <v>0</v>
      </c>
      <c r="K36" s="34">
        <v>0</v>
      </c>
      <c r="L36" s="33">
        <f t="shared" si="1"/>
        <v>0</v>
      </c>
    </row>
    <row r="37" spans="1:12" ht="54" customHeight="1">
      <c r="A37" s="69">
        <v>36</v>
      </c>
      <c r="B37" s="70" t="s">
        <v>168</v>
      </c>
      <c r="C37" s="70" t="s">
        <v>158</v>
      </c>
      <c r="D37" s="70"/>
      <c r="E37" s="70" t="s">
        <v>169</v>
      </c>
      <c r="F37" s="70">
        <v>20</v>
      </c>
      <c r="G37" s="128" t="s">
        <v>91</v>
      </c>
      <c r="H37" s="90" t="s">
        <v>204</v>
      </c>
      <c r="I37" s="33">
        <v>0</v>
      </c>
      <c r="J37" s="33">
        <f t="shared" si="0"/>
        <v>0</v>
      </c>
      <c r="K37" s="34">
        <v>0</v>
      </c>
      <c r="L37" s="33">
        <f t="shared" si="1"/>
        <v>0</v>
      </c>
    </row>
    <row r="38" spans="1:12" ht="42.75" customHeight="1">
      <c r="A38" s="69">
        <v>37</v>
      </c>
      <c r="B38" s="70" t="s">
        <v>171</v>
      </c>
      <c r="C38" s="70" t="s">
        <v>158</v>
      </c>
      <c r="D38" s="70"/>
      <c r="E38" s="70" t="s">
        <v>169</v>
      </c>
      <c r="F38" s="70">
        <v>25</v>
      </c>
      <c r="G38" s="128" t="s">
        <v>91</v>
      </c>
      <c r="H38" s="90" t="s">
        <v>204</v>
      </c>
      <c r="I38" s="33">
        <v>0</v>
      </c>
      <c r="J38" s="33">
        <f t="shared" si="0"/>
        <v>0</v>
      </c>
      <c r="K38" s="34">
        <v>0</v>
      </c>
      <c r="L38" s="33">
        <f t="shared" si="1"/>
        <v>0</v>
      </c>
    </row>
    <row r="39" spans="1:12" ht="51" customHeight="1">
      <c r="A39" s="69">
        <v>38</v>
      </c>
      <c r="B39" s="70" t="s">
        <v>175</v>
      </c>
      <c r="C39" s="70" t="s">
        <v>158</v>
      </c>
      <c r="D39" s="70"/>
      <c r="E39" s="70" t="s">
        <v>169</v>
      </c>
      <c r="F39" s="70">
        <v>25</v>
      </c>
      <c r="G39" s="128" t="s">
        <v>91</v>
      </c>
      <c r="H39" s="90" t="s">
        <v>204</v>
      </c>
      <c r="I39" s="33">
        <v>0</v>
      </c>
      <c r="J39" s="33">
        <f t="shared" si="0"/>
        <v>0</v>
      </c>
      <c r="K39" s="34">
        <v>0</v>
      </c>
      <c r="L39" s="33">
        <f t="shared" si="1"/>
        <v>0</v>
      </c>
    </row>
    <row r="40" spans="1:12" ht="39" customHeight="1">
      <c r="A40" s="69">
        <v>39</v>
      </c>
      <c r="B40" s="65" t="s">
        <v>177</v>
      </c>
      <c r="C40" s="65"/>
      <c r="D40" s="65"/>
      <c r="E40" s="65" t="s">
        <v>178</v>
      </c>
      <c r="F40" s="65">
        <v>15</v>
      </c>
      <c r="G40" s="128" t="s">
        <v>91</v>
      </c>
      <c r="H40" s="79" t="s">
        <v>205</v>
      </c>
      <c r="I40" s="33">
        <v>0</v>
      </c>
      <c r="J40" s="33">
        <f t="shared" si="0"/>
        <v>0</v>
      </c>
      <c r="K40" s="34">
        <v>0</v>
      </c>
      <c r="L40" s="33">
        <f t="shared" si="1"/>
        <v>0</v>
      </c>
    </row>
    <row r="41" spans="1:12" ht="39.75" customHeight="1">
      <c r="A41" s="69">
        <v>40</v>
      </c>
      <c r="B41" s="65" t="s">
        <v>179</v>
      </c>
      <c r="C41" s="65"/>
      <c r="D41" s="65"/>
      <c r="E41" s="65" t="s">
        <v>176</v>
      </c>
      <c r="F41" s="65">
        <v>15</v>
      </c>
      <c r="G41" s="128" t="s">
        <v>91</v>
      </c>
      <c r="H41" s="79" t="s">
        <v>205</v>
      </c>
      <c r="I41" s="33">
        <v>0</v>
      </c>
      <c r="J41" s="33">
        <f t="shared" si="0"/>
        <v>0</v>
      </c>
      <c r="K41" s="34">
        <v>0</v>
      </c>
      <c r="L41" s="33">
        <f t="shared" si="1"/>
        <v>0</v>
      </c>
    </row>
    <row r="42" spans="1:12">
      <c r="A42" s="151" t="s">
        <v>99</v>
      </c>
      <c r="B42" s="152"/>
      <c r="C42" s="152"/>
      <c r="D42" s="152"/>
      <c r="E42" s="152"/>
      <c r="F42" s="152"/>
      <c r="G42" s="152"/>
      <c r="H42" s="153"/>
      <c r="I42" s="33">
        <f>SUM(H2:H41)</f>
        <v>0</v>
      </c>
      <c r="J42" s="33">
        <f>SUM(J2:J41)</f>
        <v>0</v>
      </c>
      <c r="K42" s="34" t="s">
        <v>100</v>
      </c>
      <c r="L42" s="33">
        <f>SUM(L2:L41)</f>
        <v>0</v>
      </c>
    </row>
  </sheetData>
  <mergeCells count="1">
    <mergeCell ref="A42:H4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tabSelected="1" topLeftCell="A79" zoomScale="80" zoomScaleNormal="80" workbookViewId="0">
      <selection activeCell="Z98" sqref="Z98"/>
    </sheetView>
  </sheetViews>
  <sheetFormatPr defaultRowHeight="15"/>
  <cols>
    <col min="1" max="1" width="6.5703125" style="16" customWidth="1"/>
    <col min="2" max="2" width="33.85546875" style="3" customWidth="1"/>
    <col min="3" max="3" width="19.85546875" style="3" customWidth="1"/>
    <col min="4" max="4" width="15.28515625" style="3" customWidth="1"/>
    <col min="5" max="5" width="12.140625" style="3" customWidth="1"/>
    <col min="6" max="6" width="9.7109375" style="21" customWidth="1"/>
    <col min="7" max="7" width="5.5703125" style="3" customWidth="1"/>
    <col min="8" max="8" width="27.140625" style="3" customWidth="1"/>
    <col min="9" max="9" width="11.42578125" style="21" customWidth="1"/>
    <col min="10" max="10" width="16.7109375" style="21" customWidth="1"/>
    <col min="11" max="11" width="8.42578125" style="32" customWidth="1"/>
    <col min="12" max="12" width="13.140625" style="21" customWidth="1"/>
  </cols>
  <sheetData>
    <row r="1" spans="1:12" ht="63.75">
      <c r="A1" s="12" t="s">
        <v>0</v>
      </c>
      <c r="B1" s="12" t="s">
        <v>1</v>
      </c>
      <c r="C1" s="12" t="s">
        <v>2</v>
      </c>
      <c r="D1" s="12" t="s">
        <v>3</v>
      </c>
      <c r="E1" s="12" t="s">
        <v>97</v>
      </c>
      <c r="F1" s="12" t="s">
        <v>96</v>
      </c>
      <c r="G1" s="12" t="s">
        <v>90</v>
      </c>
      <c r="H1" s="132" t="s">
        <v>151</v>
      </c>
      <c r="I1" s="12" t="s">
        <v>92</v>
      </c>
      <c r="J1" s="1" t="s">
        <v>414</v>
      </c>
      <c r="K1" s="38" t="s">
        <v>93</v>
      </c>
      <c r="L1" s="36" t="s">
        <v>98</v>
      </c>
    </row>
    <row r="2" spans="1:12" ht="26.25">
      <c r="A2" s="17" t="s">
        <v>4</v>
      </c>
      <c r="B2" s="126" t="s">
        <v>370</v>
      </c>
      <c r="C2" s="119"/>
      <c r="D2" s="120"/>
      <c r="E2" s="122"/>
      <c r="F2" s="149">
        <v>1</v>
      </c>
      <c r="G2" s="10" t="s">
        <v>94</v>
      </c>
      <c r="H2" s="128" t="s">
        <v>389</v>
      </c>
      <c r="I2" s="27">
        <v>0</v>
      </c>
      <c r="J2" s="27">
        <f t="shared" ref="J2:J10" si="0">ROUND(I2*F2,2)</f>
        <v>0</v>
      </c>
      <c r="K2" s="30">
        <v>0</v>
      </c>
      <c r="L2" s="27">
        <f>ROUND(J2*(1+K2),2)</f>
        <v>0</v>
      </c>
    </row>
    <row r="3" spans="1:12" ht="26.25">
      <c r="A3" s="17" t="s">
        <v>5</v>
      </c>
      <c r="B3" s="126" t="s">
        <v>11</v>
      </c>
      <c r="C3" s="119"/>
      <c r="D3" s="120"/>
      <c r="E3" s="123"/>
      <c r="F3" s="149">
        <v>1</v>
      </c>
      <c r="G3" s="10" t="s">
        <v>94</v>
      </c>
      <c r="H3" s="128" t="s">
        <v>389</v>
      </c>
      <c r="I3" s="27">
        <v>0</v>
      </c>
      <c r="J3" s="27">
        <f t="shared" si="0"/>
        <v>0</v>
      </c>
      <c r="K3" s="30">
        <v>0</v>
      </c>
      <c r="L3" s="27">
        <f t="shared" ref="L3:L104" si="1">ROUND(J3*(1+K3),2)</f>
        <v>0</v>
      </c>
    </row>
    <row r="4" spans="1:12" ht="26.25">
      <c r="A4" s="17" t="s">
        <v>7</v>
      </c>
      <c r="B4" s="126" t="s">
        <v>11</v>
      </c>
      <c r="C4" s="119"/>
      <c r="D4" s="120"/>
      <c r="E4" s="124"/>
      <c r="F4" s="148">
        <v>1</v>
      </c>
      <c r="G4" s="10" t="s">
        <v>94</v>
      </c>
      <c r="H4" s="128" t="s">
        <v>389</v>
      </c>
      <c r="I4" s="27">
        <v>0</v>
      </c>
      <c r="J4" s="27">
        <f t="shared" si="0"/>
        <v>0</v>
      </c>
      <c r="K4" s="30">
        <v>0</v>
      </c>
      <c r="L4" s="27">
        <f t="shared" si="1"/>
        <v>0</v>
      </c>
    </row>
    <row r="5" spans="1:12" ht="26.25">
      <c r="A5" s="17" t="s">
        <v>8</v>
      </c>
      <c r="B5" s="126" t="s">
        <v>11</v>
      </c>
      <c r="C5" s="119"/>
      <c r="D5" s="121"/>
      <c r="E5" s="122"/>
      <c r="F5" s="149">
        <v>1</v>
      </c>
      <c r="G5" s="10" t="s">
        <v>94</v>
      </c>
      <c r="H5" s="128" t="s">
        <v>389</v>
      </c>
      <c r="I5" s="27">
        <v>0</v>
      </c>
      <c r="J5" s="27">
        <f t="shared" si="0"/>
        <v>0</v>
      </c>
      <c r="K5" s="30">
        <v>0</v>
      </c>
      <c r="L5" s="27">
        <f t="shared" si="1"/>
        <v>0</v>
      </c>
    </row>
    <row r="6" spans="1:12" ht="26.25">
      <c r="A6" s="17" t="s">
        <v>9</v>
      </c>
      <c r="B6" s="126" t="s">
        <v>19</v>
      </c>
      <c r="C6" s="119"/>
      <c r="D6" s="121"/>
      <c r="E6" s="125"/>
      <c r="F6" s="149">
        <v>1</v>
      </c>
      <c r="G6" s="10" t="s">
        <v>94</v>
      </c>
      <c r="H6" s="128" t="s">
        <v>389</v>
      </c>
      <c r="I6" s="27">
        <v>0</v>
      </c>
      <c r="J6" s="27">
        <f t="shared" si="0"/>
        <v>0</v>
      </c>
      <c r="K6" s="30">
        <v>0</v>
      </c>
      <c r="L6" s="27">
        <f t="shared" si="1"/>
        <v>0</v>
      </c>
    </row>
    <row r="7" spans="1:12" ht="26.25">
      <c r="A7" s="17" t="s">
        <v>10</v>
      </c>
      <c r="B7" s="126" t="s">
        <v>14</v>
      </c>
      <c r="C7" s="119"/>
      <c r="D7" s="120"/>
      <c r="E7" s="123"/>
      <c r="F7" s="149">
        <v>1</v>
      </c>
      <c r="G7" s="10" t="s">
        <v>94</v>
      </c>
      <c r="H7" s="128" t="s">
        <v>389</v>
      </c>
      <c r="I7" s="27">
        <v>0</v>
      </c>
      <c r="J7" s="27">
        <f t="shared" si="0"/>
        <v>0</v>
      </c>
      <c r="K7" s="30">
        <v>0</v>
      </c>
      <c r="L7" s="27">
        <f t="shared" si="1"/>
        <v>0</v>
      </c>
    </row>
    <row r="8" spans="1:12" ht="26.25">
      <c r="A8" s="17" t="s">
        <v>13</v>
      </c>
      <c r="B8" s="126" t="s">
        <v>14</v>
      </c>
      <c r="C8" s="119"/>
      <c r="D8" s="120"/>
      <c r="E8" s="123"/>
      <c r="F8" s="149">
        <v>1</v>
      </c>
      <c r="G8" s="10" t="s">
        <v>94</v>
      </c>
      <c r="H8" s="128" t="s">
        <v>389</v>
      </c>
      <c r="I8" s="27">
        <v>0</v>
      </c>
      <c r="J8" s="27">
        <f t="shared" si="0"/>
        <v>0</v>
      </c>
      <c r="K8" s="30">
        <v>0</v>
      </c>
      <c r="L8" s="27">
        <f t="shared" si="1"/>
        <v>0</v>
      </c>
    </row>
    <row r="9" spans="1:12" ht="26.25">
      <c r="A9" s="17" t="s">
        <v>26</v>
      </c>
      <c r="B9" s="126" t="s">
        <v>11</v>
      </c>
      <c r="C9" s="119"/>
      <c r="D9" s="120"/>
      <c r="E9" s="123"/>
      <c r="F9" s="149">
        <v>1</v>
      </c>
      <c r="G9" s="10" t="s">
        <v>94</v>
      </c>
      <c r="H9" s="128" t="s">
        <v>389</v>
      </c>
      <c r="I9" s="27">
        <v>0</v>
      </c>
      <c r="J9" s="27">
        <f t="shared" si="0"/>
        <v>0</v>
      </c>
      <c r="K9" s="30">
        <v>0</v>
      </c>
      <c r="L9" s="27">
        <f t="shared" si="1"/>
        <v>0</v>
      </c>
    </row>
    <row r="10" spans="1:12" ht="26.25">
      <c r="A10" s="17" t="s">
        <v>17</v>
      </c>
      <c r="B10" s="126" t="s">
        <v>371</v>
      </c>
      <c r="C10" s="119"/>
      <c r="D10" s="121"/>
      <c r="E10" s="123"/>
      <c r="F10" s="149">
        <v>1</v>
      </c>
      <c r="G10" s="10" t="s">
        <v>94</v>
      </c>
      <c r="H10" s="128" t="s">
        <v>389</v>
      </c>
      <c r="I10" s="27">
        <v>0</v>
      </c>
      <c r="J10" s="27">
        <f t="shared" si="0"/>
        <v>0</v>
      </c>
      <c r="K10" s="30">
        <v>0</v>
      </c>
      <c r="L10" s="27">
        <f t="shared" si="1"/>
        <v>0</v>
      </c>
    </row>
    <row r="11" spans="1:12" s="114" customFormat="1" ht="26.25">
      <c r="A11" s="17" t="s">
        <v>27</v>
      </c>
      <c r="B11" s="126" t="s">
        <v>372</v>
      </c>
      <c r="C11" s="119"/>
      <c r="D11" s="121"/>
      <c r="E11" s="123"/>
      <c r="F11" s="148">
        <v>1</v>
      </c>
      <c r="G11" s="10" t="s">
        <v>94</v>
      </c>
      <c r="H11" s="128" t="s">
        <v>389</v>
      </c>
      <c r="I11" s="27">
        <v>0</v>
      </c>
      <c r="J11" s="27">
        <f t="shared" ref="J11:J74" si="2">ROUND(I11*F11,2)</f>
        <v>0</v>
      </c>
      <c r="K11" s="30">
        <v>0</v>
      </c>
      <c r="L11" s="27">
        <f t="shared" si="1"/>
        <v>0</v>
      </c>
    </row>
    <row r="12" spans="1:12" s="114" customFormat="1" ht="26.25">
      <c r="A12" s="17" t="s">
        <v>28</v>
      </c>
      <c r="B12" s="126" t="s">
        <v>168</v>
      </c>
      <c r="C12" s="119"/>
      <c r="D12" s="120"/>
      <c r="E12" s="123"/>
      <c r="F12" s="149">
        <v>1</v>
      </c>
      <c r="G12" s="10" t="s">
        <v>94</v>
      </c>
      <c r="H12" s="128" t="s">
        <v>389</v>
      </c>
      <c r="I12" s="27">
        <v>0</v>
      </c>
      <c r="J12" s="27">
        <f t="shared" si="2"/>
        <v>0</v>
      </c>
      <c r="K12" s="30">
        <v>0</v>
      </c>
      <c r="L12" s="27">
        <f t="shared" si="1"/>
        <v>0</v>
      </c>
    </row>
    <row r="13" spans="1:12" s="114" customFormat="1" ht="26.25">
      <c r="A13" s="17" t="s">
        <v>29</v>
      </c>
      <c r="B13" s="126" t="s">
        <v>180</v>
      </c>
      <c r="C13" s="119"/>
      <c r="D13" s="120"/>
      <c r="E13" s="123"/>
      <c r="F13" s="149">
        <v>1</v>
      </c>
      <c r="G13" s="10" t="s">
        <v>94</v>
      </c>
      <c r="H13" s="128" t="s">
        <v>389</v>
      </c>
      <c r="I13" s="27">
        <v>0</v>
      </c>
      <c r="J13" s="27">
        <f t="shared" si="2"/>
        <v>0</v>
      </c>
      <c r="K13" s="30">
        <v>0</v>
      </c>
      <c r="L13" s="27">
        <f t="shared" si="1"/>
        <v>0</v>
      </c>
    </row>
    <row r="14" spans="1:12" s="114" customFormat="1" ht="26.25">
      <c r="A14" s="17" t="s">
        <v>74</v>
      </c>
      <c r="B14" s="126" t="s">
        <v>168</v>
      </c>
      <c r="C14" s="119"/>
      <c r="D14" s="120"/>
      <c r="E14" s="123"/>
      <c r="F14" s="149">
        <v>1</v>
      </c>
      <c r="G14" s="10" t="s">
        <v>94</v>
      </c>
      <c r="H14" s="128" t="s">
        <v>389</v>
      </c>
      <c r="I14" s="27">
        <v>0</v>
      </c>
      <c r="J14" s="27">
        <f t="shared" si="2"/>
        <v>0</v>
      </c>
      <c r="K14" s="30">
        <v>0</v>
      </c>
      <c r="L14" s="27">
        <f t="shared" si="1"/>
        <v>0</v>
      </c>
    </row>
    <row r="15" spans="1:12" s="114" customFormat="1" ht="26.25">
      <c r="A15" s="17" t="s">
        <v>34</v>
      </c>
      <c r="B15" s="126" t="s">
        <v>18</v>
      </c>
      <c r="C15" s="119"/>
      <c r="D15" s="121"/>
      <c r="E15" s="123"/>
      <c r="F15" s="149">
        <v>1</v>
      </c>
      <c r="G15" s="10" t="s">
        <v>94</v>
      </c>
      <c r="H15" s="128" t="s">
        <v>389</v>
      </c>
      <c r="I15" s="27">
        <v>0</v>
      </c>
      <c r="J15" s="27">
        <f t="shared" si="2"/>
        <v>0</v>
      </c>
      <c r="K15" s="30">
        <v>0</v>
      </c>
      <c r="L15" s="27">
        <f t="shared" si="1"/>
        <v>0</v>
      </c>
    </row>
    <row r="16" spans="1:12" s="114" customFormat="1" ht="26.25">
      <c r="A16" s="17" t="s">
        <v>35</v>
      </c>
      <c r="B16" s="126" t="s">
        <v>174</v>
      </c>
      <c r="C16" s="119"/>
      <c r="D16" s="120"/>
      <c r="E16" s="123"/>
      <c r="F16" s="149">
        <v>1</v>
      </c>
      <c r="G16" s="10" t="s">
        <v>94</v>
      </c>
      <c r="H16" s="128" t="s">
        <v>389</v>
      </c>
      <c r="I16" s="27">
        <v>0</v>
      </c>
      <c r="J16" s="27">
        <f t="shared" si="2"/>
        <v>0</v>
      </c>
      <c r="K16" s="30">
        <v>0</v>
      </c>
      <c r="L16" s="27">
        <f t="shared" si="1"/>
        <v>0</v>
      </c>
    </row>
    <row r="17" spans="1:12" s="114" customFormat="1" ht="26.25">
      <c r="A17" s="17" t="s">
        <v>36</v>
      </c>
      <c r="B17" s="126" t="s">
        <v>180</v>
      </c>
      <c r="C17" s="119"/>
      <c r="D17" s="120"/>
      <c r="E17" s="123"/>
      <c r="F17" s="149">
        <v>1</v>
      </c>
      <c r="G17" s="10" t="s">
        <v>94</v>
      </c>
      <c r="H17" s="128" t="s">
        <v>389</v>
      </c>
      <c r="I17" s="27">
        <v>0</v>
      </c>
      <c r="J17" s="27">
        <f t="shared" si="2"/>
        <v>0</v>
      </c>
      <c r="K17" s="30">
        <v>0</v>
      </c>
      <c r="L17" s="27">
        <f t="shared" si="1"/>
        <v>0</v>
      </c>
    </row>
    <row r="18" spans="1:12" s="114" customFormat="1" ht="26.25">
      <c r="A18" s="17" t="s">
        <v>37</v>
      </c>
      <c r="B18" s="126" t="s">
        <v>180</v>
      </c>
      <c r="C18" s="119"/>
      <c r="D18" s="120"/>
      <c r="E18" s="123"/>
      <c r="F18" s="148">
        <v>1</v>
      </c>
      <c r="G18" s="10" t="s">
        <v>94</v>
      </c>
      <c r="H18" s="128" t="s">
        <v>389</v>
      </c>
      <c r="I18" s="27">
        <v>0</v>
      </c>
      <c r="J18" s="27">
        <f t="shared" si="2"/>
        <v>0</v>
      </c>
      <c r="K18" s="30">
        <v>0</v>
      </c>
      <c r="L18" s="27">
        <f t="shared" si="1"/>
        <v>0</v>
      </c>
    </row>
    <row r="19" spans="1:12" s="114" customFormat="1" ht="26.25">
      <c r="A19" s="17" t="s">
        <v>38</v>
      </c>
      <c r="B19" s="126" t="s">
        <v>179</v>
      </c>
      <c r="C19" s="119"/>
      <c r="D19" s="121"/>
      <c r="E19" s="123"/>
      <c r="F19" s="149">
        <v>1</v>
      </c>
      <c r="G19" s="10" t="s">
        <v>94</v>
      </c>
      <c r="H19" s="128" t="s">
        <v>389</v>
      </c>
      <c r="I19" s="27">
        <v>0</v>
      </c>
      <c r="J19" s="27">
        <f t="shared" si="2"/>
        <v>0</v>
      </c>
      <c r="K19" s="30">
        <v>0</v>
      </c>
      <c r="L19" s="27">
        <f t="shared" si="1"/>
        <v>0</v>
      </c>
    </row>
    <row r="20" spans="1:12" s="114" customFormat="1" ht="26.25">
      <c r="A20" s="17" t="s">
        <v>39</v>
      </c>
      <c r="B20" s="126" t="s">
        <v>18</v>
      </c>
      <c r="C20" s="119"/>
      <c r="D20" s="121"/>
      <c r="E20" s="123"/>
      <c r="F20" s="149">
        <v>1</v>
      </c>
      <c r="G20" s="10" t="s">
        <v>94</v>
      </c>
      <c r="H20" s="128" t="s">
        <v>389</v>
      </c>
      <c r="I20" s="27">
        <v>0</v>
      </c>
      <c r="J20" s="27">
        <f t="shared" si="2"/>
        <v>0</v>
      </c>
      <c r="K20" s="30">
        <v>0</v>
      </c>
      <c r="L20" s="27">
        <f t="shared" si="1"/>
        <v>0</v>
      </c>
    </row>
    <row r="21" spans="1:12" s="114" customFormat="1" ht="26.25">
      <c r="A21" s="17" t="s">
        <v>40</v>
      </c>
      <c r="B21" s="126" t="s">
        <v>174</v>
      </c>
      <c r="C21" s="119"/>
      <c r="D21" s="121"/>
      <c r="E21" s="123"/>
      <c r="F21" s="149">
        <v>1</v>
      </c>
      <c r="G21" s="10" t="s">
        <v>94</v>
      </c>
      <c r="H21" s="128" t="s">
        <v>389</v>
      </c>
      <c r="I21" s="27">
        <v>0</v>
      </c>
      <c r="J21" s="27">
        <f t="shared" si="2"/>
        <v>0</v>
      </c>
      <c r="K21" s="30">
        <v>0</v>
      </c>
      <c r="L21" s="27">
        <f t="shared" si="1"/>
        <v>0</v>
      </c>
    </row>
    <row r="22" spans="1:12" s="114" customFormat="1" ht="26.25">
      <c r="A22" s="17" t="s">
        <v>41</v>
      </c>
      <c r="B22" s="126" t="s">
        <v>373</v>
      </c>
      <c r="C22" s="119"/>
      <c r="D22" s="121"/>
      <c r="E22" s="123"/>
      <c r="F22" s="149">
        <v>1</v>
      </c>
      <c r="G22" s="10" t="s">
        <v>94</v>
      </c>
      <c r="H22" s="128" t="s">
        <v>389</v>
      </c>
      <c r="I22" s="27">
        <v>0</v>
      </c>
      <c r="J22" s="27">
        <f t="shared" si="2"/>
        <v>0</v>
      </c>
      <c r="K22" s="30">
        <v>0</v>
      </c>
      <c r="L22" s="27">
        <f t="shared" si="1"/>
        <v>0</v>
      </c>
    </row>
    <row r="23" spans="1:12" s="114" customFormat="1" ht="26.25">
      <c r="A23" s="17" t="s">
        <v>42</v>
      </c>
      <c r="B23" s="126" t="s">
        <v>180</v>
      </c>
      <c r="C23" s="119"/>
      <c r="D23" s="121"/>
      <c r="E23" s="123"/>
      <c r="F23" s="149">
        <v>1</v>
      </c>
      <c r="G23" s="10" t="s">
        <v>94</v>
      </c>
      <c r="H23" s="128" t="s">
        <v>389</v>
      </c>
      <c r="I23" s="27">
        <v>0</v>
      </c>
      <c r="J23" s="27">
        <f t="shared" si="2"/>
        <v>0</v>
      </c>
      <c r="K23" s="30">
        <v>0</v>
      </c>
      <c r="L23" s="27">
        <f t="shared" si="1"/>
        <v>0</v>
      </c>
    </row>
    <row r="24" spans="1:12" s="114" customFormat="1" ht="26.25">
      <c r="A24" s="17" t="s">
        <v>43</v>
      </c>
      <c r="B24" s="126" t="s">
        <v>180</v>
      </c>
      <c r="C24" s="119"/>
      <c r="D24" s="121"/>
      <c r="E24" s="123"/>
      <c r="F24" s="149">
        <v>1</v>
      </c>
      <c r="G24" s="10" t="s">
        <v>94</v>
      </c>
      <c r="H24" s="128" t="s">
        <v>389</v>
      </c>
      <c r="I24" s="27">
        <v>0</v>
      </c>
      <c r="J24" s="27">
        <f t="shared" si="2"/>
        <v>0</v>
      </c>
      <c r="K24" s="30">
        <v>0</v>
      </c>
      <c r="L24" s="27">
        <f t="shared" si="1"/>
        <v>0</v>
      </c>
    </row>
    <row r="25" spans="1:12" s="114" customFormat="1" ht="26.25">
      <c r="A25" s="17" t="s">
        <v>44</v>
      </c>
      <c r="B25" s="126" t="s">
        <v>18</v>
      </c>
      <c r="C25" s="119"/>
      <c r="D25" s="121"/>
      <c r="E25" s="123"/>
      <c r="F25" s="148">
        <v>1</v>
      </c>
      <c r="G25" s="10" t="s">
        <v>94</v>
      </c>
      <c r="H25" s="128" t="s">
        <v>389</v>
      </c>
      <c r="I25" s="27">
        <v>0</v>
      </c>
      <c r="J25" s="27">
        <f t="shared" si="2"/>
        <v>0</v>
      </c>
      <c r="K25" s="30">
        <v>0</v>
      </c>
      <c r="L25" s="27">
        <f t="shared" si="1"/>
        <v>0</v>
      </c>
    </row>
    <row r="26" spans="1:12" s="114" customFormat="1" ht="26.25">
      <c r="A26" s="17" t="s">
        <v>45</v>
      </c>
      <c r="B26" s="126" t="s">
        <v>180</v>
      </c>
      <c r="C26" s="119"/>
      <c r="D26" s="121"/>
      <c r="E26" s="123"/>
      <c r="F26" s="149">
        <v>1</v>
      </c>
      <c r="G26" s="10" t="s">
        <v>94</v>
      </c>
      <c r="H26" s="128" t="s">
        <v>389</v>
      </c>
      <c r="I26" s="27">
        <v>0</v>
      </c>
      <c r="J26" s="27">
        <f t="shared" si="2"/>
        <v>0</v>
      </c>
      <c r="K26" s="30">
        <v>0</v>
      </c>
      <c r="L26" s="27">
        <f t="shared" si="1"/>
        <v>0</v>
      </c>
    </row>
    <row r="27" spans="1:12" s="114" customFormat="1" ht="26.25">
      <c r="A27" s="17" t="s">
        <v>46</v>
      </c>
      <c r="B27" s="126" t="s">
        <v>374</v>
      </c>
      <c r="C27" s="119"/>
      <c r="D27" s="121"/>
      <c r="E27" s="123"/>
      <c r="F27" s="149">
        <v>1</v>
      </c>
      <c r="G27" s="10" t="s">
        <v>94</v>
      </c>
      <c r="H27" s="128" t="s">
        <v>389</v>
      </c>
      <c r="I27" s="27">
        <v>0</v>
      </c>
      <c r="J27" s="27">
        <f t="shared" si="2"/>
        <v>0</v>
      </c>
      <c r="K27" s="30">
        <v>0</v>
      </c>
      <c r="L27" s="27">
        <f t="shared" si="1"/>
        <v>0</v>
      </c>
    </row>
    <row r="28" spans="1:12" s="114" customFormat="1" ht="26.25">
      <c r="A28" s="17" t="s">
        <v>47</v>
      </c>
      <c r="B28" s="126" t="s">
        <v>168</v>
      </c>
      <c r="C28" s="119"/>
      <c r="D28" s="121"/>
      <c r="E28" s="123"/>
      <c r="F28" s="149">
        <v>1</v>
      </c>
      <c r="G28" s="10" t="s">
        <v>94</v>
      </c>
      <c r="H28" s="128" t="s">
        <v>389</v>
      </c>
      <c r="I28" s="27">
        <v>0</v>
      </c>
      <c r="J28" s="27">
        <f t="shared" si="2"/>
        <v>0</v>
      </c>
      <c r="K28" s="30">
        <v>0</v>
      </c>
      <c r="L28" s="27">
        <f t="shared" si="1"/>
        <v>0</v>
      </c>
    </row>
    <row r="29" spans="1:12" s="114" customFormat="1" ht="26.25">
      <c r="A29" s="17" t="s">
        <v>48</v>
      </c>
      <c r="B29" s="126" t="s">
        <v>374</v>
      </c>
      <c r="C29" s="119"/>
      <c r="D29" s="121"/>
      <c r="E29" s="123"/>
      <c r="F29" s="149">
        <v>1</v>
      </c>
      <c r="G29" s="10" t="s">
        <v>94</v>
      </c>
      <c r="H29" s="128" t="s">
        <v>389</v>
      </c>
      <c r="I29" s="27">
        <v>0</v>
      </c>
      <c r="J29" s="27">
        <f t="shared" si="2"/>
        <v>0</v>
      </c>
      <c r="K29" s="30">
        <v>0</v>
      </c>
      <c r="L29" s="27">
        <f t="shared" si="1"/>
        <v>0</v>
      </c>
    </row>
    <row r="30" spans="1:12" s="114" customFormat="1" ht="26.25">
      <c r="A30" s="17" t="s">
        <v>143</v>
      </c>
      <c r="B30" s="126" t="s">
        <v>375</v>
      </c>
      <c r="C30" s="119"/>
      <c r="D30" s="121"/>
      <c r="E30" s="123"/>
      <c r="F30" s="149">
        <v>1</v>
      </c>
      <c r="G30" s="10" t="s">
        <v>94</v>
      </c>
      <c r="H30" s="128" t="s">
        <v>389</v>
      </c>
      <c r="I30" s="27">
        <v>0</v>
      </c>
      <c r="J30" s="27">
        <f t="shared" si="2"/>
        <v>0</v>
      </c>
      <c r="K30" s="30">
        <v>0</v>
      </c>
      <c r="L30" s="27">
        <f t="shared" si="1"/>
        <v>0</v>
      </c>
    </row>
    <row r="31" spans="1:12" s="114" customFormat="1" ht="26.25">
      <c r="A31" s="17" t="s">
        <v>144</v>
      </c>
      <c r="B31" s="126" t="s">
        <v>180</v>
      </c>
      <c r="C31" s="119"/>
      <c r="D31" s="121"/>
      <c r="E31" s="123"/>
      <c r="F31" s="149">
        <v>1</v>
      </c>
      <c r="G31" s="10" t="s">
        <v>94</v>
      </c>
      <c r="H31" s="128" t="s">
        <v>389</v>
      </c>
      <c r="I31" s="27">
        <v>0</v>
      </c>
      <c r="J31" s="27">
        <f t="shared" si="2"/>
        <v>0</v>
      </c>
      <c r="K31" s="30">
        <v>0</v>
      </c>
      <c r="L31" s="27">
        <f t="shared" si="1"/>
        <v>0</v>
      </c>
    </row>
    <row r="32" spans="1:12" s="114" customFormat="1" ht="26.25">
      <c r="A32" s="17" t="s">
        <v>49</v>
      </c>
      <c r="B32" s="126" t="s">
        <v>168</v>
      </c>
      <c r="C32" s="119"/>
      <c r="D32" s="121"/>
      <c r="E32" s="123"/>
      <c r="F32" s="148">
        <v>1</v>
      </c>
      <c r="G32" s="10" t="s">
        <v>94</v>
      </c>
      <c r="H32" s="128" t="s">
        <v>389</v>
      </c>
      <c r="I32" s="27">
        <v>0</v>
      </c>
      <c r="J32" s="27">
        <f t="shared" si="2"/>
        <v>0</v>
      </c>
      <c r="K32" s="30">
        <v>0</v>
      </c>
      <c r="L32" s="27">
        <f t="shared" si="1"/>
        <v>0</v>
      </c>
    </row>
    <row r="33" spans="1:12" s="114" customFormat="1" ht="26.25">
      <c r="A33" s="17" t="s">
        <v>50</v>
      </c>
      <c r="B33" s="126" t="s">
        <v>18</v>
      </c>
      <c r="C33" s="119"/>
      <c r="D33" s="121"/>
      <c r="E33" s="123"/>
      <c r="F33" s="149">
        <v>1</v>
      </c>
      <c r="G33" s="10" t="s">
        <v>94</v>
      </c>
      <c r="H33" s="128" t="s">
        <v>389</v>
      </c>
      <c r="I33" s="27">
        <v>0</v>
      </c>
      <c r="J33" s="27">
        <f t="shared" si="2"/>
        <v>0</v>
      </c>
      <c r="K33" s="30">
        <v>0</v>
      </c>
      <c r="L33" s="27">
        <f t="shared" si="1"/>
        <v>0</v>
      </c>
    </row>
    <row r="34" spans="1:12" s="114" customFormat="1" ht="26.25">
      <c r="A34" s="17" t="s">
        <v>51</v>
      </c>
      <c r="B34" s="126" t="s">
        <v>180</v>
      </c>
      <c r="C34" s="119"/>
      <c r="D34" s="121"/>
      <c r="E34" s="123"/>
      <c r="F34" s="149">
        <v>1</v>
      </c>
      <c r="G34" s="10" t="s">
        <v>94</v>
      </c>
      <c r="H34" s="128" t="s">
        <v>389</v>
      </c>
      <c r="I34" s="27">
        <v>0</v>
      </c>
      <c r="J34" s="27">
        <f t="shared" si="2"/>
        <v>0</v>
      </c>
      <c r="K34" s="30">
        <v>0</v>
      </c>
      <c r="L34" s="27">
        <f t="shared" si="1"/>
        <v>0</v>
      </c>
    </row>
    <row r="35" spans="1:12" s="114" customFormat="1" ht="26.25">
      <c r="A35" s="17" t="s">
        <v>52</v>
      </c>
      <c r="B35" s="126" t="s">
        <v>376</v>
      </c>
      <c r="C35" s="119"/>
      <c r="D35" s="121"/>
      <c r="E35" s="123"/>
      <c r="F35" s="149">
        <v>1</v>
      </c>
      <c r="G35" s="10" t="s">
        <v>94</v>
      </c>
      <c r="H35" s="128" t="s">
        <v>389</v>
      </c>
      <c r="I35" s="27">
        <v>0</v>
      </c>
      <c r="J35" s="27">
        <f t="shared" si="2"/>
        <v>0</v>
      </c>
      <c r="K35" s="30">
        <v>0</v>
      </c>
      <c r="L35" s="27">
        <f t="shared" si="1"/>
        <v>0</v>
      </c>
    </row>
    <row r="36" spans="1:12" s="114" customFormat="1" ht="26.25">
      <c r="A36" s="17" t="s">
        <v>53</v>
      </c>
      <c r="B36" s="126" t="s">
        <v>374</v>
      </c>
      <c r="C36" s="119"/>
      <c r="D36" s="121"/>
      <c r="E36" s="123"/>
      <c r="F36" s="149">
        <v>1</v>
      </c>
      <c r="G36" s="10" t="s">
        <v>94</v>
      </c>
      <c r="H36" s="128" t="s">
        <v>389</v>
      </c>
      <c r="I36" s="27">
        <v>0</v>
      </c>
      <c r="J36" s="27">
        <f t="shared" si="2"/>
        <v>0</v>
      </c>
      <c r="K36" s="30">
        <v>0</v>
      </c>
      <c r="L36" s="27">
        <f t="shared" si="1"/>
        <v>0</v>
      </c>
    </row>
    <row r="37" spans="1:12" s="114" customFormat="1" ht="26.25">
      <c r="A37" s="17" t="s">
        <v>54</v>
      </c>
      <c r="B37" s="126" t="s">
        <v>168</v>
      </c>
      <c r="C37" s="119"/>
      <c r="D37" s="121"/>
      <c r="E37" s="123"/>
      <c r="F37" s="149">
        <v>1</v>
      </c>
      <c r="G37" s="10" t="s">
        <v>94</v>
      </c>
      <c r="H37" s="128" t="s">
        <v>389</v>
      </c>
      <c r="I37" s="27">
        <v>0</v>
      </c>
      <c r="J37" s="27">
        <f t="shared" si="2"/>
        <v>0</v>
      </c>
      <c r="K37" s="30">
        <v>0</v>
      </c>
      <c r="L37" s="27">
        <f t="shared" si="1"/>
        <v>0</v>
      </c>
    </row>
    <row r="38" spans="1:12" s="114" customFormat="1" ht="26.25">
      <c r="A38" s="17" t="s">
        <v>55</v>
      </c>
      <c r="B38" s="126" t="s">
        <v>18</v>
      </c>
      <c r="C38" s="119"/>
      <c r="D38" s="121"/>
      <c r="E38" s="123"/>
      <c r="F38" s="149">
        <v>1</v>
      </c>
      <c r="G38" s="10" t="s">
        <v>94</v>
      </c>
      <c r="H38" s="128" t="s">
        <v>389</v>
      </c>
      <c r="I38" s="27">
        <v>0</v>
      </c>
      <c r="J38" s="27">
        <f t="shared" si="2"/>
        <v>0</v>
      </c>
      <c r="K38" s="30">
        <v>0</v>
      </c>
      <c r="L38" s="27">
        <f t="shared" si="1"/>
        <v>0</v>
      </c>
    </row>
    <row r="39" spans="1:12" s="114" customFormat="1" ht="26.25">
      <c r="A39" s="17" t="s">
        <v>56</v>
      </c>
      <c r="B39" s="126" t="s">
        <v>374</v>
      </c>
      <c r="C39" s="119"/>
      <c r="D39" s="121"/>
      <c r="E39" s="123"/>
      <c r="F39" s="148">
        <v>1</v>
      </c>
      <c r="G39" s="10" t="s">
        <v>94</v>
      </c>
      <c r="H39" s="128" t="s">
        <v>389</v>
      </c>
      <c r="I39" s="27">
        <v>0</v>
      </c>
      <c r="J39" s="27">
        <f t="shared" si="2"/>
        <v>0</v>
      </c>
      <c r="K39" s="30">
        <v>0</v>
      </c>
      <c r="L39" s="27">
        <f t="shared" si="1"/>
        <v>0</v>
      </c>
    </row>
    <row r="40" spans="1:12" s="114" customFormat="1" ht="26.25">
      <c r="A40" s="17" t="s">
        <v>57</v>
      </c>
      <c r="B40" s="126" t="s">
        <v>18</v>
      </c>
      <c r="C40" s="119"/>
      <c r="D40" s="121"/>
      <c r="E40" s="123"/>
      <c r="F40" s="149">
        <v>1</v>
      </c>
      <c r="G40" s="10" t="s">
        <v>94</v>
      </c>
      <c r="H40" s="128" t="s">
        <v>389</v>
      </c>
      <c r="I40" s="27">
        <v>0</v>
      </c>
      <c r="J40" s="27">
        <f t="shared" si="2"/>
        <v>0</v>
      </c>
      <c r="K40" s="30">
        <v>0</v>
      </c>
      <c r="L40" s="27">
        <f t="shared" si="1"/>
        <v>0</v>
      </c>
    </row>
    <row r="41" spans="1:12" s="114" customFormat="1" ht="26.25">
      <c r="A41" s="17" t="s">
        <v>58</v>
      </c>
      <c r="B41" s="126" t="s">
        <v>174</v>
      </c>
      <c r="C41" s="119"/>
      <c r="D41" s="121"/>
      <c r="E41" s="123"/>
      <c r="F41" s="149">
        <v>1</v>
      </c>
      <c r="G41" s="10" t="s">
        <v>94</v>
      </c>
      <c r="H41" s="128" t="s">
        <v>389</v>
      </c>
      <c r="I41" s="27">
        <v>0</v>
      </c>
      <c r="J41" s="27">
        <f t="shared" si="2"/>
        <v>0</v>
      </c>
      <c r="K41" s="30">
        <v>0</v>
      </c>
      <c r="L41" s="27">
        <f t="shared" si="1"/>
        <v>0</v>
      </c>
    </row>
    <row r="42" spans="1:12" s="114" customFormat="1" ht="26.25">
      <c r="A42" s="17" t="s">
        <v>59</v>
      </c>
      <c r="B42" s="126" t="s">
        <v>168</v>
      </c>
      <c r="C42" s="119"/>
      <c r="D42" s="121"/>
      <c r="E42" s="123"/>
      <c r="F42" s="149">
        <v>1</v>
      </c>
      <c r="G42" s="10" t="s">
        <v>94</v>
      </c>
      <c r="H42" s="128" t="s">
        <v>389</v>
      </c>
      <c r="I42" s="27">
        <v>0</v>
      </c>
      <c r="J42" s="27">
        <f t="shared" si="2"/>
        <v>0</v>
      </c>
      <c r="K42" s="30">
        <v>0</v>
      </c>
      <c r="L42" s="27">
        <f t="shared" si="1"/>
        <v>0</v>
      </c>
    </row>
    <row r="43" spans="1:12" s="114" customFormat="1" ht="26.25">
      <c r="A43" s="17" t="s">
        <v>60</v>
      </c>
      <c r="B43" s="126" t="s">
        <v>18</v>
      </c>
      <c r="C43" s="119"/>
      <c r="D43" s="121"/>
      <c r="E43" s="123"/>
      <c r="F43" s="149">
        <v>1</v>
      </c>
      <c r="G43" s="10" t="s">
        <v>94</v>
      </c>
      <c r="H43" s="128" t="s">
        <v>389</v>
      </c>
      <c r="I43" s="27">
        <v>0</v>
      </c>
      <c r="J43" s="27">
        <f t="shared" si="2"/>
        <v>0</v>
      </c>
      <c r="K43" s="30">
        <v>0</v>
      </c>
      <c r="L43" s="27">
        <f t="shared" si="1"/>
        <v>0</v>
      </c>
    </row>
    <row r="44" spans="1:12" s="114" customFormat="1" ht="26.25">
      <c r="A44" s="17" t="s">
        <v>61</v>
      </c>
      <c r="B44" s="126" t="s">
        <v>174</v>
      </c>
      <c r="C44" s="119"/>
      <c r="D44" s="121"/>
      <c r="E44" s="123"/>
      <c r="F44" s="149">
        <v>1</v>
      </c>
      <c r="G44" s="10" t="s">
        <v>94</v>
      </c>
      <c r="H44" s="128" t="s">
        <v>389</v>
      </c>
      <c r="I44" s="27">
        <v>0</v>
      </c>
      <c r="J44" s="27">
        <f t="shared" si="2"/>
        <v>0</v>
      </c>
      <c r="K44" s="30">
        <v>0</v>
      </c>
      <c r="L44" s="27">
        <f t="shared" si="1"/>
        <v>0</v>
      </c>
    </row>
    <row r="45" spans="1:12" s="114" customFormat="1" ht="26.25">
      <c r="A45" s="17" t="s">
        <v>62</v>
      </c>
      <c r="B45" s="126" t="s">
        <v>18</v>
      </c>
      <c r="C45" s="119"/>
      <c r="D45" s="121"/>
      <c r="E45" s="123"/>
      <c r="F45" s="149">
        <v>1</v>
      </c>
      <c r="G45" s="10" t="s">
        <v>94</v>
      </c>
      <c r="H45" s="128" t="s">
        <v>389</v>
      </c>
      <c r="I45" s="27">
        <v>0</v>
      </c>
      <c r="J45" s="27">
        <f t="shared" si="2"/>
        <v>0</v>
      </c>
      <c r="K45" s="30">
        <v>0</v>
      </c>
      <c r="L45" s="27">
        <f t="shared" si="1"/>
        <v>0</v>
      </c>
    </row>
    <row r="46" spans="1:12" s="114" customFormat="1" ht="26.25">
      <c r="A46" s="17" t="s">
        <v>63</v>
      </c>
      <c r="B46" s="126" t="s">
        <v>18</v>
      </c>
      <c r="C46" s="119"/>
      <c r="D46" s="121"/>
      <c r="E46" s="123"/>
      <c r="F46" s="148">
        <v>1</v>
      </c>
      <c r="G46" s="10" t="s">
        <v>94</v>
      </c>
      <c r="H46" s="128" t="s">
        <v>389</v>
      </c>
      <c r="I46" s="27">
        <v>0</v>
      </c>
      <c r="J46" s="27">
        <f t="shared" si="2"/>
        <v>0</v>
      </c>
      <c r="K46" s="30">
        <v>0</v>
      </c>
      <c r="L46" s="27">
        <f t="shared" si="1"/>
        <v>0</v>
      </c>
    </row>
    <row r="47" spans="1:12" s="114" customFormat="1" ht="26.25">
      <c r="A47" s="17" t="s">
        <v>64</v>
      </c>
      <c r="B47" s="126" t="s">
        <v>174</v>
      </c>
      <c r="C47" s="119"/>
      <c r="D47" s="121"/>
      <c r="E47" s="123"/>
      <c r="F47" s="149">
        <v>1</v>
      </c>
      <c r="G47" s="10" t="s">
        <v>94</v>
      </c>
      <c r="H47" s="128" t="s">
        <v>389</v>
      </c>
      <c r="I47" s="27">
        <v>0</v>
      </c>
      <c r="J47" s="27">
        <f t="shared" si="2"/>
        <v>0</v>
      </c>
      <c r="K47" s="30">
        <v>0</v>
      </c>
      <c r="L47" s="27">
        <f t="shared" si="1"/>
        <v>0</v>
      </c>
    </row>
    <row r="48" spans="1:12" s="114" customFormat="1" ht="26.25">
      <c r="A48" s="17" t="s">
        <v>101</v>
      </c>
      <c r="B48" s="126" t="s">
        <v>168</v>
      </c>
      <c r="C48" s="119"/>
      <c r="D48" s="121"/>
      <c r="E48" s="123"/>
      <c r="F48" s="149">
        <v>1</v>
      </c>
      <c r="G48" s="10" t="s">
        <v>94</v>
      </c>
      <c r="H48" s="128" t="s">
        <v>389</v>
      </c>
      <c r="I48" s="27">
        <v>0</v>
      </c>
      <c r="J48" s="27">
        <f t="shared" si="2"/>
        <v>0</v>
      </c>
      <c r="K48" s="30">
        <v>0</v>
      </c>
      <c r="L48" s="27">
        <f t="shared" si="1"/>
        <v>0</v>
      </c>
    </row>
    <row r="49" spans="1:12" s="114" customFormat="1" ht="26.25">
      <c r="A49" s="17" t="s">
        <v>145</v>
      </c>
      <c r="B49" s="126" t="s">
        <v>180</v>
      </c>
      <c r="C49" s="119"/>
      <c r="D49" s="121"/>
      <c r="E49" s="123"/>
      <c r="F49" s="149">
        <v>1</v>
      </c>
      <c r="G49" s="10" t="s">
        <v>94</v>
      </c>
      <c r="H49" s="128" t="s">
        <v>389</v>
      </c>
      <c r="I49" s="27">
        <v>0</v>
      </c>
      <c r="J49" s="27">
        <f t="shared" si="2"/>
        <v>0</v>
      </c>
      <c r="K49" s="30">
        <v>0</v>
      </c>
      <c r="L49" s="27">
        <f t="shared" si="1"/>
        <v>0</v>
      </c>
    </row>
    <row r="50" spans="1:12" s="114" customFormat="1" ht="26.25">
      <c r="A50" s="17" t="s">
        <v>146</v>
      </c>
      <c r="B50" s="126" t="s">
        <v>18</v>
      </c>
      <c r="C50" s="119"/>
      <c r="D50" s="121"/>
      <c r="E50" s="123"/>
      <c r="F50" s="149">
        <v>1</v>
      </c>
      <c r="G50" s="10" t="s">
        <v>94</v>
      </c>
      <c r="H50" s="128" t="s">
        <v>389</v>
      </c>
      <c r="I50" s="27">
        <v>0</v>
      </c>
      <c r="J50" s="27">
        <f t="shared" si="2"/>
        <v>0</v>
      </c>
      <c r="K50" s="30">
        <v>0</v>
      </c>
      <c r="L50" s="27">
        <f t="shared" si="1"/>
        <v>0</v>
      </c>
    </row>
    <row r="51" spans="1:12" s="114" customFormat="1" ht="26.25">
      <c r="A51" s="17" t="s">
        <v>147</v>
      </c>
      <c r="B51" s="126" t="s">
        <v>168</v>
      </c>
      <c r="C51" s="119"/>
      <c r="D51" s="121"/>
      <c r="E51" s="123"/>
      <c r="F51" s="149">
        <v>1</v>
      </c>
      <c r="G51" s="10" t="s">
        <v>94</v>
      </c>
      <c r="H51" s="128" t="s">
        <v>389</v>
      </c>
      <c r="I51" s="27">
        <v>0</v>
      </c>
      <c r="J51" s="27">
        <f t="shared" si="2"/>
        <v>0</v>
      </c>
      <c r="K51" s="30">
        <v>0</v>
      </c>
      <c r="L51" s="27">
        <f t="shared" si="1"/>
        <v>0</v>
      </c>
    </row>
    <row r="52" spans="1:12" s="114" customFormat="1" ht="26.25">
      <c r="A52" s="17" t="s">
        <v>148</v>
      </c>
      <c r="B52" s="126" t="s">
        <v>180</v>
      </c>
      <c r="C52" s="119"/>
      <c r="D52" s="121"/>
      <c r="E52" s="123"/>
      <c r="F52" s="149">
        <v>1</v>
      </c>
      <c r="G52" s="10" t="s">
        <v>94</v>
      </c>
      <c r="H52" s="128" t="s">
        <v>389</v>
      </c>
      <c r="I52" s="27">
        <v>0</v>
      </c>
      <c r="J52" s="27">
        <f t="shared" si="2"/>
        <v>0</v>
      </c>
      <c r="K52" s="30">
        <v>0</v>
      </c>
      <c r="L52" s="27">
        <f t="shared" si="1"/>
        <v>0</v>
      </c>
    </row>
    <row r="53" spans="1:12" s="114" customFormat="1" ht="26.25">
      <c r="A53" s="17" t="s">
        <v>102</v>
      </c>
      <c r="B53" s="126" t="s">
        <v>180</v>
      </c>
      <c r="C53" s="119"/>
      <c r="D53" s="121"/>
      <c r="E53" s="123"/>
      <c r="F53" s="148">
        <v>1</v>
      </c>
      <c r="G53" s="10" t="s">
        <v>94</v>
      </c>
      <c r="H53" s="128" t="s">
        <v>389</v>
      </c>
      <c r="I53" s="27">
        <v>0</v>
      </c>
      <c r="J53" s="27">
        <f t="shared" si="2"/>
        <v>0</v>
      </c>
      <c r="K53" s="30">
        <v>0</v>
      </c>
      <c r="L53" s="27">
        <f t="shared" si="1"/>
        <v>0</v>
      </c>
    </row>
    <row r="54" spans="1:12" s="114" customFormat="1" ht="26.25">
      <c r="A54" s="17" t="s">
        <v>263</v>
      </c>
      <c r="B54" s="126" t="s">
        <v>377</v>
      </c>
      <c r="C54" s="119"/>
      <c r="D54" s="121"/>
      <c r="E54" s="123"/>
      <c r="F54" s="149">
        <v>1</v>
      </c>
      <c r="G54" s="10" t="s">
        <v>94</v>
      </c>
      <c r="H54" s="128" t="s">
        <v>389</v>
      </c>
      <c r="I54" s="27">
        <v>0</v>
      </c>
      <c r="J54" s="27">
        <f t="shared" si="2"/>
        <v>0</v>
      </c>
      <c r="K54" s="30">
        <v>0</v>
      </c>
      <c r="L54" s="27">
        <f t="shared" si="1"/>
        <v>0</v>
      </c>
    </row>
    <row r="55" spans="1:12" s="114" customFormat="1" ht="26.25">
      <c r="A55" s="17" t="s">
        <v>264</v>
      </c>
      <c r="B55" s="126" t="s">
        <v>373</v>
      </c>
      <c r="C55" s="119"/>
      <c r="D55" s="121"/>
      <c r="E55" s="123"/>
      <c r="F55" s="149">
        <v>1</v>
      </c>
      <c r="G55" s="10" t="s">
        <v>94</v>
      </c>
      <c r="H55" s="128" t="s">
        <v>389</v>
      </c>
      <c r="I55" s="27">
        <v>0</v>
      </c>
      <c r="J55" s="27">
        <f t="shared" si="2"/>
        <v>0</v>
      </c>
      <c r="K55" s="30">
        <v>0</v>
      </c>
      <c r="L55" s="27">
        <f t="shared" si="1"/>
        <v>0</v>
      </c>
    </row>
    <row r="56" spans="1:12" s="114" customFormat="1" ht="26.25">
      <c r="A56" s="17" t="s">
        <v>265</v>
      </c>
      <c r="B56" s="126" t="s">
        <v>18</v>
      </c>
      <c r="C56" s="119"/>
      <c r="D56" s="121"/>
      <c r="E56" s="123"/>
      <c r="F56" s="149">
        <v>1</v>
      </c>
      <c r="G56" s="10" t="s">
        <v>94</v>
      </c>
      <c r="H56" s="128" t="s">
        <v>389</v>
      </c>
      <c r="I56" s="27">
        <v>0</v>
      </c>
      <c r="J56" s="27">
        <f t="shared" si="2"/>
        <v>0</v>
      </c>
      <c r="K56" s="30">
        <v>0</v>
      </c>
      <c r="L56" s="27">
        <f t="shared" si="1"/>
        <v>0</v>
      </c>
    </row>
    <row r="57" spans="1:12" s="114" customFormat="1" ht="26.25">
      <c r="A57" s="17" t="s">
        <v>266</v>
      </c>
      <c r="B57" s="126" t="s">
        <v>174</v>
      </c>
      <c r="C57" s="119"/>
      <c r="D57" s="121"/>
      <c r="E57" s="123"/>
      <c r="F57" s="149">
        <v>1</v>
      </c>
      <c r="G57" s="10" t="s">
        <v>94</v>
      </c>
      <c r="H57" s="128" t="s">
        <v>389</v>
      </c>
      <c r="I57" s="27">
        <v>0</v>
      </c>
      <c r="J57" s="27">
        <f t="shared" si="2"/>
        <v>0</v>
      </c>
      <c r="K57" s="30">
        <v>0</v>
      </c>
      <c r="L57" s="27">
        <f t="shared" si="1"/>
        <v>0</v>
      </c>
    </row>
    <row r="58" spans="1:12" s="114" customFormat="1" ht="26.25">
      <c r="A58" s="17" t="s">
        <v>267</v>
      </c>
      <c r="B58" s="126" t="s">
        <v>18</v>
      </c>
      <c r="C58" s="119"/>
      <c r="D58" s="121"/>
      <c r="E58" s="123"/>
      <c r="F58" s="149">
        <v>1</v>
      </c>
      <c r="G58" s="10" t="s">
        <v>94</v>
      </c>
      <c r="H58" s="128" t="s">
        <v>389</v>
      </c>
      <c r="I58" s="27">
        <v>0</v>
      </c>
      <c r="J58" s="27">
        <f t="shared" si="2"/>
        <v>0</v>
      </c>
      <c r="K58" s="30">
        <v>0</v>
      </c>
      <c r="L58" s="27">
        <f t="shared" si="1"/>
        <v>0</v>
      </c>
    </row>
    <row r="59" spans="1:12" s="114" customFormat="1" ht="26.25">
      <c r="A59" s="17" t="s">
        <v>268</v>
      </c>
      <c r="B59" s="126" t="s">
        <v>174</v>
      </c>
      <c r="C59" s="119"/>
      <c r="D59" s="121"/>
      <c r="E59" s="123"/>
      <c r="F59" s="149">
        <v>1</v>
      </c>
      <c r="G59" s="10" t="s">
        <v>94</v>
      </c>
      <c r="H59" s="128" t="s">
        <v>389</v>
      </c>
      <c r="I59" s="27">
        <v>0</v>
      </c>
      <c r="J59" s="27">
        <f t="shared" si="2"/>
        <v>0</v>
      </c>
      <c r="K59" s="30">
        <v>0</v>
      </c>
      <c r="L59" s="27">
        <f t="shared" si="1"/>
        <v>0</v>
      </c>
    </row>
    <row r="60" spans="1:12" s="114" customFormat="1" ht="26.25">
      <c r="A60" s="17" t="s">
        <v>269</v>
      </c>
      <c r="B60" s="126" t="s">
        <v>180</v>
      </c>
      <c r="C60" s="119"/>
      <c r="D60" s="121"/>
      <c r="E60" s="123"/>
      <c r="F60" s="148">
        <v>1</v>
      </c>
      <c r="G60" s="10" t="s">
        <v>94</v>
      </c>
      <c r="H60" s="128" t="s">
        <v>389</v>
      </c>
      <c r="I60" s="27">
        <v>0</v>
      </c>
      <c r="J60" s="27">
        <f t="shared" si="2"/>
        <v>0</v>
      </c>
      <c r="K60" s="30">
        <v>0</v>
      </c>
      <c r="L60" s="27">
        <f t="shared" si="1"/>
        <v>0</v>
      </c>
    </row>
    <row r="61" spans="1:12" s="114" customFormat="1" ht="26.25">
      <c r="A61" s="17" t="s">
        <v>270</v>
      </c>
      <c r="B61" s="126" t="s">
        <v>378</v>
      </c>
      <c r="C61" s="119"/>
      <c r="D61" s="121"/>
      <c r="E61" s="123"/>
      <c r="F61" s="149">
        <v>1</v>
      </c>
      <c r="G61" s="10" t="s">
        <v>94</v>
      </c>
      <c r="H61" s="128" t="s">
        <v>389</v>
      </c>
      <c r="I61" s="27">
        <v>0</v>
      </c>
      <c r="J61" s="27">
        <f t="shared" si="2"/>
        <v>0</v>
      </c>
      <c r="K61" s="30">
        <v>0</v>
      </c>
      <c r="L61" s="27">
        <f t="shared" si="1"/>
        <v>0</v>
      </c>
    </row>
    <row r="62" spans="1:12" s="114" customFormat="1" ht="26.25">
      <c r="A62" s="17" t="s">
        <v>271</v>
      </c>
      <c r="B62" s="126" t="s">
        <v>180</v>
      </c>
      <c r="C62" s="119"/>
      <c r="D62" s="121"/>
      <c r="E62" s="123"/>
      <c r="F62" s="149">
        <v>1</v>
      </c>
      <c r="G62" s="10" t="s">
        <v>94</v>
      </c>
      <c r="H62" s="128" t="s">
        <v>389</v>
      </c>
      <c r="I62" s="27">
        <v>0</v>
      </c>
      <c r="J62" s="27">
        <f t="shared" si="2"/>
        <v>0</v>
      </c>
      <c r="K62" s="30">
        <v>0</v>
      </c>
      <c r="L62" s="27">
        <f t="shared" si="1"/>
        <v>0</v>
      </c>
    </row>
    <row r="63" spans="1:12" s="114" customFormat="1" ht="26.25">
      <c r="A63" s="17" t="s">
        <v>272</v>
      </c>
      <c r="B63" s="126" t="s">
        <v>168</v>
      </c>
      <c r="C63" s="119"/>
      <c r="D63" s="121"/>
      <c r="E63" s="123"/>
      <c r="F63" s="149">
        <v>1</v>
      </c>
      <c r="G63" s="10" t="s">
        <v>94</v>
      </c>
      <c r="H63" s="128" t="s">
        <v>389</v>
      </c>
      <c r="I63" s="27">
        <v>0</v>
      </c>
      <c r="J63" s="27">
        <f t="shared" si="2"/>
        <v>0</v>
      </c>
      <c r="K63" s="30">
        <v>0</v>
      </c>
      <c r="L63" s="27">
        <f t="shared" si="1"/>
        <v>0</v>
      </c>
    </row>
    <row r="64" spans="1:12" s="114" customFormat="1" ht="26.25">
      <c r="A64" s="17" t="s">
        <v>273</v>
      </c>
      <c r="B64" s="126" t="s">
        <v>379</v>
      </c>
      <c r="C64" s="119"/>
      <c r="D64" s="121"/>
      <c r="E64" s="123"/>
      <c r="F64" s="149">
        <v>1</v>
      </c>
      <c r="G64" s="10" t="s">
        <v>94</v>
      </c>
      <c r="H64" s="128" t="s">
        <v>389</v>
      </c>
      <c r="I64" s="27">
        <v>0</v>
      </c>
      <c r="J64" s="27">
        <f t="shared" si="2"/>
        <v>0</v>
      </c>
      <c r="K64" s="30">
        <v>0</v>
      </c>
      <c r="L64" s="27">
        <f t="shared" si="1"/>
        <v>0</v>
      </c>
    </row>
    <row r="65" spans="1:12" s="114" customFormat="1" ht="26.25">
      <c r="A65" s="17" t="s">
        <v>274</v>
      </c>
      <c r="B65" s="126" t="s">
        <v>380</v>
      </c>
      <c r="C65" s="119"/>
      <c r="D65" s="121"/>
      <c r="E65" s="123"/>
      <c r="F65" s="149">
        <v>1</v>
      </c>
      <c r="G65" s="10" t="s">
        <v>94</v>
      </c>
      <c r="H65" s="128" t="s">
        <v>389</v>
      </c>
      <c r="I65" s="27">
        <v>0</v>
      </c>
      <c r="J65" s="27">
        <f t="shared" si="2"/>
        <v>0</v>
      </c>
      <c r="K65" s="30">
        <v>0</v>
      </c>
      <c r="L65" s="27">
        <f t="shared" si="1"/>
        <v>0</v>
      </c>
    </row>
    <row r="66" spans="1:12" s="114" customFormat="1" ht="26.25">
      <c r="A66" s="17" t="s">
        <v>275</v>
      </c>
      <c r="B66" s="126" t="s">
        <v>177</v>
      </c>
      <c r="C66" s="119"/>
      <c r="D66" s="121"/>
      <c r="E66" s="123"/>
      <c r="F66" s="149">
        <v>1</v>
      </c>
      <c r="G66" s="10" t="s">
        <v>94</v>
      </c>
      <c r="H66" s="128" t="s">
        <v>389</v>
      </c>
      <c r="I66" s="27">
        <v>0</v>
      </c>
      <c r="J66" s="27">
        <f t="shared" si="2"/>
        <v>0</v>
      </c>
      <c r="K66" s="30">
        <v>0</v>
      </c>
      <c r="L66" s="27">
        <f t="shared" si="1"/>
        <v>0</v>
      </c>
    </row>
    <row r="67" spans="1:12" s="114" customFormat="1" ht="26.25">
      <c r="A67" s="17" t="s">
        <v>276</v>
      </c>
      <c r="B67" s="126" t="s">
        <v>180</v>
      </c>
      <c r="C67" s="119"/>
      <c r="D67" s="121"/>
      <c r="E67" s="123"/>
      <c r="F67" s="148">
        <v>1</v>
      </c>
      <c r="G67" s="10" t="s">
        <v>94</v>
      </c>
      <c r="H67" s="128" t="s">
        <v>389</v>
      </c>
      <c r="I67" s="27">
        <v>0</v>
      </c>
      <c r="J67" s="27">
        <f t="shared" si="2"/>
        <v>0</v>
      </c>
      <c r="K67" s="30">
        <v>0</v>
      </c>
      <c r="L67" s="27">
        <f t="shared" si="1"/>
        <v>0</v>
      </c>
    </row>
    <row r="68" spans="1:12" s="114" customFormat="1" ht="26.25">
      <c r="A68" s="17" t="s">
        <v>277</v>
      </c>
      <c r="B68" s="126" t="s">
        <v>381</v>
      </c>
      <c r="C68" s="119"/>
      <c r="D68" s="121"/>
      <c r="E68" s="123"/>
      <c r="F68" s="149">
        <v>1</v>
      </c>
      <c r="G68" s="10" t="s">
        <v>94</v>
      </c>
      <c r="H68" s="128" t="s">
        <v>389</v>
      </c>
      <c r="I68" s="27">
        <v>0</v>
      </c>
      <c r="J68" s="27">
        <f t="shared" si="2"/>
        <v>0</v>
      </c>
      <c r="K68" s="30">
        <v>0</v>
      </c>
      <c r="L68" s="27">
        <f t="shared" si="1"/>
        <v>0</v>
      </c>
    </row>
    <row r="69" spans="1:12" s="114" customFormat="1" ht="26.25">
      <c r="A69" s="17" t="s">
        <v>278</v>
      </c>
      <c r="B69" s="126" t="s">
        <v>382</v>
      </c>
      <c r="C69" s="119"/>
      <c r="D69" s="121"/>
      <c r="E69" s="123"/>
      <c r="F69" s="149">
        <v>1</v>
      </c>
      <c r="G69" s="10" t="s">
        <v>94</v>
      </c>
      <c r="H69" s="128" t="s">
        <v>389</v>
      </c>
      <c r="I69" s="27">
        <v>0</v>
      </c>
      <c r="J69" s="27">
        <f t="shared" si="2"/>
        <v>0</v>
      </c>
      <c r="K69" s="30">
        <v>0</v>
      </c>
      <c r="L69" s="27">
        <f t="shared" si="1"/>
        <v>0</v>
      </c>
    </row>
    <row r="70" spans="1:12" s="114" customFormat="1" ht="26.25">
      <c r="A70" s="17" t="s">
        <v>279</v>
      </c>
      <c r="B70" s="126" t="s">
        <v>18</v>
      </c>
      <c r="C70" s="119"/>
      <c r="D70" s="121"/>
      <c r="E70" s="123"/>
      <c r="F70" s="149">
        <v>1</v>
      </c>
      <c r="G70" s="10" t="s">
        <v>94</v>
      </c>
      <c r="H70" s="128" t="s">
        <v>389</v>
      </c>
      <c r="I70" s="27">
        <v>0</v>
      </c>
      <c r="J70" s="27">
        <f t="shared" si="2"/>
        <v>0</v>
      </c>
      <c r="K70" s="30">
        <v>0</v>
      </c>
      <c r="L70" s="27">
        <f t="shared" si="1"/>
        <v>0</v>
      </c>
    </row>
    <row r="71" spans="1:12" s="114" customFormat="1" ht="26.25">
      <c r="A71" s="17" t="s">
        <v>280</v>
      </c>
      <c r="B71" s="126" t="s">
        <v>177</v>
      </c>
      <c r="C71" s="119"/>
      <c r="D71" s="121"/>
      <c r="E71" s="123"/>
      <c r="F71" s="149">
        <v>1</v>
      </c>
      <c r="G71" s="10" t="s">
        <v>94</v>
      </c>
      <c r="H71" s="128" t="s">
        <v>389</v>
      </c>
      <c r="I71" s="27">
        <v>0</v>
      </c>
      <c r="J71" s="27">
        <f t="shared" si="2"/>
        <v>0</v>
      </c>
      <c r="K71" s="30">
        <v>0</v>
      </c>
      <c r="L71" s="27">
        <f t="shared" si="1"/>
        <v>0</v>
      </c>
    </row>
    <row r="72" spans="1:12" s="114" customFormat="1" ht="26.25">
      <c r="A72" s="17" t="s">
        <v>281</v>
      </c>
      <c r="B72" s="126" t="s">
        <v>180</v>
      </c>
      <c r="C72" s="119"/>
      <c r="D72" s="121"/>
      <c r="E72" s="123"/>
      <c r="F72" s="149">
        <v>1</v>
      </c>
      <c r="G72" s="10" t="s">
        <v>94</v>
      </c>
      <c r="H72" s="128" t="s">
        <v>389</v>
      </c>
      <c r="I72" s="27">
        <v>0</v>
      </c>
      <c r="J72" s="27">
        <f t="shared" si="2"/>
        <v>0</v>
      </c>
      <c r="K72" s="30">
        <v>0</v>
      </c>
      <c r="L72" s="27">
        <f t="shared" si="1"/>
        <v>0</v>
      </c>
    </row>
    <row r="73" spans="1:12" s="114" customFormat="1" ht="26.25">
      <c r="A73" s="17" t="s">
        <v>282</v>
      </c>
      <c r="B73" s="126" t="s">
        <v>377</v>
      </c>
      <c r="C73" s="119"/>
      <c r="D73" s="121"/>
      <c r="E73" s="123"/>
      <c r="F73" s="149">
        <v>1</v>
      </c>
      <c r="G73" s="10" t="s">
        <v>94</v>
      </c>
      <c r="H73" s="128" t="s">
        <v>389</v>
      </c>
      <c r="I73" s="27">
        <v>0</v>
      </c>
      <c r="J73" s="27">
        <f t="shared" si="2"/>
        <v>0</v>
      </c>
      <c r="K73" s="30">
        <v>0</v>
      </c>
      <c r="L73" s="27">
        <f t="shared" si="1"/>
        <v>0</v>
      </c>
    </row>
    <row r="74" spans="1:12" s="114" customFormat="1" ht="26.25">
      <c r="A74" s="17" t="s">
        <v>283</v>
      </c>
      <c r="B74" s="126" t="s">
        <v>168</v>
      </c>
      <c r="C74" s="119"/>
      <c r="D74" s="121"/>
      <c r="E74" s="123"/>
      <c r="F74" s="148">
        <v>1</v>
      </c>
      <c r="G74" s="10" t="s">
        <v>94</v>
      </c>
      <c r="H74" s="128" t="s">
        <v>389</v>
      </c>
      <c r="I74" s="27">
        <v>0</v>
      </c>
      <c r="J74" s="27">
        <f t="shared" si="2"/>
        <v>0</v>
      </c>
      <c r="K74" s="30">
        <v>0</v>
      </c>
      <c r="L74" s="27">
        <f t="shared" si="1"/>
        <v>0</v>
      </c>
    </row>
    <row r="75" spans="1:12" s="114" customFormat="1" ht="26.25">
      <c r="A75" s="17" t="s">
        <v>284</v>
      </c>
      <c r="B75" s="126" t="s">
        <v>383</v>
      </c>
      <c r="C75" s="119"/>
      <c r="D75" s="121"/>
      <c r="E75" s="123"/>
      <c r="F75" s="149">
        <v>1</v>
      </c>
      <c r="G75" s="10" t="s">
        <v>94</v>
      </c>
      <c r="H75" s="128" t="s">
        <v>389</v>
      </c>
      <c r="I75" s="27">
        <v>0</v>
      </c>
      <c r="J75" s="27">
        <f t="shared" ref="J75:J138" si="3">ROUND(I75*F75,2)</f>
        <v>0</v>
      </c>
      <c r="K75" s="30">
        <v>0</v>
      </c>
      <c r="L75" s="27">
        <f t="shared" si="1"/>
        <v>0</v>
      </c>
    </row>
    <row r="76" spans="1:12" s="114" customFormat="1" ht="26.25">
      <c r="A76" s="17" t="s">
        <v>285</v>
      </c>
      <c r="B76" s="126" t="s">
        <v>180</v>
      </c>
      <c r="C76" s="119"/>
      <c r="D76" s="121"/>
      <c r="E76" s="123"/>
      <c r="F76" s="149">
        <v>1</v>
      </c>
      <c r="G76" s="10" t="s">
        <v>94</v>
      </c>
      <c r="H76" s="128" t="s">
        <v>389</v>
      </c>
      <c r="I76" s="27">
        <v>0</v>
      </c>
      <c r="J76" s="27">
        <f t="shared" si="3"/>
        <v>0</v>
      </c>
      <c r="K76" s="30">
        <v>0</v>
      </c>
      <c r="L76" s="27">
        <f t="shared" si="1"/>
        <v>0</v>
      </c>
    </row>
    <row r="77" spans="1:12" s="114" customFormat="1" ht="26.25">
      <c r="A77" s="17" t="s">
        <v>286</v>
      </c>
      <c r="B77" s="126" t="s">
        <v>377</v>
      </c>
      <c r="C77" s="119"/>
      <c r="D77" s="121"/>
      <c r="E77" s="123"/>
      <c r="F77" s="149">
        <v>1</v>
      </c>
      <c r="G77" s="10" t="s">
        <v>94</v>
      </c>
      <c r="H77" s="128" t="s">
        <v>389</v>
      </c>
      <c r="I77" s="27">
        <v>0</v>
      </c>
      <c r="J77" s="27">
        <f t="shared" si="3"/>
        <v>0</v>
      </c>
      <c r="K77" s="30">
        <v>0</v>
      </c>
      <c r="L77" s="27">
        <f t="shared" si="1"/>
        <v>0</v>
      </c>
    </row>
    <row r="78" spans="1:12" s="114" customFormat="1" ht="26.25">
      <c r="A78" s="17" t="s">
        <v>287</v>
      </c>
      <c r="B78" s="126" t="s">
        <v>168</v>
      </c>
      <c r="C78" s="119"/>
      <c r="D78" s="121"/>
      <c r="E78" s="123"/>
      <c r="F78" s="149">
        <v>1</v>
      </c>
      <c r="G78" s="10" t="s">
        <v>94</v>
      </c>
      <c r="H78" s="128" t="s">
        <v>389</v>
      </c>
      <c r="I78" s="27">
        <v>0</v>
      </c>
      <c r="J78" s="27">
        <f t="shared" si="3"/>
        <v>0</v>
      </c>
      <c r="K78" s="30">
        <v>0</v>
      </c>
      <c r="L78" s="27">
        <f t="shared" si="1"/>
        <v>0</v>
      </c>
    </row>
    <row r="79" spans="1:12" s="114" customFormat="1" ht="26.25">
      <c r="A79" s="17" t="s">
        <v>288</v>
      </c>
      <c r="B79" s="126" t="s">
        <v>377</v>
      </c>
      <c r="C79" s="119"/>
      <c r="D79" s="121"/>
      <c r="E79" s="123"/>
      <c r="F79" s="149">
        <v>1</v>
      </c>
      <c r="G79" s="10" t="s">
        <v>94</v>
      </c>
      <c r="H79" s="128" t="s">
        <v>389</v>
      </c>
      <c r="I79" s="27">
        <v>0</v>
      </c>
      <c r="J79" s="27">
        <f t="shared" si="3"/>
        <v>0</v>
      </c>
      <c r="K79" s="30">
        <v>0</v>
      </c>
      <c r="L79" s="27">
        <f t="shared" si="1"/>
        <v>0</v>
      </c>
    </row>
    <row r="80" spans="1:12" s="114" customFormat="1" ht="26.25">
      <c r="A80" s="17" t="s">
        <v>289</v>
      </c>
      <c r="B80" s="126" t="s">
        <v>217</v>
      </c>
      <c r="C80" s="119"/>
      <c r="D80" s="121"/>
      <c r="E80" s="123"/>
      <c r="F80" s="149">
        <v>1</v>
      </c>
      <c r="G80" s="10" t="s">
        <v>94</v>
      </c>
      <c r="H80" s="128" t="s">
        <v>389</v>
      </c>
      <c r="I80" s="27">
        <v>0</v>
      </c>
      <c r="J80" s="27">
        <f t="shared" si="3"/>
        <v>0</v>
      </c>
      <c r="K80" s="30">
        <v>0</v>
      </c>
      <c r="L80" s="27">
        <f t="shared" si="1"/>
        <v>0</v>
      </c>
    </row>
    <row r="81" spans="1:12" s="114" customFormat="1" ht="26.25">
      <c r="A81" s="17" t="s">
        <v>290</v>
      </c>
      <c r="B81" s="126" t="s">
        <v>18</v>
      </c>
      <c r="C81" s="119"/>
      <c r="D81" s="121"/>
      <c r="E81" s="123"/>
      <c r="F81" s="148">
        <v>1</v>
      </c>
      <c r="G81" s="10" t="s">
        <v>94</v>
      </c>
      <c r="H81" s="128" t="s">
        <v>389</v>
      </c>
      <c r="I81" s="27">
        <v>0</v>
      </c>
      <c r="J81" s="27">
        <f t="shared" si="3"/>
        <v>0</v>
      </c>
      <c r="K81" s="30">
        <v>0</v>
      </c>
      <c r="L81" s="27">
        <f t="shared" si="1"/>
        <v>0</v>
      </c>
    </row>
    <row r="82" spans="1:12" s="114" customFormat="1" ht="26.25">
      <c r="A82" s="17" t="s">
        <v>291</v>
      </c>
      <c r="B82" s="126" t="s">
        <v>168</v>
      </c>
      <c r="C82" s="119"/>
      <c r="D82" s="121"/>
      <c r="E82" s="123"/>
      <c r="F82" s="149">
        <v>1</v>
      </c>
      <c r="G82" s="10" t="s">
        <v>94</v>
      </c>
      <c r="H82" s="128" t="s">
        <v>389</v>
      </c>
      <c r="I82" s="27">
        <v>0</v>
      </c>
      <c r="J82" s="27">
        <f t="shared" si="3"/>
        <v>0</v>
      </c>
      <c r="K82" s="30">
        <v>0</v>
      </c>
      <c r="L82" s="27">
        <f t="shared" si="1"/>
        <v>0</v>
      </c>
    </row>
    <row r="83" spans="1:12" s="114" customFormat="1" ht="26.25">
      <c r="A83" s="17" t="s">
        <v>292</v>
      </c>
      <c r="B83" s="126" t="s">
        <v>18</v>
      </c>
      <c r="C83" s="119"/>
      <c r="D83" s="121"/>
      <c r="E83" s="123"/>
      <c r="F83" s="149">
        <v>1</v>
      </c>
      <c r="G83" s="10" t="s">
        <v>94</v>
      </c>
      <c r="H83" s="128" t="s">
        <v>389</v>
      </c>
      <c r="I83" s="27">
        <v>0</v>
      </c>
      <c r="J83" s="27">
        <f t="shared" si="3"/>
        <v>0</v>
      </c>
      <c r="K83" s="30">
        <v>0</v>
      </c>
      <c r="L83" s="27">
        <f t="shared" si="1"/>
        <v>0</v>
      </c>
    </row>
    <row r="84" spans="1:12" s="114" customFormat="1" ht="26.25">
      <c r="A84" s="17" t="s">
        <v>293</v>
      </c>
      <c r="B84" s="126" t="s">
        <v>174</v>
      </c>
      <c r="C84" s="119"/>
      <c r="D84" s="121"/>
      <c r="E84" s="123"/>
      <c r="F84" s="149">
        <v>1</v>
      </c>
      <c r="G84" s="10" t="s">
        <v>94</v>
      </c>
      <c r="H84" s="128" t="s">
        <v>389</v>
      </c>
      <c r="I84" s="27">
        <v>0</v>
      </c>
      <c r="J84" s="27">
        <f t="shared" si="3"/>
        <v>0</v>
      </c>
      <c r="K84" s="30">
        <v>0</v>
      </c>
      <c r="L84" s="27">
        <f t="shared" si="1"/>
        <v>0</v>
      </c>
    </row>
    <row r="85" spans="1:12" s="114" customFormat="1" ht="26.25">
      <c r="A85" s="17" t="s">
        <v>294</v>
      </c>
      <c r="B85" s="126" t="s">
        <v>18</v>
      </c>
      <c r="C85" s="119"/>
      <c r="D85" s="121"/>
      <c r="E85" s="123"/>
      <c r="F85" s="149">
        <v>1</v>
      </c>
      <c r="G85" s="10" t="s">
        <v>94</v>
      </c>
      <c r="H85" s="128" t="s">
        <v>389</v>
      </c>
      <c r="I85" s="27">
        <v>0</v>
      </c>
      <c r="J85" s="27">
        <f t="shared" si="3"/>
        <v>0</v>
      </c>
      <c r="K85" s="30">
        <v>0</v>
      </c>
      <c r="L85" s="27">
        <f t="shared" si="1"/>
        <v>0</v>
      </c>
    </row>
    <row r="86" spans="1:12" s="114" customFormat="1" ht="26.25">
      <c r="A86" s="17" t="s">
        <v>295</v>
      </c>
      <c r="B86" s="126" t="s">
        <v>384</v>
      </c>
      <c r="C86" s="119"/>
      <c r="D86" s="121"/>
      <c r="E86" s="123"/>
      <c r="F86" s="149">
        <v>1</v>
      </c>
      <c r="G86" s="10" t="s">
        <v>94</v>
      </c>
      <c r="H86" s="128" t="s">
        <v>389</v>
      </c>
      <c r="I86" s="27">
        <v>0</v>
      </c>
      <c r="J86" s="27">
        <f t="shared" si="3"/>
        <v>0</v>
      </c>
      <c r="K86" s="30">
        <v>0</v>
      </c>
      <c r="L86" s="27">
        <f t="shared" si="1"/>
        <v>0</v>
      </c>
    </row>
    <row r="87" spans="1:12" s="114" customFormat="1" ht="26.25">
      <c r="A87" s="17" t="s">
        <v>296</v>
      </c>
      <c r="B87" s="126" t="s">
        <v>252</v>
      </c>
      <c r="C87" s="119"/>
      <c r="D87" s="121"/>
      <c r="E87" s="123"/>
      <c r="F87" s="149">
        <v>1</v>
      </c>
      <c r="G87" s="10" t="s">
        <v>94</v>
      </c>
      <c r="H87" s="128" t="s">
        <v>389</v>
      </c>
      <c r="I87" s="27">
        <v>0</v>
      </c>
      <c r="J87" s="27">
        <f t="shared" si="3"/>
        <v>0</v>
      </c>
      <c r="K87" s="30">
        <v>0</v>
      </c>
      <c r="L87" s="27">
        <f t="shared" si="1"/>
        <v>0</v>
      </c>
    </row>
    <row r="88" spans="1:12" s="114" customFormat="1" ht="26.25">
      <c r="A88" s="17" t="s">
        <v>297</v>
      </c>
      <c r="B88" s="126" t="s">
        <v>168</v>
      </c>
      <c r="C88" s="119"/>
      <c r="D88" s="121"/>
      <c r="E88" s="123"/>
      <c r="F88" s="148">
        <v>1</v>
      </c>
      <c r="G88" s="10" t="s">
        <v>94</v>
      </c>
      <c r="H88" s="128" t="s">
        <v>389</v>
      </c>
      <c r="I88" s="27">
        <v>0</v>
      </c>
      <c r="J88" s="27">
        <f t="shared" si="3"/>
        <v>0</v>
      </c>
      <c r="K88" s="30">
        <v>0</v>
      </c>
      <c r="L88" s="27">
        <f t="shared" si="1"/>
        <v>0</v>
      </c>
    </row>
    <row r="89" spans="1:12" s="114" customFormat="1" ht="26.25">
      <c r="A89" s="17" t="s">
        <v>298</v>
      </c>
      <c r="B89" s="163" t="s">
        <v>18</v>
      </c>
      <c r="C89" s="119"/>
      <c r="D89" s="121"/>
      <c r="E89" s="123"/>
      <c r="F89" s="149">
        <v>1</v>
      </c>
      <c r="G89" s="10" t="s">
        <v>94</v>
      </c>
      <c r="H89" s="128" t="s">
        <v>389</v>
      </c>
      <c r="I89" s="27">
        <v>0</v>
      </c>
      <c r="J89" s="27">
        <f t="shared" si="3"/>
        <v>0</v>
      </c>
      <c r="K89" s="30">
        <v>0</v>
      </c>
      <c r="L89" s="27">
        <f t="shared" si="1"/>
        <v>0</v>
      </c>
    </row>
    <row r="90" spans="1:12" s="114" customFormat="1" ht="26.25">
      <c r="A90" s="17" t="s">
        <v>299</v>
      </c>
      <c r="B90" s="126" t="s">
        <v>376</v>
      </c>
      <c r="C90" s="119"/>
      <c r="D90" s="121"/>
      <c r="E90" s="123"/>
      <c r="F90" s="149">
        <v>1</v>
      </c>
      <c r="G90" s="10" t="s">
        <v>94</v>
      </c>
      <c r="H90" s="128" t="s">
        <v>389</v>
      </c>
      <c r="I90" s="27">
        <v>0</v>
      </c>
      <c r="J90" s="27">
        <f t="shared" si="3"/>
        <v>0</v>
      </c>
      <c r="K90" s="30">
        <v>0</v>
      </c>
      <c r="L90" s="27">
        <f t="shared" si="1"/>
        <v>0</v>
      </c>
    </row>
    <row r="91" spans="1:12" s="114" customFormat="1" ht="26.25">
      <c r="A91" s="17" t="s">
        <v>300</v>
      </c>
      <c r="B91" s="126" t="s">
        <v>217</v>
      </c>
      <c r="C91" s="119"/>
      <c r="D91" s="121"/>
      <c r="E91" s="123"/>
      <c r="F91" s="149">
        <v>1</v>
      </c>
      <c r="G91" s="10" t="s">
        <v>94</v>
      </c>
      <c r="H91" s="128" t="s">
        <v>389</v>
      </c>
      <c r="I91" s="27">
        <v>0</v>
      </c>
      <c r="J91" s="27">
        <f t="shared" si="3"/>
        <v>0</v>
      </c>
      <c r="K91" s="30">
        <v>0</v>
      </c>
      <c r="L91" s="27">
        <f t="shared" si="1"/>
        <v>0</v>
      </c>
    </row>
    <row r="92" spans="1:12" s="114" customFormat="1" ht="26.25">
      <c r="A92" s="17" t="s">
        <v>301</v>
      </c>
      <c r="B92" s="126" t="s">
        <v>385</v>
      </c>
      <c r="C92" s="119"/>
      <c r="D92" s="121"/>
      <c r="E92" s="123"/>
      <c r="F92" s="149">
        <v>1</v>
      </c>
      <c r="G92" s="10" t="s">
        <v>94</v>
      </c>
      <c r="H92" s="128" t="s">
        <v>389</v>
      </c>
      <c r="I92" s="27">
        <v>0</v>
      </c>
      <c r="J92" s="27">
        <f t="shared" si="3"/>
        <v>0</v>
      </c>
      <c r="K92" s="30">
        <v>0</v>
      </c>
      <c r="L92" s="27">
        <f t="shared" si="1"/>
        <v>0</v>
      </c>
    </row>
    <row r="93" spans="1:12" s="114" customFormat="1" ht="26.25">
      <c r="A93" s="17" t="s">
        <v>302</v>
      </c>
      <c r="B93" s="126" t="s">
        <v>177</v>
      </c>
      <c r="C93" s="119"/>
      <c r="D93" s="121"/>
      <c r="E93" s="123"/>
      <c r="F93" s="149">
        <v>1</v>
      </c>
      <c r="G93" s="10" t="s">
        <v>94</v>
      </c>
      <c r="H93" s="128" t="s">
        <v>389</v>
      </c>
      <c r="I93" s="27">
        <v>0</v>
      </c>
      <c r="J93" s="27">
        <f t="shared" si="3"/>
        <v>0</v>
      </c>
      <c r="K93" s="30">
        <v>0</v>
      </c>
      <c r="L93" s="27">
        <f t="shared" si="1"/>
        <v>0</v>
      </c>
    </row>
    <row r="94" spans="1:12" s="114" customFormat="1" ht="26.25">
      <c r="A94" s="17" t="s">
        <v>303</v>
      </c>
      <c r="B94" s="126" t="s">
        <v>168</v>
      </c>
      <c r="C94" s="119"/>
      <c r="D94" s="121"/>
      <c r="E94" s="123"/>
      <c r="F94" s="149">
        <v>1</v>
      </c>
      <c r="G94" s="10" t="s">
        <v>94</v>
      </c>
      <c r="H94" s="128" t="s">
        <v>389</v>
      </c>
      <c r="I94" s="27">
        <v>0</v>
      </c>
      <c r="J94" s="27">
        <f t="shared" si="3"/>
        <v>0</v>
      </c>
      <c r="K94" s="30">
        <v>0</v>
      </c>
      <c r="L94" s="27">
        <f t="shared" si="1"/>
        <v>0</v>
      </c>
    </row>
    <row r="95" spans="1:12" s="114" customFormat="1" ht="26.25">
      <c r="A95" s="17" t="s">
        <v>304</v>
      </c>
      <c r="B95" s="126" t="s">
        <v>180</v>
      </c>
      <c r="C95" s="119"/>
      <c r="D95" s="121"/>
      <c r="E95" s="123"/>
      <c r="F95" s="148">
        <v>1</v>
      </c>
      <c r="G95" s="10" t="s">
        <v>94</v>
      </c>
      <c r="H95" s="128" t="s">
        <v>389</v>
      </c>
      <c r="I95" s="27">
        <v>0</v>
      </c>
      <c r="J95" s="27">
        <f t="shared" si="3"/>
        <v>0</v>
      </c>
      <c r="K95" s="30">
        <v>0</v>
      </c>
      <c r="L95" s="27">
        <f t="shared" si="1"/>
        <v>0</v>
      </c>
    </row>
    <row r="96" spans="1:12" s="114" customFormat="1" ht="26.25">
      <c r="A96" s="17" t="s">
        <v>305</v>
      </c>
      <c r="B96" s="126" t="s">
        <v>168</v>
      </c>
      <c r="C96" s="119"/>
      <c r="D96" s="121"/>
      <c r="E96" s="123"/>
      <c r="F96" s="149">
        <v>1</v>
      </c>
      <c r="G96" s="10" t="s">
        <v>94</v>
      </c>
      <c r="H96" s="128" t="s">
        <v>389</v>
      </c>
      <c r="I96" s="27">
        <v>0</v>
      </c>
      <c r="J96" s="27">
        <f t="shared" si="3"/>
        <v>0</v>
      </c>
      <c r="K96" s="30">
        <v>0</v>
      </c>
      <c r="L96" s="27">
        <f t="shared" si="1"/>
        <v>0</v>
      </c>
    </row>
    <row r="97" spans="1:12" s="114" customFormat="1" ht="26.25">
      <c r="A97" s="17" t="s">
        <v>306</v>
      </c>
      <c r="B97" s="126" t="s">
        <v>18</v>
      </c>
      <c r="C97" s="119"/>
      <c r="D97" s="121"/>
      <c r="E97" s="123"/>
      <c r="F97" s="149">
        <v>1</v>
      </c>
      <c r="G97" s="10" t="s">
        <v>94</v>
      </c>
      <c r="H97" s="128" t="s">
        <v>389</v>
      </c>
      <c r="I97" s="27">
        <v>0</v>
      </c>
      <c r="J97" s="27">
        <f t="shared" si="3"/>
        <v>0</v>
      </c>
      <c r="K97" s="30">
        <v>0</v>
      </c>
      <c r="L97" s="27">
        <f t="shared" si="1"/>
        <v>0</v>
      </c>
    </row>
    <row r="98" spans="1:12" s="114" customFormat="1" ht="26.25">
      <c r="A98" s="17" t="s">
        <v>307</v>
      </c>
      <c r="B98" s="126" t="s">
        <v>374</v>
      </c>
      <c r="C98" s="119"/>
      <c r="D98" s="121"/>
      <c r="E98" s="123"/>
      <c r="F98" s="149">
        <v>1</v>
      </c>
      <c r="G98" s="10" t="s">
        <v>94</v>
      </c>
      <c r="H98" s="128" t="s">
        <v>389</v>
      </c>
      <c r="I98" s="27">
        <v>0</v>
      </c>
      <c r="J98" s="27">
        <f t="shared" si="3"/>
        <v>0</v>
      </c>
      <c r="K98" s="30">
        <v>0</v>
      </c>
      <c r="L98" s="27">
        <f t="shared" si="1"/>
        <v>0</v>
      </c>
    </row>
    <row r="99" spans="1:12" s="114" customFormat="1" ht="26.25">
      <c r="A99" s="17" t="s">
        <v>308</v>
      </c>
      <c r="B99" s="126" t="s">
        <v>381</v>
      </c>
      <c r="C99" s="119"/>
      <c r="D99" s="121"/>
      <c r="E99" s="123"/>
      <c r="F99" s="149">
        <v>1</v>
      </c>
      <c r="G99" s="10" t="s">
        <v>94</v>
      </c>
      <c r="H99" s="128" t="s">
        <v>389</v>
      </c>
      <c r="I99" s="27">
        <v>0</v>
      </c>
      <c r="J99" s="27">
        <f t="shared" si="3"/>
        <v>0</v>
      </c>
      <c r="K99" s="30">
        <v>0</v>
      </c>
      <c r="L99" s="27">
        <f t="shared" si="1"/>
        <v>0</v>
      </c>
    </row>
    <row r="100" spans="1:12" s="114" customFormat="1" ht="26.25">
      <c r="A100" s="17" t="s">
        <v>309</v>
      </c>
      <c r="B100" s="126" t="s">
        <v>180</v>
      </c>
      <c r="C100" s="119"/>
      <c r="D100" s="121"/>
      <c r="E100" s="123"/>
      <c r="F100" s="149">
        <v>1</v>
      </c>
      <c r="G100" s="10" t="s">
        <v>94</v>
      </c>
      <c r="H100" s="128" t="s">
        <v>389</v>
      </c>
      <c r="I100" s="27">
        <v>0</v>
      </c>
      <c r="J100" s="27">
        <f t="shared" si="3"/>
        <v>0</v>
      </c>
      <c r="K100" s="30">
        <v>0</v>
      </c>
      <c r="L100" s="27">
        <f t="shared" si="1"/>
        <v>0</v>
      </c>
    </row>
    <row r="101" spans="1:12" s="114" customFormat="1" ht="26.25">
      <c r="A101" s="17" t="s">
        <v>310</v>
      </c>
      <c r="B101" s="126" t="s">
        <v>380</v>
      </c>
      <c r="C101" s="119"/>
      <c r="D101" s="121"/>
      <c r="E101" s="123"/>
      <c r="F101" s="149">
        <v>1</v>
      </c>
      <c r="G101" s="10" t="s">
        <v>94</v>
      </c>
      <c r="H101" s="128" t="s">
        <v>389</v>
      </c>
      <c r="I101" s="27">
        <v>0</v>
      </c>
      <c r="J101" s="27">
        <f t="shared" si="3"/>
        <v>0</v>
      </c>
      <c r="K101" s="30">
        <v>0</v>
      </c>
      <c r="L101" s="27">
        <f t="shared" si="1"/>
        <v>0</v>
      </c>
    </row>
    <row r="102" spans="1:12" s="114" customFormat="1" ht="26.25">
      <c r="A102" s="17" t="s">
        <v>311</v>
      </c>
      <c r="B102" s="126" t="s">
        <v>180</v>
      </c>
      <c r="C102" s="119"/>
      <c r="D102" s="121"/>
      <c r="E102" s="123"/>
      <c r="F102" s="148">
        <v>1</v>
      </c>
      <c r="G102" s="10" t="s">
        <v>94</v>
      </c>
      <c r="H102" s="128" t="s">
        <v>389</v>
      </c>
      <c r="I102" s="27">
        <v>0</v>
      </c>
      <c r="J102" s="27">
        <f t="shared" si="3"/>
        <v>0</v>
      </c>
      <c r="K102" s="30">
        <v>0</v>
      </c>
      <c r="L102" s="27">
        <f t="shared" si="1"/>
        <v>0</v>
      </c>
    </row>
    <row r="103" spans="1:12" s="114" customFormat="1" ht="26.25">
      <c r="A103" s="17" t="s">
        <v>312</v>
      </c>
      <c r="B103" s="126" t="s">
        <v>168</v>
      </c>
      <c r="C103" s="119"/>
      <c r="D103" s="121"/>
      <c r="E103" s="123"/>
      <c r="F103" s="149">
        <v>1</v>
      </c>
      <c r="G103" s="10" t="s">
        <v>94</v>
      </c>
      <c r="H103" s="128" t="s">
        <v>389</v>
      </c>
      <c r="I103" s="27">
        <v>0</v>
      </c>
      <c r="J103" s="27">
        <f t="shared" si="3"/>
        <v>0</v>
      </c>
      <c r="K103" s="30">
        <v>0</v>
      </c>
      <c r="L103" s="27">
        <f t="shared" si="1"/>
        <v>0</v>
      </c>
    </row>
    <row r="104" spans="1:12" s="114" customFormat="1" ht="26.25">
      <c r="A104" s="17" t="s">
        <v>313</v>
      </c>
      <c r="B104" s="126" t="s">
        <v>18</v>
      </c>
      <c r="C104" s="119"/>
      <c r="D104" s="121"/>
      <c r="E104" s="123"/>
      <c r="F104" s="149">
        <v>1</v>
      </c>
      <c r="G104" s="10" t="s">
        <v>94</v>
      </c>
      <c r="H104" s="128" t="s">
        <v>389</v>
      </c>
      <c r="I104" s="27">
        <v>0</v>
      </c>
      <c r="J104" s="27">
        <f t="shared" si="3"/>
        <v>0</v>
      </c>
      <c r="K104" s="30">
        <v>0</v>
      </c>
      <c r="L104" s="27">
        <f t="shared" si="1"/>
        <v>0</v>
      </c>
    </row>
    <row r="105" spans="1:12" s="114" customFormat="1" ht="26.25">
      <c r="A105" s="17" t="s">
        <v>314</v>
      </c>
      <c r="B105" s="126" t="s">
        <v>376</v>
      </c>
      <c r="C105" s="119"/>
      <c r="D105" s="121"/>
      <c r="E105" s="123"/>
      <c r="F105" s="149">
        <v>1</v>
      </c>
      <c r="G105" s="10" t="s">
        <v>94</v>
      </c>
      <c r="H105" s="128" t="s">
        <v>389</v>
      </c>
      <c r="I105" s="27">
        <v>0</v>
      </c>
      <c r="J105" s="27">
        <f t="shared" si="3"/>
        <v>0</v>
      </c>
      <c r="K105" s="30">
        <v>0</v>
      </c>
      <c r="L105" s="27">
        <f t="shared" ref="L105:L160" si="4">ROUND(J105*(1+K105),2)</f>
        <v>0</v>
      </c>
    </row>
    <row r="106" spans="1:12" s="114" customFormat="1" ht="26.25">
      <c r="A106" s="17" t="s">
        <v>315</v>
      </c>
      <c r="B106" s="126" t="s">
        <v>168</v>
      </c>
      <c r="C106" s="119"/>
      <c r="D106" s="121"/>
      <c r="E106" s="123"/>
      <c r="F106" s="149">
        <v>1</v>
      </c>
      <c r="G106" s="10" t="s">
        <v>94</v>
      </c>
      <c r="H106" s="128" t="s">
        <v>389</v>
      </c>
      <c r="I106" s="27">
        <v>0</v>
      </c>
      <c r="J106" s="27">
        <f t="shared" si="3"/>
        <v>0</v>
      </c>
      <c r="K106" s="30">
        <v>0</v>
      </c>
      <c r="L106" s="27">
        <f t="shared" si="4"/>
        <v>0</v>
      </c>
    </row>
    <row r="107" spans="1:12" s="114" customFormat="1" ht="26.25">
      <c r="A107" s="17" t="s">
        <v>316</v>
      </c>
      <c r="B107" s="126" t="s">
        <v>180</v>
      </c>
      <c r="C107" s="119"/>
      <c r="D107" s="121"/>
      <c r="E107" s="123"/>
      <c r="F107" s="149">
        <v>1</v>
      </c>
      <c r="G107" s="10" t="s">
        <v>94</v>
      </c>
      <c r="H107" s="128" t="s">
        <v>389</v>
      </c>
      <c r="I107" s="27">
        <v>0</v>
      </c>
      <c r="J107" s="27">
        <f t="shared" si="3"/>
        <v>0</v>
      </c>
      <c r="K107" s="30">
        <v>0</v>
      </c>
      <c r="L107" s="27">
        <f t="shared" si="4"/>
        <v>0</v>
      </c>
    </row>
    <row r="108" spans="1:12" s="114" customFormat="1" ht="26.25">
      <c r="A108" s="17" t="s">
        <v>317</v>
      </c>
      <c r="B108" s="126" t="s">
        <v>18</v>
      </c>
      <c r="C108" s="119"/>
      <c r="D108" s="121"/>
      <c r="E108" s="123"/>
      <c r="F108" s="149">
        <v>1</v>
      </c>
      <c r="G108" s="10" t="s">
        <v>94</v>
      </c>
      <c r="H108" s="128" t="s">
        <v>389</v>
      </c>
      <c r="I108" s="27">
        <v>0</v>
      </c>
      <c r="J108" s="27">
        <f t="shared" si="3"/>
        <v>0</v>
      </c>
      <c r="K108" s="30">
        <v>0</v>
      </c>
      <c r="L108" s="27">
        <f t="shared" si="4"/>
        <v>0</v>
      </c>
    </row>
    <row r="109" spans="1:12" s="114" customFormat="1" ht="26.25">
      <c r="A109" s="17" t="s">
        <v>318</v>
      </c>
      <c r="B109" s="126" t="s">
        <v>168</v>
      </c>
      <c r="C109" s="119"/>
      <c r="D109" s="121"/>
      <c r="E109" s="123"/>
      <c r="F109" s="148">
        <v>1</v>
      </c>
      <c r="G109" s="10" t="s">
        <v>94</v>
      </c>
      <c r="H109" s="128" t="s">
        <v>389</v>
      </c>
      <c r="I109" s="27">
        <v>0</v>
      </c>
      <c r="J109" s="27">
        <f t="shared" si="3"/>
        <v>0</v>
      </c>
      <c r="K109" s="30">
        <v>0</v>
      </c>
      <c r="L109" s="27">
        <f t="shared" si="4"/>
        <v>0</v>
      </c>
    </row>
    <row r="110" spans="1:12" s="114" customFormat="1" ht="26.25">
      <c r="A110" s="17" t="s">
        <v>319</v>
      </c>
      <c r="B110" s="126" t="s">
        <v>180</v>
      </c>
      <c r="C110" s="119"/>
      <c r="D110" s="121"/>
      <c r="E110" s="123"/>
      <c r="F110" s="149">
        <v>1</v>
      </c>
      <c r="G110" s="10" t="s">
        <v>94</v>
      </c>
      <c r="H110" s="128" t="s">
        <v>389</v>
      </c>
      <c r="I110" s="27">
        <v>0</v>
      </c>
      <c r="J110" s="27">
        <f t="shared" si="3"/>
        <v>0</v>
      </c>
      <c r="K110" s="30">
        <v>0</v>
      </c>
      <c r="L110" s="27">
        <f t="shared" si="4"/>
        <v>0</v>
      </c>
    </row>
    <row r="111" spans="1:12" s="114" customFormat="1" ht="26.25">
      <c r="A111" s="17" t="s">
        <v>320</v>
      </c>
      <c r="B111" s="126" t="s">
        <v>180</v>
      </c>
      <c r="C111" s="119"/>
      <c r="D111" s="121"/>
      <c r="E111" s="123"/>
      <c r="F111" s="149">
        <v>1</v>
      </c>
      <c r="G111" s="10" t="s">
        <v>94</v>
      </c>
      <c r="H111" s="128" t="s">
        <v>389</v>
      </c>
      <c r="I111" s="27">
        <v>0</v>
      </c>
      <c r="J111" s="27">
        <f t="shared" si="3"/>
        <v>0</v>
      </c>
      <c r="K111" s="30">
        <v>0</v>
      </c>
      <c r="L111" s="27">
        <f t="shared" si="4"/>
        <v>0</v>
      </c>
    </row>
    <row r="112" spans="1:12" s="114" customFormat="1" ht="26.25">
      <c r="A112" s="17" t="s">
        <v>321</v>
      </c>
      <c r="B112" s="126" t="s">
        <v>18</v>
      </c>
      <c r="C112" s="119"/>
      <c r="D112" s="121"/>
      <c r="E112" s="123"/>
      <c r="F112" s="149">
        <v>1</v>
      </c>
      <c r="G112" s="10" t="s">
        <v>94</v>
      </c>
      <c r="H112" s="128" t="s">
        <v>389</v>
      </c>
      <c r="I112" s="27">
        <v>0</v>
      </c>
      <c r="J112" s="27">
        <f t="shared" si="3"/>
        <v>0</v>
      </c>
      <c r="K112" s="30">
        <v>0</v>
      </c>
      <c r="L112" s="27">
        <f t="shared" si="4"/>
        <v>0</v>
      </c>
    </row>
    <row r="113" spans="1:12" s="114" customFormat="1" ht="26.25">
      <c r="A113" s="17" t="s">
        <v>322</v>
      </c>
      <c r="B113" s="126" t="s">
        <v>168</v>
      </c>
      <c r="C113" s="119"/>
      <c r="D113" s="121"/>
      <c r="E113" s="123"/>
      <c r="F113" s="149">
        <v>1</v>
      </c>
      <c r="G113" s="10" t="s">
        <v>94</v>
      </c>
      <c r="H113" s="128" t="s">
        <v>389</v>
      </c>
      <c r="I113" s="27">
        <v>0</v>
      </c>
      <c r="J113" s="27">
        <f t="shared" si="3"/>
        <v>0</v>
      </c>
      <c r="K113" s="30">
        <v>0</v>
      </c>
      <c r="L113" s="27">
        <f t="shared" si="4"/>
        <v>0</v>
      </c>
    </row>
    <row r="114" spans="1:12" s="114" customFormat="1" ht="26.25">
      <c r="A114" s="17" t="s">
        <v>323</v>
      </c>
      <c r="B114" s="126" t="s">
        <v>18</v>
      </c>
      <c r="C114" s="119"/>
      <c r="D114" s="121"/>
      <c r="E114" s="123"/>
      <c r="F114" s="149">
        <v>1</v>
      </c>
      <c r="G114" s="10" t="s">
        <v>94</v>
      </c>
      <c r="H114" s="128" t="s">
        <v>389</v>
      </c>
      <c r="I114" s="27">
        <v>0</v>
      </c>
      <c r="J114" s="27">
        <f t="shared" si="3"/>
        <v>0</v>
      </c>
      <c r="K114" s="30">
        <v>0</v>
      </c>
      <c r="L114" s="27">
        <f t="shared" si="4"/>
        <v>0</v>
      </c>
    </row>
    <row r="115" spans="1:12" s="114" customFormat="1" ht="26.25">
      <c r="A115" s="17" t="s">
        <v>324</v>
      </c>
      <c r="B115" s="126" t="s">
        <v>386</v>
      </c>
      <c r="C115" s="119"/>
      <c r="D115" s="121"/>
      <c r="E115" s="123"/>
      <c r="F115" s="149">
        <v>1</v>
      </c>
      <c r="G115" s="10" t="s">
        <v>94</v>
      </c>
      <c r="H115" s="128" t="s">
        <v>389</v>
      </c>
      <c r="I115" s="27">
        <v>0</v>
      </c>
      <c r="J115" s="27">
        <f t="shared" si="3"/>
        <v>0</v>
      </c>
      <c r="K115" s="30">
        <v>0</v>
      </c>
      <c r="L115" s="27">
        <f t="shared" si="4"/>
        <v>0</v>
      </c>
    </row>
    <row r="116" spans="1:12" s="114" customFormat="1" ht="26.25">
      <c r="A116" s="17" t="s">
        <v>325</v>
      </c>
      <c r="B116" s="126" t="s">
        <v>387</v>
      </c>
      <c r="C116" s="119"/>
      <c r="D116" s="121"/>
      <c r="E116" s="123"/>
      <c r="F116" s="148">
        <v>1</v>
      </c>
      <c r="G116" s="10" t="s">
        <v>94</v>
      </c>
      <c r="H116" s="128" t="s">
        <v>389</v>
      </c>
      <c r="I116" s="27">
        <v>0</v>
      </c>
      <c r="J116" s="27">
        <f t="shared" si="3"/>
        <v>0</v>
      </c>
      <c r="K116" s="30">
        <v>0</v>
      </c>
      <c r="L116" s="27">
        <f t="shared" si="4"/>
        <v>0</v>
      </c>
    </row>
    <row r="117" spans="1:12" s="114" customFormat="1" ht="26.25">
      <c r="A117" s="17" t="s">
        <v>326</v>
      </c>
      <c r="B117" s="126" t="s">
        <v>180</v>
      </c>
      <c r="C117" s="119"/>
      <c r="D117" s="121"/>
      <c r="E117" s="123"/>
      <c r="F117" s="149">
        <v>1</v>
      </c>
      <c r="G117" s="10" t="s">
        <v>94</v>
      </c>
      <c r="H117" s="128" t="s">
        <v>389</v>
      </c>
      <c r="I117" s="27">
        <v>0</v>
      </c>
      <c r="J117" s="27">
        <f t="shared" si="3"/>
        <v>0</v>
      </c>
      <c r="K117" s="30">
        <v>0</v>
      </c>
      <c r="L117" s="27">
        <f t="shared" si="4"/>
        <v>0</v>
      </c>
    </row>
    <row r="118" spans="1:12" s="114" customFormat="1" ht="26.25">
      <c r="A118" s="17" t="s">
        <v>327</v>
      </c>
      <c r="B118" s="126" t="s">
        <v>180</v>
      </c>
      <c r="C118" s="119"/>
      <c r="D118" s="121"/>
      <c r="E118" s="123"/>
      <c r="F118" s="149">
        <v>1</v>
      </c>
      <c r="G118" s="10" t="s">
        <v>94</v>
      </c>
      <c r="H118" s="128" t="s">
        <v>389</v>
      </c>
      <c r="I118" s="27">
        <v>0</v>
      </c>
      <c r="J118" s="27">
        <f t="shared" si="3"/>
        <v>0</v>
      </c>
      <c r="K118" s="30">
        <v>0</v>
      </c>
      <c r="L118" s="27">
        <f t="shared" si="4"/>
        <v>0</v>
      </c>
    </row>
    <row r="119" spans="1:12" s="114" customFormat="1" ht="26.25">
      <c r="A119" s="17" t="s">
        <v>328</v>
      </c>
      <c r="B119" s="126" t="s">
        <v>168</v>
      </c>
      <c r="C119" s="119"/>
      <c r="D119" s="121"/>
      <c r="E119" s="123"/>
      <c r="F119" s="149">
        <v>1</v>
      </c>
      <c r="G119" s="10" t="s">
        <v>94</v>
      </c>
      <c r="H119" s="128" t="s">
        <v>389</v>
      </c>
      <c r="I119" s="27">
        <v>0</v>
      </c>
      <c r="J119" s="27">
        <f t="shared" si="3"/>
        <v>0</v>
      </c>
      <c r="K119" s="30">
        <v>0</v>
      </c>
      <c r="L119" s="27">
        <f t="shared" si="4"/>
        <v>0</v>
      </c>
    </row>
    <row r="120" spans="1:12" s="114" customFormat="1" ht="26.25">
      <c r="A120" s="17" t="s">
        <v>329</v>
      </c>
      <c r="B120" s="126" t="s">
        <v>180</v>
      </c>
      <c r="C120" s="119"/>
      <c r="D120" s="121"/>
      <c r="E120" s="123"/>
      <c r="F120" s="149">
        <v>1</v>
      </c>
      <c r="G120" s="10" t="s">
        <v>94</v>
      </c>
      <c r="H120" s="128" t="s">
        <v>389</v>
      </c>
      <c r="I120" s="27">
        <v>0</v>
      </c>
      <c r="J120" s="27">
        <f t="shared" si="3"/>
        <v>0</v>
      </c>
      <c r="K120" s="30">
        <v>0</v>
      </c>
      <c r="L120" s="27">
        <f t="shared" si="4"/>
        <v>0</v>
      </c>
    </row>
    <row r="121" spans="1:12" s="114" customFormat="1" ht="26.25">
      <c r="A121" s="17" t="s">
        <v>330</v>
      </c>
      <c r="B121" s="126" t="s">
        <v>378</v>
      </c>
      <c r="C121" s="119"/>
      <c r="D121" s="121"/>
      <c r="E121" s="123"/>
      <c r="F121" s="149">
        <v>1</v>
      </c>
      <c r="G121" s="10" t="s">
        <v>94</v>
      </c>
      <c r="H121" s="128" t="s">
        <v>389</v>
      </c>
      <c r="I121" s="27">
        <v>0</v>
      </c>
      <c r="J121" s="27">
        <f t="shared" si="3"/>
        <v>0</v>
      </c>
      <c r="K121" s="30">
        <v>0</v>
      </c>
      <c r="L121" s="27">
        <f t="shared" si="4"/>
        <v>0</v>
      </c>
    </row>
    <row r="122" spans="1:12" s="114" customFormat="1" ht="26.25">
      <c r="A122" s="17" t="s">
        <v>331</v>
      </c>
      <c r="B122" s="126" t="s">
        <v>168</v>
      </c>
      <c r="C122" s="119"/>
      <c r="D122" s="121"/>
      <c r="E122" s="123"/>
      <c r="F122" s="149">
        <v>1</v>
      </c>
      <c r="G122" s="10" t="s">
        <v>94</v>
      </c>
      <c r="H122" s="128" t="s">
        <v>389</v>
      </c>
      <c r="I122" s="27">
        <v>0</v>
      </c>
      <c r="J122" s="27">
        <f t="shared" si="3"/>
        <v>0</v>
      </c>
      <c r="K122" s="30">
        <v>0</v>
      </c>
      <c r="L122" s="27">
        <f t="shared" si="4"/>
        <v>0</v>
      </c>
    </row>
    <row r="123" spans="1:12" s="114" customFormat="1" ht="26.25">
      <c r="A123" s="17" t="s">
        <v>332</v>
      </c>
      <c r="B123" s="126" t="s">
        <v>180</v>
      </c>
      <c r="C123" s="119"/>
      <c r="D123" s="121"/>
      <c r="E123" s="123"/>
      <c r="F123" s="148">
        <v>1</v>
      </c>
      <c r="G123" s="10" t="s">
        <v>94</v>
      </c>
      <c r="H123" s="128" t="s">
        <v>389</v>
      </c>
      <c r="I123" s="27">
        <v>0</v>
      </c>
      <c r="J123" s="27">
        <f t="shared" si="3"/>
        <v>0</v>
      </c>
      <c r="K123" s="30">
        <v>0</v>
      </c>
      <c r="L123" s="27">
        <f t="shared" si="4"/>
        <v>0</v>
      </c>
    </row>
    <row r="124" spans="1:12" s="114" customFormat="1" ht="26.25">
      <c r="A124" s="17" t="s">
        <v>333</v>
      </c>
      <c r="B124" s="126" t="s">
        <v>18</v>
      </c>
      <c r="C124" s="119"/>
      <c r="D124" s="121"/>
      <c r="E124" s="123"/>
      <c r="F124" s="149">
        <v>1</v>
      </c>
      <c r="G124" s="10" t="s">
        <v>94</v>
      </c>
      <c r="H124" s="128" t="s">
        <v>389</v>
      </c>
      <c r="I124" s="27">
        <v>0</v>
      </c>
      <c r="J124" s="27">
        <f t="shared" si="3"/>
        <v>0</v>
      </c>
      <c r="K124" s="30">
        <v>0</v>
      </c>
      <c r="L124" s="27">
        <f t="shared" si="4"/>
        <v>0</v>
      </c>
    </row>
    <row r="125" spans="1:12" s="114" customFormat="1" ht="26.25">
      <c r="A125" s="17" t="s">
        <v>334</v>
      </c>
      <c r="B125" s="126" t="s">
        <v>174</v>
      </c>
      <c r="C125" s="119"/>
      <c r="D125" s="121"/>
      <c r="E125" s="123"/>
      <c r="F125" s="149">
        <v>1</v>
      </c>
      <c r="G125" s="10" t="s">
        <v>94</v>
      </c>
      <c r="H125" s="128" t="s">
        <v>389</v>
      </c>
      <c r="I125" s="27">
        <v>0</v>
      </c>
      <c r="J125" s="27">
        <f t="shared" si="3"/>
        <v>0</v>
      </c>
      <c r="K125" s="30">
        <v>0</v>
      </c>
      <c r="L125" s="27">
        <f t="shared" si="4"/>
        <v>0</v>
      </c>
    </row>
    <row r="126" spans="1:12" s="114" customFormat="1" ht="26.25">
      <c r="A126" s="17" t="s">
        <v>335</v>
      </c>
      <c r="B126" s="126" t="s">
        <v>180</v>
      </c>
      <c r="C126" s="119"/>
      <c r="D126" s="121"/>
      <c r="E126" s="123"/>
      <c r="F126" s="149">
        <v>1</v>
      </c>
      <c r="G126" s="10" t="s">
        <v>94</v>
      </c>
      <c r="H126" s="128" t="s">
        <v>389</v>
      </c>
      <c r="I126" s="27">
        <v>0</v>
      </c>
      <c r="J126" s="27">
        <f t="shared" si="3"/>
        <v>0</v>
      </c>
      <c r="K126" s="30">
        <v>0</v>
      </c>
      <c r="L126" s="27">
        <f t="shared" si="4"/>
        <v>0</v>
      </c>
    </row>
    <row r="127" spans="1:12" s="114" customFormat="1" ht="26.25">
      <c r="A127" s="17" t="s">
        <v>336</v>
      </c>
      <c r="B127" s="126" t="s">
        <v>18</v>
      </c>
      <c r="C127" s="119"/>
      <c r="D127" s="121"/>
      <c r="E127" s="123"/>
      <c r="F127" s="149">
        <v>1</v>
      </c>
      <c r="G127" s="10" t="s">
        <v>94</v>
      </c>
      <c r="H127" s="128" t="s">
        <v>389</v>
      </c>
      <c r="I127" s="27">
        <v>0</v>
      </c>
      <c r="J127" s="27">
        <f t="shared" si="3"/>
        <v>0</v>
      </c>
      <c r="K127" s="30">
        <v>0</v>
      </c>
      <c r="L127" s="27">
        <f t="shared" si="4"/>
        <v>0</v>
      </c>
    </row>
    <row r="128" spans="1:12" s="114" customFormat="1" ht="26.25">
      <c r="A128" s="17" t="s">
        <v>337</v>
      </c>
      <c r="B128" s="126" t="s">
        <v>374</v>
      </c>
      <c r="C128" s="119"/>
      <c r="D128" s="121"/>
      <c r="E128" s="123"/>
      <c r="F128" s="149">
        <v>1</v>
      </c>
      <c r="G128" s="10" t="s">
        <v>94</v>
      </c>
      <c r="H128" s="128" t="s">
        <v>389</v>
      </c>
      <c r="I128" s="27">
        <v>0</v>
      </c>
      <c r="J128" s="27">
        <f t="shared" si="3"/>
        <v>0</v>
      </c>
      <c r="K128" s="30">
        <v>0</v>
      </c>
      <c r="L128" s="27">
        <f t="shared" si="4"/>
        <v>0</v>
      </c>
    </row>
    <row r="129" spans="1:12" s="114" customFormat="1" ht="26.25">
      <c r="A129" s="17" t="s">
        <v>338</v>
      </c>
      <c r="B129" s="126" t="s">
        <v>376</v>
      </c>
      <c r="C129" s="119"/>
      <c r="D129" s="121"/>
      <c r="E129" s="123"/>
      <c r="F129" s="149">
        <v>1</v>
      </c>
      <c r="G129" s="10" t="s">
        <v>94</v>
      </c>
      <c r="H129" s="128" t="s">
        <v>389</v>
      </c>
      <c r="I129" s="27">
        <v>0</v>
      </c>
      <c r="J129" s="27">
        <f t="shared" si="3"/>
        <v>0</v>
      </c>
      <c r="K129" s="30">
        <v>0</v>
      </c>
      <c r="L129" s="27">
        <f t="shared" si="4"/>
        <v>0</v>
      </c>
    </row>
    <row r="130" spans="1:12" s="114" customFormat="1" ht="26.25">
      <c r="A130" s="17" t="s">
        <v>339</v>
      </c>
      <c r="B130" s="126" t="s">
        <v>18</v>
      </c>
      <c r="C130" s="119"/>
      <c r="D130" s="121"/>
      <c r="E130" s="123"/>
      <c r="F130" s="148">
        <v>1</v>
      </c>
      <c r="G130" s="10" t="s">
        <v>94</v>
      </c>
      <c r="H130" s="128" t="s">
        <v>389</v>
      </c>
      <c r="I130" s="27">
        <v>0</v>
      </c>
      <c r="J130" s="27">
        <f t="shared" si="3"/>
        <v>0</v>
      </c>
      <c r="K130" s="30">
        <v>0</v>
      </c>
      <c r="L130" s="27">
        <f t="shared" si="4"/>
        <v>0</v>
      </c>
    </row>
    <row r="131" spans="1:12" s="114" customFormat="1" ht="26.25">
      <c r="A131" s="17" t="s">
        <v>340</v>
      </c>
      <c r="B131" s="126" t="s">
        <v>174</v>
      </c>
      <c r="C131" s="119"/>
      <c r="D131" s="121"/>
      <c r="E131" s="123"/>
      <c r="F131" s="149">
        <v>1</v>
      </c>
      <c r="G131" s="10" t="s">
        <v>94</v>
      </c>
      <c r="H131" s="128" t="s">
        <v>389</v>
      </c>
      <c r="I131" s="27">
        <v>0</v>
      </c>
      <c r="J131" s="27">
        <f t="shared" si="3"/>
        <v>0</v>
      </c>
      <c r="K131" s="30">
        <v>0</v>
      </c>
      <c r="L131" s="27">
        <f t="shared" si="4"/>
        <v>0</v>
      </c>
    </row>
    <row r="132" spans="1:12" s="114" customFormat="1" ht="26.25">
      <c r="A132" s="17" t="s">
        <v>341</v>
      </c>
      <c r="B132" s="126" t="s">
        <v>168</v>
      </c>
      <c r="C132" s="119"/>
      <c r="D132" s="121"/>
      <c r="E132" s="123"/>
      <c r="F132" s="149">
        <v>1</v>
      </c>
      <c r="G132" s="10" t="s">
        <v>94</v>
      </c>
      <c r="H132" s="128" t="s">
        <v>389</v>
      </c>
      <c r="I132" s="27">
        <v>0</v>
      </c>
      <c r="J132" s="27">
        <f t="shared" si="3"/>
        <v>0</v>
      </c>
      <c r="K132" s="30">
        <v>0</v>
      </c>
      <c r="L132" s="27">
        <f t="shared" si="4"/>
        <v>0</v>
      </c>
    </row>
    <row r="133" spans="1:12" s="114" customFormat="1" ht="26.25">
      <c r="A133" s="17" t="s">
        <v>342</v>
      </c>
      <c r="B133" s="126" t="s">
        <v>180</v>
      </c>
      <c r="C133" s="119"/>
      <c r="D133" s="121"/>
      <c r="E133" s="123"/>
      <c r="F133" s="149">
        <v>1</v>
      </c>
      <c r="G133" s="10" t="s">
        <v>94</v>
      </c>
      <c r="H133" s="128" t="s">
        <v>389</v>
      </c>
      <c r="I133" s="27">
        <v>0</v>
      </c>
      <c r="J133" s="27">
        <f t="shared" si="3"/>
        <v>0</v>
      </c>
      <c r="K133" s="30">
        <v>0</v>
      </c>
      <c r="L133" s="27">
        <f t="shared" si="4"/>
        <v>0</v>
      </c>
    </row>
    <row r="134" spans="1:12" s="114" customFormat="1" ht="26.25">
      <c r="A134" s="17" t="s">
        <v>343</v>
      </c>
      <c r="B134" s="126" t="s">
        <v>168</v>
      </c>
      <c r="C134" s="119"/>
      <c r="D134" s="121"/>
      <c r="E134" s="123"/>
      <c r="F134" s="149">
        <v>1</v>
      </c>
      <c r="G134" s="10" t="s">
        <v>94</v>
      </c>
      <c r="H134" s="128" t="s">
        <v>389</v>
      </c>
      <c r="I134" s="27">
        <v>0</v>
      </c>
      <c r="J134" s="27">
        <f t="shared" si="3"/>
        <v>0</v>
      </c>
      <c r="K134" s="30">
        <v>0</v>
      </c>
      <c r="L134" s="27">
        <f t="shared" si="4"/>
        <v>0</v>
      </c>
    </row>
    <row r="135" spans="1:12" s="114" customFormat="1" ht="26.25">
      <c r="A135" s="17" t="s">
        <v>344</v>
      </c>
      <c r="B135" s="126" t="s">
        <v>377</v>
      </c>
      <c r="C135" s="119"/>
      <c r="D135" s="121"/>
      <c r="E135" s="123"/>
      <c r="F135" s="149">
        <v>1</v>
      </c>
      <c r="G135" s="10" t="s">
        <v>94</v>
      </c>
      <c r="H135" s="128" t="s">
        <v>389</v>
      </c>
      <c r="I135" s="27">
        <v>0</v>
      </c>
      <c r="J135" s="27">
        <f t="shared" si="3"/>
        <v>0</v>
      </c>
      <c r="K135" s="30">
        <v>0</v>
      </c>
      <c r="L135" s="27">
        <f t="shared" si="4"/>
        <v>0</v>
      </c>
    </row>
    <row r="136" spans="1:12" s="114" customFormat="1" ht="26.25">
      <c r="A136" s="17" t="s">
        <v>345</v>
      </c>
      <c r="B136" s="126" t="s">
        <v>168</v>
      </c>
      <c r="C136" s="119"/>
      <c r="D136" s="121"/>
      <c r="E136" s="123"/>
      <c r="F136" s="149">
        <v>1</v>
      </c>
      <c r="G136" s="10" t="s">
        <v>94</v>
      </c>
      <c r="H136" s="128" t="s">
        <v>389</v>
      </c>
      <c r="I136" s="27">
        <v>0</v>
      </c>
      <c r="J136" s="27">
        <f t="shared" si="3"/>
        <v>0</v>
      </c>
      <c r="K136" s="30">
        <v>0</v>
      </c>
      <c r="L136" s="27">
        <f t="shared" si="4"/>
        <v>0</v>
      </c>
    </row>
    <row r="137" spans="1:12" s="114" customFormat="1" ht="26.25">
      <c r="A137" s="17" t="s">
        <v>346</v>
      </c>
      <c r="B137" s="126" t="s">
        <v>18</v>
      </c>
      <c r="C137" s="119"/>
      <c r="D137" s="121"/>
      <c r="E137" s="123"/>
      <c r="F137" s="148">
        <v>1</v>
      </c>
      <c r="G137" s="10" t="s">
        <v>94</v>
      </c>
      <c r="H137" s="128" t="s">
        <v>389</v>
      </c>
      <c r="I137" s="27">
        <v>0</v>
      </c>
      <c r="J137" s="27">
        <f t="shared" si="3"/>
        <v>0</v>
      </c>
      <c r="K137" s="30">
        <v>0</v>
      </c>
      <c r="L137" s="27">
        <f t="shared" si="4"/>
        <v>0</v>
      </c>
    </row>
    <row r="138" spans="1:12" s="114" customFormat="1" ht="26.25">
      <c r="A138" s="17" t="s">
        <v>347</v>
      </c>
      <c r="B138" s="126" t="s">
        <v>168</v>
      </c>
      <c r="C138" s="119"/>
      <c r="D138" s="121"/>
      <c r="E138" s="123"/>
      <c r="F138" s="149">
        <v>1</v>
      </c>
      <c r="G138" s="10" t="s">
        <v>94</v>
      </c>
      <c r="H138" s="128" t="s">
        <v>389</v>
      </c>
      <c r="I138" s="27">
        <v>0</v>
      </c>
      <c r="J138" s="27">
        <f t="shared" si="3"/>
        <v>0</v>
      </c>
      <c r="K138" s="30">
        <v>0</v>
      </c>
      <c r="L138" s="27">
        <f t="shared" si="4"/>
        <v>0</v>
      </c>
    </row>
    <row r="139" spans="1:12" s="114" customFormat="1" ht="26.25">
      <c r="A139" s="17" t="s">
        <v>348</v>
      </c>
      <c r="B139" s="126" t="s">
        <v>180</v>
      </c>
      <c r="C139" s="119"/>
      <c r="D139" s="121"/>
      <c r="E139" s="123"/>
      <c r="F139" s="149">
        <v>1</v>
      </c>
      <c r="G139" s="10" t="s">
        <v>94</v>
      </c>
      <c r="H139" s="128" t="s">
        <v>389</v>
      </c>
      <c r="I139" s="27">
        <v>0</v>
      </c>
      <c r="J139" s="27">
        <f t="shared" ref="J139:J160" si="5">ROUND(I139*F139,2)</f>
        <v>0</v>
      </c>
      <c r="K139" s="30">
        <v>0</v>
      </c>
      <c r="L139" s="27">
        <f t="shared" si="4"/>
        <v>0</v>
      </c>
    </row>
    <row r="140" spans="1:12" s="114" customFormat="1" ht="26.25">
      <c r="A140" s="17" t="s">
        <v>349</v>
      </c>
      <c r="B140" s="126" t="s">
        <v>168</v>
      </c>
      <c r="C140" s="119"/>
      <c r="D140" s="121"/>
      <c r="E140" s="123"/>
      <c r="F140" s="149">
        <v>1</v>
      </c>
      <c r="G140" s="10" t="s">
        <v>94</v>
      </c>
      <c r="H140" s="128" t="s">
        <v>389</v>
      </c>
      <c r="I140" s="27">
        <v>0</v>
      </c>
      <c r="J140" s="27">
        <f t="shared" si="5"/>
        <v>0</v>
      </c>
      <c r="K140" s="30">
        <v>0</v>
      </c>
      <c r="L140" s="27">
        <f t="shared" si="4"/>
        <v>0</v>
      </c>
    </row>
    <row r="141" spans="1:12" s="114" customFormat="1" ht="26.25">
      <c r="A141" s="17" t="s">
        <v>350</v>
      </c>
      <c r="B141" s="126" t="s">
        <v>18</v>
      </c>
      <c r="C141" s="119"/>
      <c r="D141" s="121"/>
      <c r="E141" s="123"/>
      <c r="F141" s="149">
        <v>1</v>
      </c>
      <c r="G141" s="10" t="s">
        <v>94</v>
      </c>
      <c r="H141" s="128" t="s">
        <v>389</v>
      </c>
      <c r="I141" s="27">
        <v>0</v>
      </c>
      <c r="J141" s="27">
        <f t="shared" si="5"/>
        <v>0</v>
      </c>
      <c r="K141" s="30">
        <v>0</v>
      </c>
      <c r="L141" s="27">
        <f t="shared" si="4"/>
        <v>0</v>
      </c>
    </row>
    <row r="142" spans="1:12" s="114" customFormat="1" ht="26.25">
      <c r="A142" s="17" t="s">
        <v>351</v>
      </c>
      <c r="B142" s="126" t="s">
        <v>381</v>
      </c>
      <c r="C142" s="119"/>
      <c r="D142" s="121"/>
      <c r="E142" s="123"/>
      <c r="F142" s="149">
        <v>1</v>
      </c>
      <c r="G142" s="10" t="s">
        <v>94</v>
      </c>
      <c r="H142" s="128" t="s">
        <v>389</v>
      </c>
      <c r="I142" s="27">
        <v>0</v>
      </c>
      <c r="J142" s="27">
        <f t="shared" si="5"/>
        <v>0</v>
      </c>
      <c r="K142" s="30">
        <v>0</v>
      </c>
      <c r="L142" s="27">
        <f t="shared" si="4"/>
        <v>0</v>
      </c>
    </row>
    <row r="143" spans="1:12" s="114" customFormat="1" ht="26.25">
      <c r="A143" s="17" t="s">
        <v>352</v>
      </c>
      <c r="B143" s="126" t="s">
        <v>180</v>
      </c>
      <c r="C143" s="119"/>
      <c r="D143" s="121"/>
      <c r="E143" s="123"/>
      <c r="F143" s="149">
        <v>1</v>
      </c>
      <c r="G143" s="10" t="s">
        <v>94</v>
      </c>
      <c r="H143" s="128" t="s">
        <v>389</v>
      </c>
      <c r="I143" s="27">
        <v>0</v>
      </c>
      <c r="J143" s="27">
        <f t="shared" si="5"/>
        <v>0</v>
      </c>
      <c r="K143" s="30">
        <v>0</v>
      </c>
      <c r="L143" s="27">
        <f t="shared" si="4"/>
        <v>0</v>
      </c>
    </row>
    <row r="144" spans="1:12" s="114" customFormat="1" ht="26.25">
      <c r="A144" s="17" t="s">
        <v>353</v>
      </c>
      <c r="B144" s="126" t="s">
        <v>168</v>
      </c>
      <c r="C144" s="119"/>
      <c r="D144" s="121"/>
      <c r="E144" s="123"/>
      <c r="F144" s="148">
        <v>1</v>
      </c>
      <c r="G144" s="10" t="s">
        <v>94</v>
      </c>
      <c r="H144" s="128" t="s">
        <v>389</v>
      </c>
      <c r="I144" s="27">
        <v>0</v>
      </c>
      <c r="J144" s="27">
        <f t="shared" si="5"/>
        <v>0</v>
      </c>
      <c r="K144" s="30">
        <v>0</v>
      </c>
      <c r="L144" s="27">
        <f t="shared" si="4"/>
        <v>0</v>
      </c>
    </row>
    <row r="145" spans="1:12" s="114" customFormat="1" ht="26.25">
      <c r="A145" s="17" t="s">
        <v>354</v>
      </c>
      <c r="B145" s="126" t="s">
        <v>180</v>
      </c>
      <c r="C145" s="119"/>
      <c r="D145" s="121"/>
      <c r="E145" s="123"/>
      <c r="F145" s="149">
        <v>1</v>
      </c>
      <c r="G145" s="10" t="s">
        <v>94</v>
      </c>
      <c r="H145" s="128" t="s">
        <v>389</v>
      </c>
      <c r="I145" s="27">
        <v>0</v>
      </c>
      <c r="J145" s="27">
        <f t="shared" si="5"/>
        <v>0</v>
      </c>
      <c r="K145" s="30">
        <v>0</v>
      </c>
      <c r="L145" s="27">
        <f t="shared" si="4"/>
        <v>0</v>
      </c>
    </row>
    <row r="146" spans="1:12" s="114" customFormat="1" ht="26.25">
      <c r="A146" s="17" t="s">
        <v>355</v>
      </c>
      <c r="B146" s="126" t="s">
        <v>376</v>
      </c>
      <c r="C146" s="119"/>
      <c r="D146" s="121"/>
      <c r="E146" s="123"/>
      <c r="F146" s="149">
        <v>1</v>
      </c>
      <c r="G146" s="10" t="s">
        <v>94</v>
      </c>
      <c r="H146" s="128" t="s">
        <v>389</v>
      </c>
      <c r="I146" s="27">
        <v>0</v>
      </c>
      <c r="J146" s="27">
        <f t="shared" si="5"/>
        <v>0</v>
      </c>
      <c r="K146" s="30">
        <v>0</v>
      </c>
      <c r="L146" s="27">
        <f t="shared" si="4"/>
        <v>0</v>
      </c>
    </row>
    <row r="147" spans="1:12" s="114" customFormat="1" ht="26.25">
      <c r="A147" s="17" t="s">
        <v>356</v>
      </c>
      <c r="B147" s="126" t="s">
        <v>168</v>
      </c>
      <c r="C147" s="119"/>
      <c r="D147" s="121"/>
      <c r="E147" s="123"/>
      <c r="F147" s="149">
        <v>1</v>
      </c>
      <c r="G147" s="10" t="s">
        <v>94</v>
      </c>
      <c r="H147" s="128" t="s">
        <v>389</v>
      </c>
      <c r="I147" s="27">
        <v>0</v>
      </c>
      <c r="J147" s="27">
        <f t="shared" si="5"/>
        <v>0</v>
      </c>
      <c r="K147" s="30">
        <v>0</v>
      </c>
      <c r="L147" s="27">
        <f t="shared" si="4"/>
        <v>0</v>
      </c>
    </row>
    <row r="148" spans="1:12" s="114" customFormat="1" ht="26.25">
      <c r="A148" s="17" t="s">
        <v>357</v>
      </c>
      <c r="B148" s="126" t="s">
        <v>180</v>
      </c>
      <c r="C148" s="119"/>
      <c r="D148" s="121"/>
      <c r="E148" s="123"/>
      <c r="F148" s="149">
        <v>1</v>
      </c>
      <c r="G148" s="10" t="s">
        <v>94</v>
      </c>
      <c r="H148" s="128" t="s">
        <v>389</v>
      </c>
      <c r="I148" s="27">
        <v>0</v>
      </c>
      <c r="J148" s="27">
        <f t="shared" si="5"/>
        <v>0</v>
      </c>
      <c r="K148" s="30">
        <v>0</v>
      </c>
      <c r="L148" s="27">
        <f t="shared" si="4"/>
        <v>0</v>
      </c>
    </row>
    <row r="149" spans="1:12" s="114" customFormat="1" ht="26.25">
      <c r="A149" s="17" t="s">
        <v>358</v>
      </c>
      <c r="B149" s="126" t="s">
        <v>217</v>
      </c>
      <c r="C149" s="119"/>
      <c r="D149" s="121"/>
      <c r="E149" s="123"/>
      <c r="F149" s="149">
        <v>1</v>
      </c>
      <c r="G149" s="10" t="s">
        <v>94</v>
      </c>
      <c r="H149" s="128" t="s">
        <v>389</v>
      </c>
      <c r="I149" s="27">
        <v>0</v>
      </c>
      <c r="J149" s="27">
        <f t="shared" si="5"/>
        <v>0</v>
      </c>
      <c r="K149" s="30">
        <v>0</v>
      </c>
      <c r="L149" s="27">
        <f t="shared" si="4"/>
        <v>0</v>
      </c>
    </row>
    <row r="150" spans="1:12" s="114" customFormat="1" ht="26.25">
      <c r="A150" s="17" t="s">
        <v>359</v>
      </c>
      <c r="B150" s="126" t="s">
        <v>18</v>
      </c>
      <c r="C150" s="119"/>
      <c r="D150" s="121"/>
      <c r="E150" s="123"/>
      <c r="F150" s="149">
        <v>1</v>
      </c>
      <c r="G150" s="10" t="s">
        <v>94</v>
      </c>
      <c r="H150" s="128" t="s">
        <v>389</v>
      </c>
      <c r="I150" s="27">
        <v>0</v>
      </c>
      <c r="J150" s="27">
        <f t="shared" si="5"/>
        <v>0</v>
      </c>
      <c r="K150" s="30">
        <v>0</v>
      </c>
      <c r="L150" s="27">
        <f t="shared" si="4"/>
        <v>0</v>
      </c>
    </row>
    <row r="151" spans="1:12" s="114" customFormat="1" ht="26.25">
      <c r="A151" s="17" t="s">
        <v>360</v>
      </c>
      <c r="B151" s="126" t="s">
        <v>177</v>
      </c>
      <c r="C151" s="119"/>
      <c r="D151" s="121"/>
      <c r="E151" s="123"/>
      <c r="F151" s="148">
        <v>1</v>
      </c>
      <c r="G151" s="10" t="s">
        <v>94</v>
      </c>
      <c r="H151" s="128" t="s">
        <v>389</v>
      </c>
      <c r="I151" s="27">
        <v>0</v>
      </c>
      <c r="J151" s="27">
        <f t="shared" si="5"/>
        <v>0</v>
      </c>
      <c r="K151" s="30">
        <v>0</v>
      </c>
      <c r="L151" s="27">
        <f t="shared" si="4"/>
        <v>0</v>
      </c>
    </row>
    <row r="152" spans="1:12" s="114" customFormat="1" ht="26.25">
      <c r="A152" s="17" t="s">
        <v>361</v>
      </c>
      <c r="B152" s="126" t="s">
        <v>168</v>
      </c>
      <c r="C152" s="119"/>
      <c r="D152" s="121"/>
      <c r="E152" s="123"/>
      <c r="F152" s="149">
        <v>1</v>
      </c>
      <c r="G152" s="10" t="s">
        <v>94</v>
      </c>
      <c r="H152" s="128" t="s">
        <v>389</v>
      </c>
      <c r="I152" s="27">
        <v>0</v>
      </c>
      <c r="J152" s="27">
        <f t="shared" si="5"/>
        <v>0</v>
      </c>
      <c r="K152" s="30">
        <v>0</v>
      </c>
      <c r="L152" s="27">
        <f t="shared" si="4"/>
        <v>0</v>
      </c>
    </row>
    <row r="153" spans="1:12" s="114" customFormat="1" ht="26.25">
      <c r="A153" s="17" t="s">
        <v>362</v>
      </c>
      <c r="B153" s="126" t="s">
        <v>374</v>
      </c>
      <c r="C153" s="119"/>
      <c r="D153" s="121"/>
      <c r="E153" s="123"/>
      <c r="F153" s="149">
        <v>1</v>
      </c>
      <c r="G153" s="10" t="s">
        <v>94</v>
      </c>
      <c r="H153" s="128" t="s">
        <v>389</v>
      </c>
      <c r="I153" s="27">
        <v>0</v>
      </c>
      <c r="J153" s="27">
        <f t="shared" si="5"/>
        <v>0</v>
      </c>
      <c r="K153" s="30">
        <v>0</v>
      </c>
      <c r="L153" s="27">
        <f t="shared" si="4"/>
        <v>0</v>
      </c>
    </row>
    <row r="154" spans="1:12" s="114" customFormat="1" ht="26.25">
      <c r="A154" s="17" t="s">
        <v>363</v>
      </c>
      <c r="B154" s="126" t="s">
        <v>179</v>
      </c>
      <c r="C154" s="119"/>
      <c r="D154" s="121"/>
      <c r="E154" s="123"/>
      <c r="F154" s="149">
        <v>1</v>
      </c>
      <c r="G154" s="10" t="s">
        <v>94</v>
      </c>
      <c r="H154" s="128" t="s">
        <v>389</v>
      </c>
      <c r="I154" s="27">
        <v>0</v>
      </c>
      <c r="J154" s="27">
        <f t="shared" si="5"/>
        <v>0</v>
      </c>
      <c r="K154" s="30">
        <v>0</v>
      </c>
      <c r="L154" s="27">
        <f t="shared" si="4"/>
        <v>0</v>
      </c>
    </row>
    <row r="155" spans="1:12" s="114" customFormat="1" ht="26.25">
      <c r="A155" s="17" t="s">
        <v>364</v>
      </c>
      <c r="B155" s="126" t="s">
        <v>388</v>
      </c>
      <c r="C155" s="119"/>
      <c r="D155" s="121"/>
      <c r="E155" s="123"/>
      <c r="F155" s="149">
        <v>1</v>
      </c>
      <c r="G155" s="10" t="s">
        <v>94</v>
      </c>
      <c r="H155" s="128" t="s">
        <v>389</v>
      </c>
      <c r="I155" s="27">
        <v>0</v>
      </c>
      <c r="J155" s="27">
        <f t="shared" si="5"/>
        <v>0</v>
      </c>
      <c r="K155" s="30">
        <v>0</v>
      </c>
      <c r="L155" s="27">
        <f t="shared" si="4"/>
        <v>0</v>
      </c>
    </row>
    <row r="156" spans="1:12" s="114" customFormat="1" ht="26.25">
      <c r="A156" s="17" t="s">
        <v>365</v>
      </c>
      <c r="B156" s="126" t="s">
        <v>180</v>
      </c>
      <c r="C156" s="119"/>
      <c r="D156" s="121"/>
      <c r="E156" s="123"/>
      <c r="F156" s="149">
        <v>1</v>
      </c>
      <c r="G156" s="10" t="s">
        <v>94</v>
      </c>
      <c r="H156" s="128" t="s">
        <v>389</v>
      </c>
      <c r="I156" s="27">
        <v>0</v>
      </c>
      <c r="J156" s="27">
        <f t="shared" si="5"/>
        <v>0</v>
      </c>
      <c r="K156" s="30">
        <v>0</v>
      </c>
      <c r="L156" s="27">
        <f t="shared" si="4"/>
        <v>0</v>
      </c>
    </row>
    <row r="157" spans="1:12" s="114" customFormat="1" ht="26.25">
      <c r="A157" s="17" t="s">
        <v>366</v>
      </c>
      <c r="B157" s="126" t="s">
        <v>168</v>
      </c>
      <c r="C157" s="119"/>
      <c r="D157" s="121"/>
      <c r="E157" s="123"/>
      <c r="F157" s="149">
        <v>1</v>
      </c>
      <c r="G157" s="10" t="s">
        <v>94</v>
      </c>
      <c r="H157" s="128" t="s">
        <v>389</v>
      </c>
      <c r="I157" s="27">
        <v>0</v>
      </c>
      <c r="J157" s="27">
        <f t="shared" si="5"/>
        <v>0</v>
      </c>
      <c r="K157" s="30">
        <v>0</v>
      </c>
      <c r="L157" s="27">
        <f t="shared" si="4"/>
        <v>0</v>
      </c>
    </row>
    <row r="158" spans="1:12" ht="26.25">
      <c r="A158" s="17" t="s">
        <v>367</v>
      </c>
      <c r="B158" s="126" t="s">
        <v>217</v>
      </c>
      <c r="C158" s="119"/>
      <c r="D158" s="121"/>
      <c r="E158" s="123"/>
      <c r="F158" s="148">
        <v>1</v>
      </c>
      <c r="G158" s="10" t="s">
        <v>94</v>
      </c>
      <c r="H158" s="128" t="s">
        <v>389</v>
      </c>
      <c r="I158" s="27">
        <v>0</v>
      </c>
      <c r="J158" s="27">
        <f t="shared" si="5"/>
        <v>0</v>
      </c>
      <c r="K158" s="30">
        <v>0</v>
      </c>
      <c r="L158" s="27">
        <f t="shared" si="4"/>
        <v>0</v>
      </c>
    </row>
    <row r="159" spans="1:12" ht="26.25">
      <c r="A159" s="17" t="s">
        <v>368</v>
      </c>
      <c r="B159" s="126" t="s">
        <v>18</v>
      </c>
      <c r="C159" s="119"/>
      <c r="D159" s="121"/>
      <c r="E159" s="123"/>
      <c r="F159" s="149">
        <v>1</v>
      </c>
      <c r="G159" s="10" t="s">
        <v>94</v>
      </c>
      <c r="H159" s="128" t="s">
        <v>389</v>
      </c>
      <c r="I159" s="27">
        <v>0</v>
      </c>
      <c r="J159" s="27">
        <f t="shared" si="5"/>
        <v>0</v>
      </c>
      <c r="K159" s="30">
        <v>0</v>
      </c>
      <c r="L159" s="27">
        <f t="shared" si="4"/>
        <v>0</v>
      </c>
    </row>
    <row r="160" spans="1:12" ht="26.25">
      <c r="A160" s="17" t="s">
        <v>369</v>
      </c>
      <c r="B160" s="126" t="s">
        <v>174</v>
      </c>
      <c r="C160" s="119"/>
      <c r="D160" s="121"/>
      <c r="E160" s="123"/>
      <c r="F160" s="149">
        <v>1</v>
      </c>
      <c r="G160" s="10" t="s">
        <v>94</v>
      </c>
      <c r="H160" s="128" t="s">
        <v>389</v>
      </c>
      <c r="I160" s="27">
        <v>0</v>
      </c>
      <c r="J160" s="27">
        <f t="shared" si="5"/>
        <v>0</v>
      </c>
      <c r="K160" s="30">
        <v>0</v>
      </c>
      <c r="L160" s="27">
        <f t="shared" si="4"/>
        <v>0</v>
      </c>
    </row>
    <row r="161" spans="1:12">
      <c r="A161" s="37"/>
      <c r="B161" s="154" t="s">
        <v>99</v>
      </c>
      <c r="C161" s="155"/>
      <c r="D161" s="155"/>
      <c r="E161" s="155"/>
      <c r="F161" s="155"/>
      <c r="G161" s="155"/>
      <c r="H161" s="94"/>
      <c r="I161" s="27">
        <f>SUM(I2:I160)</f>
        <v>0</v>
      </c>
      <c r="J161" s="33">
        <f>SUM(J2:J160)</f>
        <v>0</v>
      </c>
      <c r="K161" s="34" t="s">
        <v>100</v>
      </c>
      <c r="L161" s="33">
        <f>SUM(L2:L160)</f>
        <v>0</v>
      </c>
    </row>
  </sheetData>
  <mergeCells count="1">
    <mergeCell ref="B161:G1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A16" zoomScale="80" zoomScaleNormal="80" workbookViewId="0">
      <selection activeCell="L19" sqref="L19"/>
    </sheetView>
  </sheetViews>
  <sheetFormatPr defaultRowHeight="15"/>
  <cols>
    <col min="1" max="1" width="6.5703125" style="39" customWidth="1"/>
    <col min="2" max="2" width="33.85546875" style="4" customWidth="1"/>
    <col min="3" max="3" width="25.42578125" style="4" customWidth="1"/>
    <col min="4" max="4" width="15.28515625" style="4" customWidth="1"/>
    <col min="5" max="5" width="12.140625" style="4" customWidth="1"/>
    <col min="6" max="6" width="9.7109375" style="21" customWidth="1"/>
    <col min="7" max="7" width="5.5703125" style="4" customWidth="1"/>
    <col min="8" max="8" width="24.5703125" style="4" customWidth="1"/>
    <col min="9" max="9" width="11.42578125" style="21" customWidth="1"/>
    <col min="10" max="10" width="14.7109375" style="21" customWidth="1"/>
    <col min="11" max="11" width="8.42578125" style="32" customWidth="1"/>
    <col min="12" max="12" width="15.42578125" style="21" customWidth="1"/>
  </cols>
  <sheetData>
    <row r="1" spans="1:12" ht="86.25" customHeigh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97</v>
      </c>
      <c r="F1" s="12" t="s">
        <v>96</v>
      </c>
      <c r="G1" s="12" t="s">
        <v>90</v>
      </c>
      <c r="H1" s="132" t="s">
        <v>151</v>
      </c>
      <c r="I1" s="12" t="s">
        <v>92</v>
      </c>
      <c r="J1" s="1" t="s">
        <v>414</v>
      </c>
      <c r="K1" s="38" t="s">
        <v>93</v>
      </c>
      <c r="L1" s="36" t="s">
        <v>98</v>
      </c>
    </row>
    <row r="2" spans="1:12" ht="60">
      <c r="A2" s="40">
        <v>1</v>
      </c>
      <c r="B2" s="117" t="s">
        <v>390</v>
      </c>
      <c r="C2" s="118" t="s">
        <v>391</v>
      </c>
      <c r="D2" s="134"/>
      <c r="E2" s="128"/>
      <c r="F2" s="144">
        <v>1</v>
      </c>
      <c r="G2" s="24" t="s">
        <v>91</v>
      </c>
      <c r="H2" s="143" t="s">
        <v>410</v>
      </c>
      <c r="I2" s="33">
        <v>0</v>
      </c>
      <c r="J2" s="27">
        <f>ROUND(I2*F2,2)</f>
        <v>0</v>
      </c>
      <c r="K2" s="30">
        <v>0</v>
      </c>
      <c r="L2" s="27">
        <f>ROUND(J2*(1+K2),2)</f>
        <v>0</v>
      </c>
    </row>
    <row r="3" spans="1:12" ht="60">
      <c r="A3" s="40">
        <v>2</v>
      </c>
      <c r="B3" s="117" t="s">
        <v>19</v>
      </c>
      <c r="C3" s="118" t="s">
        <v>392</v>
      </c>
      <c r="D3" s="134"/>
      <c r="E3" s="129"/>
      <c r="F3" s="144">
        <v>1</v>
      </c>
      <c r="G3" s="24" t="s">
        <v>91</v>
      </c>
      <c r="H3" s="143" t="s">
        <v>410</v>
      </c>
      <c r="I3" s="133">
        <v>0</v>
      </c>
      <c r="J3" s="27">
        <f t="shared" ref="J3:J19" si="0">ROUND(I3*F3,2)</f>
        <v>0</v>
      </c>
      <c r="K3" s="30">
        <v>0</v>
      </c>
      <c r="L3" s="27">
        <f t="shared" ref="L3:L19" si="1">ROUND(J3*(1+K3),2)</f>
        <v>0</v>
      </c>
    </row>
    <row r="4" spans="1:12" ht="60">
      <c r="A4" s="40">
        <v>3</v>
      </c>
      <c r="B4" s="117" t="s">
        <v>14</v>
      </c>
      <c r="C4" s="118" t="s">
        <v>393</v>
      </c>
      <c r="D4" s="134"/>
      <c r="E4" s="130"/>
      <c r="F4" s="144">
        <v>1</v>
      </c>
      <c r="G4" s="24" t="s">
        <v>91</v>
      </c>
      <c r="H4" s="143" t="s">
        <v>410</v>
      </c>
      <c r="I4" s="133">
        <v>0</v>
      </c>
      <c r="J4" s="27">
        <f t="shared" si="0"/>
        <v>0</v>
      </c>
      <c r="K4" s="30">
        <v>0</v>
      </c>
      <c r="L4" s="27">
        <f t="shared" si="1"/>
        <v>0</v>
      </c>
    </row>
    <row r="5" spans="1:12" ht="60">
      <c r="A5" s="40">
        <v>4</v>
      </c>
      <c r="B5" s="135" t="s">
        <v>168</v>
      </c>
      <c r="C5" s="135" t="s">
        <v>394</v>
      </c>
      <c r="D5" s="134"/>
      <c r="E5" s="128"/>
      <c r="F5" s="144">
        <v>60</v>
      </c>
      <c r="G5" s="24" t="s">
        <v>91</v>
      </c>
      <c r="H5" s="143" t="s">
        <v>410</v>
      </c>
      <c r="I5" s="133">
        <v>0</v>
      </c>
      <c r="J5" s="27">
        <f t="shared" si="0"/>
        <v>0</v>
      </c>
      <c r="K5" s="30">
        <v>0</v>
      </c>
      <c r="L5" s="27">
        <f t="shared" si="1"/>
        <v>0</v>
      </c>
    </row>
    <row r="6" spans="1:12" ht="60">
      <c r="A6" s="40">
        <v>5</v>
      </c>
      <c r="B6" s="135" t="s">
        <v>395</v>
      </c>
      <c r="C6" s="135" t="s">
        <v>394</v>
      </c>
      <c r="D6" s="134"/>
      <c r="E6" s="131"/>
      <c r="F6" s="144">
        <v>11</v>
      </c>
      <c r="G6" s="24" t="s">
        <v>91</v>
      </c>
      <c r="H6" s="143" t="s">
        <v>410</v>
      </c>
      <c r="I6" s="133">
        <v>0</v>
      </c>
      <c r="J6" s="27">
        <f t="shared" si="0"/>
        <v>0</v>
      </c>
      <c r="K6" s="30">
        <v>0</v>
      </c>
      <c r="L6" s="27">
        <f t="shared" si="1"/>
        <v>0</v>
      </c>
    </row>
    <row r="7" spans="1:12" ht="60">
      <c r="A7" s="40">
        <v>6</v>
      </c>
      <c r="B7" s="117" t="s">
        <v>396</v>
      </c>
      <c r="C7" s="135" t="s">
        <v>394</v>
      </c>
      <c r="D7" s="134"/>
      <c r="E7" s="129"/>
      <c r="F7" s="144">
        <v>11</v>
      </c>
      <c r="G7" s="24" t="s">
        <v>91</v>
      </c>
      <c r="H7" s="143" t="s">
        <v>410</v>
      </c>
      <c r="I7" s="133">
        <v>0</v>
      </c>
      <c r="J7" s="27">
        <f t="shared" si="0"/>
        <v>0</v>
      </c>
      <c r="K7" s="30">
        <v>0</v>
      </c>
      <c r="L7" s="27">
        <f t="shared" si="1"/>
        <v>0</v>
      </c>
    </row>
    <row r="8" spans="1:12" ht="60">
      <c r="A8" s="40">
        <v>7</v>
      </c>
      <c r="B8" s="117" t="s">
        <v>386</v>
      </c>
      <c r="C8" s="135" t="s">
        <v>394</v>
      </c>
      <c r="D8" s="134"/>
      <c r="E8" s="129"/>
      <c r="F8" s="144">
        <v>10</v>
      </c>
      <c r="G8" s="24" t="s">
        <v>91</v>
      </c>
      <c r="H8" s="143" t="s">
        <v>410</v>
      </c>
      <c r="I8" s="133">
        <v>0</v>
      </c>
      <c r="J8" s="27">
        <f t="shared" si="0"/>
        <v>0</v>
      </c>
      <c r="K8" s="30">
        <v>0</v>
      </c>
      <c r="L8" s="27">
        <f t="shared" si="1"/>
        <v>0</v>
      </c>
    </row>
    <row r="9" spans="1:12" ht="60">
      <c r="A9" s="40">
        <v>8</v>
      </c>
      <c r="B9" s="117" t="s">
        <v>397</v>
      </c>
      <c r="C9" s="135" t="s">
        <v>394</v>
      </c>
      <c r="D9" s="134"/>
      <c r="E9" s="129"/>
      <c r="F9" s="144">
        <v>2</v>
      </c>
      <c r="G9" s="24" t="s">
        <v>91</v>
      </c>
      <c r="H9" s="143" t="s">
        <v>410</v>
      </c>
      <c r="I9" s="133">
        <v>0</v>
      </c>
      <c r="J9" s="27">
        <f t="shared" si="0"/>
        <v>0</v>
      </c>
      <c r="K9" s="30">
        <v>0</v>
      </c>
      <c r="L9" s="27">
        <f t="shared" si="1"/>
        <v>0</v>
      </c>
    </row>
    <row r="10" spans="1:12" s="127" customFormat="1" ht="60">
      <c r="A10" s="40">
        <v>9</v>
      </c>
      <c r="B10" s="117" t="s">
        <v>398</v>
      </c>
      <c r="C10" s="118"/>
      <c r="D10" s="134"/>
      <c r="E10" s="129"/>
      <c r="F10" s="144">
        <v>8</v>
      </c>
      <c r="G10" s="24"/>
      <c r="H10" s="143" t="s">
        <v>410</v>
      </c>
      <c r="I10" s="133">
        <v>0</v>
      </c>
      <c r="J10" s="27">
        <f t="shared" si="0"/>
        <v>0</v>
      </c>
      <c r="K10" s="30">
        <v>0</v>
      </c>
      <c r="L10" s="27">
        <f t="shared" si="1"/>
        <v>0</v>
      </c>
    </row>
    <row r="11" spans="1:12" s="127" customFormat="1" ht="105">
      <c r="A11" s="40">
        <v>10</v>
      </c>
      <c r="B11" s="117" t="s">
        <v>399</v>
      </c>
      <c r="C11" s="136" t="s">
        <v>32</v>
      </c>
      <c r="D11" s="137" t="s">
        <v>6</v>
      </c>
      <c r="E11" s="129"/>
      <c r="F11" s="144">
        <v>1</v>
      </c>
      <c r="G11" s="24"/>
      <c r="H11" s="143" t="s">
        <v>411</v>
      </c>
      <c r="I11" s="133">
        <v>0</v>
      </c>
      <c r="J11" s="27">
        <f t="shared" si="0"/>
        <v>0</v>
      </c>
      <c r="K11" s="30">
        <v>0</v>
      </c>
      <c r="L11" s="27">
        <f t="shared" si="1"/>
        <v>0</v>
      </c>
    </row>
    <row r="12" spans="1:12" s="127" customFormat="1" ht="105">
      <c r="A12" s="40">
        <v>11</v>
      </c>
      <c r="B12" s="117" t="s">
        <v>400</v>
      </c>
      <c r="C12" s="117" t="s">
        <v>401</v>
      </c>
      <c r="D12" s="138" t="s">
        <v>402</v>
      </c>
      <c r="E12" s="129"/>
      <c r="F12" s="145">
        <v>1</v>
      </c>
      <c r="G12" s="24"/>
      <c r="H12" s="143" t="s">
        <v>412</v>
      </c>
      <c r="I12" s="133">
        <v>0</v>
      </c>
      <c r="J12" s="27">
        <f t="shared" si="0"/>
        <v>0</v>
      </c>
      <c r="K12" s="30">
        <v>0</v>
      </c>
      <c r="L12" s="27">
        <f t="shared" si="1"/>
        <v>0</v>
      </c>
    </row>
    <row r="13" spans="1:12" s="127" customFormat="1" ht="105">
      <c r="A13" s="40">
        <v>12</v>
      </c>
      <c r="B13" s="117" t="s">
        <v>403</v>
      </c>
      <c r="C13" s="117" t="s">
        <v>401</v>
      </c>
      <c r="D13" s="138">
        <v>333115</v>
      </c>
      <c r="E13" s="129"/>
      <c r="F13" s="145">
        <v>1</v>
      </c>
      <c r="G13" s="24"/>
      <c r="H13" s="143" t="s">
        <v>412</v>
      </c>
      <c r="I13" s="133">
        <v>0</v>
      </c>
      <c r="J13" s="27">
        <f t="shared" si="0"/>
        <v>0</v>
      </c>
      <c r="K13" s="30">
        <v>0</v>
      </c>
      <c r="L13" s="27">
        <f t="shared" si="1"/>
        <v>0</v>
      </c>
    </row>
    <row r="14" spans="1:12" s="127" customFormat="1" ht="105">
      <c r="A14" s="40">
        <v>13</v>
      </c>
      <c r="B14" s="139" t="s">
        <v>404</v>
      </c>
      <c r="C14" s="139" t="s">
        <v>405</v>
      </c>
      <c r="D14" s="140">
        <v>902969</v>
      </c>
      <c r="E14" s="129"/>
      <c r="F14" s="146">
        <v>1</v>
      </c>
      <c r="G14" s="24"/>
      <c r="H14" s="143" t="s">
        <v>412</v>
      </c>
      <c r="I14" s="133">
        <v>0</v>
      </c>
      <c r="J14" s="27">
        <f t="shared" si="0"/>
        <v>0</v>
      </c>
      <c r="K14" s="30">
        <v>0</v>
      </c>
      <c r="L14" s="27">
        <f t="shared" si="1"/>
        <v>0</v>
      </c>
    </row>
    <row r="15" spans="1:12" s="127" customFormat="1" ht="105">
      <c r="A15" s="40">
        <v>14</v>
      </c>
      <c r="B15" s="139" t="s">
        <v>406</v>
      </c>
      <c r="C15" s="139" t="s">
        <v>401</v>
      </c>
      <c r="D15" s="140">
        <v>933627</v>
      </c>
      <c r="E15" s="129"/>
      <c r="F15" s="146">
        <v>1</v>
      </c>
      <c r="G15" s="24"/>
      <c r="H15" s="143" t="s">
        <v>412</v>
      </c>
      <c r="I15" s="133">
        <v>0</v>
      </c>
      <c r="J15" s="27">
        <f t="shared" si="0"/>
        <v>0</v>
      </c>
      <c r="K15" s="30">
        <v>0</v>
      </c>
      <c r="L15" s="27">
        <f t="shared" si="1"/>
        <v>0</v>
      </c>
    </row>
    <row r="16" spans="1:12" s="127" customFormat="1" ht="105">
      <c r="A16" s="40">
        <v>15</v>
      </c>
      <c r="B16" s="141" t="s">
        <v>407</v>
      </c>
      <c r="C16" s="139" t="s">
        <v>408</v>
      </c>
      <c r="D16" s="142">
        <v>12434220</v>
      </c>
      <c r="E16" s="129"/>
      <c r="F16" s="147">
        <v>1</v>
      </c>
      <c r="G16" s="24"/>
      <c r="H16" s="143" t="s">
        <v>412</v>
      </c>
      <c r="I16" s="133">
        <v>0</v>
      </c>
      <c r="J16" s="27">
        <f t="shared" si="0"/>
        <v>0</v>
      </c>
      <c r="K16" s="30">
        <v>0</v>
      </c>
      <c r="L16" s="27">
        <f t="shared" si="1"/>
        <v>0</v>
      </c>
    </row>
    <row r="17" spans="1:12" s="127" customFormat="1" ht="105">
      <c r="A17" s="40">
        <v>16</v>
      </c>
      <c r="B17" s="117" t="s">
        <v>409</v>
      </c>
      <c r="C17" s="117" t="s">
        <v>401</v>
      </c>
      <c r="D17" s="138">
        <v>372447</v>
      </c>
      <c r="E17" s="129"/>
      <c r="F17" s="145">
        <v>1</v>
      </c>
      <c r="G17" s="24"/>
      <c r="H17" s="143" t="s">
        <v>412</v>
      </c>
      <c r="I17" s="133">
        <v>0</v>
      </c>
      <c r="J17" s="27">
        <f t="shared" si="0"/>
        <v>0</v>
      </c>
      <c r="K17" s="30">
        <v>0</v>
      </c>
      <c r="L17" s="27">
        <f t="shared" si="1"/>
        <v>0</v>
      </c>
    </row>
    <row r="18" spans="1:12" ht="75">
      <c r="A18" s="40">
        <v>17</v>
      </c>
      <c r="B18" s="143" t="s">
        <v>14</v>
      </c>
      <c r="C18" s="137" t="s">
        <v>30</v>
      </c>
      <c r="D18" s="137">
        <v>348066</v>
      </c>
      <c r="E18" s="129"/>
      <c r="F18" s="144">
        <v>1</v>
      </c>
      <c r="G18" s="24" t="s">
        <v>91</v>
      </c>
      <c r="H18" s="143" t="s">
        <v>413</v>
      </c>
      <c r="I18" s="133">
        <v>0</v>
      </c>
      <c r="J18" s="27">
        <f t="shared" si="0"/>
        <v>0</v>
      </c>
      <c r="K18" s="30">
        <v>0</v>
      </c>
      <c r="L18" s="27">
        <f t="shared" si="1"/>
        <v>0</v>
      </c>
    </row>
    <row r="19" spans="1:12" ht="75">
      <c r="A19" s="40">
        <v>18</v>
      </c>
      <c r="B19" s="143" t="s">
        <v>11</v>
      </c>
      <c r="C19" s="137" t="s">
        <v>12</v>
      </c>
      <c r="D19" s="137" t="s">
        <v>31</v>
      </c>
      <c r="E19" s="129"/>
      <c r="F19" s="144">
        <v>1</v>
      </c>
      <c r="G19" s="24" t="s">
        <v>91</v>
      </c>
      <c r="H19" s="143" t="s">
        <v>413</v>
      </c>
      <c r="I19" s="133">
        <v>0</v>
      </c>
      <c r="J19" s="27">
        <f t="shared" si="0"/>
        <v>0</v>
      </c>
      <c r="K19" s="30">
        <v>0</v>
      </c>
      <c r="L19" s="27">
        <f t="shared" si="1"/>
        <v>0</v>
      </c>
    </row>
    <row r="20" spans="1:12" s="5" customFormat="1">
      <c r="A20" s="156" t="s">
        <v>99</v>
      </c>
      <c r="B20" s="157"/>
      <c r="C20" s="157"/>
      <c r="D20" s="157"/>
      <c r="E20" s="157"/>
      <c r="F20" s="157"/>
      <c r="G20" s="157"/>
      <c r="H20" s="158"/>
      <c r="I20" s="44">
        <f>SUM(I2:I19)</f>
        <v>0</v>
      </c>
      <c r="J20" s="27">
        <f>SUM(J2:J19)</f>
        <v>0</v>
      </c>
      <c r="K20" s="43" t="s">
        <v>100</v>
      </c>
      <c r="L20" s="42">
        <f>SUM(L2:L19)</f>
        <v>0</v>
      </c>
    </row>
  </sheetData>
  <mergeCells count="1">
    <mergeCell ref="A20:H2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46" zoomScale="80" zoomScaleNormal="80" workbookViewId="0">
      <selection activeCell="L54" sqref="L54"/>
    </sheetView>
  </sheetViews>
  <sheetFormatPr defaultRowHeight="15"/>
  <cols>
    <col min="1" max="1" width="6.5703125" customWidth="1"/>
    <col min="2" max="2" width="30.140625" customWidth="1"/>
    <col min="3" max="3" width="23.140625" style="16" customWidth="1"/>
    <col min="4" max="4" width="15.28515625" customWidth="1"/>
    <col min="5" max="5" width="21.85546875" customWidth="1"/>
    <col min="6" max="6" width="9.7109375" style="21" customWidth="1"/>
    <col min="7" max="7" width="5.5703125" customWidth="1"/>
    <col min="8" max="8" width="24.7109375" customWidth="1"/>
    <col min="9" max="9" width="11.42578125" style="21" customWidth="1"/>
    <col min="10" max="10" width="14.5703125" style="21" customWidth="1"/>
    <col min="11" max="11" width="11" style="32" customWidth="1"/>
    <col min="12" max="12" width="16.5703125" style="21" customWidth="1"/>
  </cols>
  <sheetData>
    <row r="1" spans="1:12" ht="90.75" customHeigh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97</v>
      </c>
      <c r="F1" s="12" t="s">
        <v>96</v>
      </c>
      <c r="G1" s="12" t="s">
        <v>90</v>
      </c>
      <c r="H1" s="12" t="s">
        <v>151</v>
      </c>
      <c r="I1" s="13" t="s">
        <v>92</v>
      </c>
      <c r="J1" s="1" t="s">
        <v>414</v>
      </c>
      <c r="K1" s="29" t="s">
        <v>93</v>
      </c>
      <c r="L1" s="1" t="s">
        <v>98</v>
      </c>
    </row>
    <row r="2" spans="1:12" ht="34.5">
      <c r="A2" s="15" t="s">
        <v>4</v>
      </c>
      <c r="B2" s="6" t="s">
        <v>112</v>
      </c>
      <c r="C2" s="57"/>
      <c r="D2" s="57"/>
      <c r="E2" s="57"/>
      <c r="F2" s="58">
        <v>1</v>
      </c>
      <c r="G2" s="20" t="s">
        <v>91</v>
      </c>
      <c r="H2" s="91" t="s">
        <v>206</v>
      </c>
      <c r="I2" s="48">
        <v>0</v>
      </c>
      <c r="J2" s="27">
        <f t="shared" ref="J2:J33" si="0">ROUND(I2*F2,2)</f>
        <v>0</v>
      </c>
      <c r="K2" s="30">
        <v>0</v>
      </c>
      <c r="L2" s="27">
        <f>ROUND(J2*(1+K2),2)</f>
        <v>0</v>
      </c>
    </row>
    <row r="3" spans="1:12" ht="34.5">
      <c r="A3" s="15" t="s">
        <v>5</v>
      </c>
      <c r="B3" s="6" t="s">
        <v>25</v>
      </c>
      <c r="C3" s="6"/>
      <c r="D3" s="8"/>
      <c r="E3" s="8"/>
      <c r="F3" s="58">
        <v>4</v>
      </c>
      <c r="G3" s="20" t="s">
        <v>91</v>
      </c>
      <c r="H3" s="91" t="s">
        <v>206</v>
      </c>
      <c r="I3" s="48">
        <v>0</v>
      </c>
      <c r="J3" s="27">
        <f t="shared" si="0"/>
        <v>0</v>
      </c>
      <c r="K3" s="30">
        <v>0</v>
      </c>
      <c r="L3" s="27">
        <f t="shared" ref="L3:L53" si="1">ROUND(J3*(1+K3),2)</f>
        <v>0</v>
      </c>
    </row>
    <row r="4" spans="1:12" ht="34.5">
      <c r="A4" s="15" t="s">
        <v>7</v>
      </c>
      <c r="B4" s="6" t="s">
        <v>14</v>
      </c>
      <c r="C4" s="46" t="s">
        <v>21</v>
      </c>
      <c r="D4" s="7" t="s">
        <v>15</v>
      </c>
      <c r="E4" s="8"/>
      <c r="F4" s="58">
        <v>6</v>
      </c>
      <c r="G4" s="20" t="s">
        <v>91</v>
      </c>
      <c r="H4" s="91" t="s">
        <v>206</v>
      </c>
      <c r="I4" s="48">
        <v>0</v>
      </c>
      <c r="J4" s="27">
        <f t="shared" si="0"/>
        <v>0</v>
      </c>
      <c r="K4" s="30">
        <v>0</v>
      </c>
      <c r="L4" s="27">
        <f t="shared" si="1"/>
        <v>0</v>
      </c>
    </row>
    <row r="5" spans="1:12" ht="34.5">
      <c r="A5" s="15" t="s">
        <v>8</v>
      </c>
      <c r="B5" s="6" t="s">
        <v>65</v>
      </c>
      <c r="C5" s="46"/>
      <c r="D5" s="7"/>
      <c r="E5" s="8"/>
      <c r="F5" s="58">
        <v>2</v>
      </c>
      <c r="G5" s="20" t="s">
        <v>91</v>
      </c>
      <c r="H5" s="91" t="s">
        <v>206</v>
      </c>
      <c r="I5" s="48">
        <v>0</v>
      </c>
      <c r="J5" s="27">
        <f t="shared" si="0"/>
        <v>0</v>
      </c>
      <c r="K5" s="30">
        <v>0</v>
      </c>
      <c r="L5" s="27">
        <f t="shared" si="1"/>
        <v>0</v>
      </c>
    </row>
    <row r="6" spans="1:12" ht="34.5">
      <c r="A6" s="15" t="s">
        <v>9</v>
      </c>
      <c r="B6" s="6" t="s">
        <v>16</v>
      </c>
      <c r="C6" s="6" t="s">
        <v>66</v>
      </c>
      <c r="D6" s="7" t="s">
        <v>67</v>
      </c>
      <c r="E6" s="8"/>
      <c r="F6" s="58">
        <v>4</v>
      </c>
      <c r="G6" s="20" t="s">
        <v>91</v>
      </c>
      <c r="H6" s="91" t="s">
        <v>206</v>
      </c>
      <c r="I6" s="48">
        <v>0</v>
      </c>
      <c r="J6" s="27">
        <f t="shared" si="0"/>
        <v>0</v>
      </c>
      <c r="K6" s="30">
        <v>0</v>
      </c>
      <c r="L6" s="27">
        <f t="shared" si="1"/>
        <v>0</v>
      </c>
    </row>
    <row r="7" spans="1:12" ht="34.5">
      <c r="A7" s="15" t="s">
        <v>10</v>
      </c>
      <c r="B7" s="47" t="s">
        <v>20</v>
      </c>
      <c r="C7" s="6"/>
      <c r="D7" s="8">
        <v>320919</v>
      </c>
      <c r="E7" s="8"/>
      <c r="F7" s="58">
        <v>3</v>
      </c>
      <c r="G7" s="20" t="s">
        <v>91</v>
      </c>
      <c r="H7" s="91" t="s">
        <v>206</v>
      </c>
      <c r="I7" s="48">
        <v>0</v>
      </c>
      <c r="J7" s="27">
        <f t="shared" si="0"/>
        <v>0</v>
      </c>
      <c r="K7" s="30">
        <v>0</v>
      </c>
      <c r="L7" s="27">
        <f t="shared" si="1"/>
        <v>0</v>
      </c>
    </row>
    <row r="8" spans="1:12" ht="34.5">
      <c r="A8" s="15" t="s">
        <v>13</v>
      </c>
      <c r="B8" s="47" t="s">
        <v>68</v>
      </c>
      <c r="C8" s="6"/>
      <c r="D8" s="8"/>
      <c r="E8" s="8"/>
      <c r="F8" s="58">
        <v>2</v>
      </c>
      <c r="G8" s="20" t="s">
        <v>91</v>
      </c>
      <c r="H8" s="91" t="s">
        <v>206</v>
      </c>
      <c r="I8" s="48">
        <v>0</v>
      </c>
      <c r="J8" s="27">
        <f t="shared" si="0"/>
        <v>0</v>
      </c>
      <c r="K8" s="30">
        <v>0</v>
      </c>
      <c r="L8" s="27">
        <f t="shared" si="1"/>
        <v>0</v>
      </c>
    </row>
    <row r="9" spans="1:12" ht="34.5">
      <c r="A9" s="15" t="s">
        <v>26</v>
      </c>
      <c r="B9" s="47" t="s">
        <v>69</v>
      </c>
      <c r="C9" s="59"/>
      <c r="D9" s="59"/>
      <c r="E9" s="8"/>
      <c r="F9" s="58">
        <v>2</v>
      </c>
      <c r="G9" s="20" t="s">
        <v>91</v>
      </c>
      <c r="H9" s="91" t="s">
        <v>206</v>
      </c>
      <c r="I9" s="48">
        <v>0</v>
      </c>
      <c r="J9" s="27">
        <f t="shared" si="0"/>
        <v>0</v>
      </c>
      <c r="K9" s="30">
        <v>0</v>
      </c>
      <c r="L9" s="27">
        <f t="shared" si="1"/>
        <v>0</v>
      </c>
    </row>
    <row r="10" spans="1:12" ht="34.5">
      <c r="A10" s="15" t="s">
        <v>17</v>
      </c>
      <c r="B10" s="6" t="s">
        <v>70</v>
      </c>
      <c r="C10" s="8"/>
      <c r="D10" s="59"/>
      <c r="E10" s="8"/>
      <c r="F10" s="58">
        <v>3</v>
      </c>
      <c r="G10" s="20" t="s">
        <v>91</v>
      </c>
      <c r="H10" s="91" t="s">
        <v>206</v>
      </c>
      <c r="I10" s="48">
        <v>0</v>
      </c>
      <c r="J10" s="27">
        <f t="shared" si="0"/>
        <v>0</v>
      </c>
      <c r="K10" s="30">
        <v>0</v>
      </c>
      <c r="L10" s="27">
        <f t="shared" si="1"/>
        <v>0</v>
      </c>
    </row>
    <row r="11" spans="1:12" ht="34.5">
      <c r="A11" s="15" t="s">
        <v>27</v>
      </c>
      <c r="B11" s="6" t="s">
        <v>71</v>
      </c>
      <c r="C11" s="8"/>
      <c r="D11" s="59"/>
      <c r="E11" s="8"/>
      <c r="F11" s="58">
        <v>5</v>
      </c>
      <c r="G11" s="20" t="s">
        <v>91</v>
      </c>
      <c r="H11" s="91" t="s">
        <v>206</v>
      </c>
      <c r="I11" s="48">
        <v>0</v>
      </c>
      <c r="J11" s="27">
        <f t="shared" si="0"/>
        <v>0</v>
      </c>
      <c r="K11" s="30">
        <v>0</v>
      </c>
      <c r="L11" s="27">
        <f t="shared" si="1"/>
        <v>0</v>
      </c>
    </row>
    <row r="12" spans="1:12" ht="34.5">
      <c r="A12" s="15" t="s">
        <v>28</v>
      </c>
      <c r="B12" s="6" t="s">
        <v>72</v>
      </c>
      <c r="C12" s="8"/>
      <c r="D12" s="59"/>
      <c r="E12" s="8"/>
      <c r="F12" s="58">
        <v>2</v>
      </c>
      <c r="G12" s="20" t="s">
        <v>91</v>
      </c>
      <c r="H12" s="91" t="s">
        <v>206</v>
      </c>
      <c r="I12" s="48">
        <v>0</v>
      </c>
      <c r="J12" s="27">
        <f t="shared" si="0"/>
        <v>0</v>
      </c>
      <c r="K12" s="30">
        <v>0</v>
      </c>
      <c r="L12" s="27">
        <f t="shared" si="1"/>
        <v>0</v>
      </c>
    </row>
    <row r="13" spans="1:12" ht="34.5">
      <c r="A13" s="15" t="s">
        <v>29</v>
      </c>
      <c r="B13" s="6" t="s">
        <v>73</v>
      </c>
      <c r="C13" s="11" t="s">
        <v>158</v>
      </c>
      <c r="D13" s="59"/>
      <c r="E13" s="8" t="s">
        <v>169</v>
      </c>
      <c r="F13" s="60">
        <v>60</v>
      </c>
      <c r="G13" s="20" t="s">
        <v>91</v>
      </c>
      <c r="H13" s="91" t="s">
        <v>206</v>
      </c>
      <c r="I13" s="48">
        <v>0</v>
      </c>
      <c r="J13" s="27">
        <f t="shared" si="0"/>
        <v>0</v>
      </c>
      <c r="K13" s="30">
        <v>0</v>
      </c>
      <c r="L13" s="27">
        <f t="shared" si="1"/>
        <v>0</v>
      </c>
    </row>
    <row r="14" spans="1:12" ht="34.5">
      <c r="A14" s="15" t="s">
        <v>74</v>
      </c>
      <c r="B14" s="6" t="s">
        <v>75</v>
      </c>
      <c r="C14" s="8"/>
      <c r="D14" s="59"/>
      <c r="E14" s="8"/>
      <c r="F14" s="58">
        <v>2</v>
      </c>
      <c r="G14" s="20" t="s">
        <v>91</v>
      </c>
      <c r="H14" s="91" t="s">
        <v>206</v>
      </c>
      <c r="I14" s="48">
        <v>0</v>
      </c>
      <c r="J14" s="27">
        <f t="shared" si="0"/>
        <v>0</v>
      </c>
      <c r="K14" s="30">
        <v>0</v>
      </c>
      <c r="L14" s="27">
        <f t="shared" si="1"/>
        <v>0</v>
      </c>
    </row>
    <row r="15" spans="1:12" ht="34.5">
      <c r="A15" s="15" t="s">
        <v>34</v>
      </c>
      <c r="B15" s="6" t="s">
        <v>113</v>
      </c>
      <c r="C15" s="8"/>
      <c r="D15" s="59"/>
      <c r="E15" s="8"/>
      <c r="F15" s="58">
        <v>6</v>
      </c>
      <c r="G15" s="20" t="s">
        <v>91</v>
      </c>
      <c r="H15" s="91" t="s">
        <v>206</v>
      </c>
      <c r="I15" s="48">
        <v>0</v>
      </c>
      <c r="J15" s="27">
        <f t="shared" si="0"/>
        <v>0</v>
      </c>
      <c r="K15" s="30">
        <v>0</v>
      </c>
      <c r="L15" s="27">
        <f t="shared" si="1"/>
        <v>0</v>
      </c>
    </row>
    <row r="16" spans="1:12" ht="34.5">
      <c r="A16" s="15" t="s">
        <v>35</v>
      </c>
      <c r="B16" s="6" t="s">
        <v>19</v>
      </c>
      <c r="C16" s="61" t="s">
        <v>76</v>
      </c>
      <c r="D16" s="8" t="s">
        <v>77</v>
      </c>
      <c r="E16" s="8"/>
      <c r="F16" s="58">
        <v>4</v>
      </c>
      <c r="G16" s="20" t="s">
        <v>91</v>
      </c>
      <c r="H16" s="91" t="s">
        <v>206</v>
      </c>
      <c r="I16" s="48">
        <v>0</v>
      </c>
      <c r="J16" s="27">
        <f t="shared" si="0"/>
        <v>0</v>
      </c>
      <c r="K16" s="30">
        <v>0</v>
      </c>
      <c r="L16" s="27">
        <f t="shared" si="1"/>
        <v>0</v>
      </c>
    </row>
    <row r="17" spans="1:12" ht="34.5">
      <c r="A17" s="15" t="s">
        <v>36</v>
      </c>
      <c r="B17" s="6" t="s">
        <v>11</v>
      </c>
      <c r="C17" s="6" t="s">
        <v>12</v>
      </c>
      <c r="D17" s="7" t="s">
        <v>78</v>
      </c>
      <c r="E17" s="8"/>
      <c r="F17" s="58">
        <v>6</v>
      </c>
      <c r="G17" s="20" t="s">
        <v>91</v>
      </c>
      <c r="H17" s="91" t="s">
        <v>206</v>
      </c>
      <c r="I17" s="48">
        <v>0</v>
      </c>
      <c r="J17" s="27">
        <f t="shared" si="0"/>
        <v>0</v>
      </c>
      <c r="K17" s="30">
        <v>0</v>
      </c>
      <c r="L17" s="27">
        <f t="shared" si="1"/>
        <v>0</v>
      </c>
    </row>
    <row r="18" spans="1:12" ht="34.5">
      <c r="A18" s="15" t="s">
        <v>37</v>
      </c>
      <c r="B18" s="47" t="s">
        <v>79</v>
      </c>
      <c r="C18" s="6" t="s">
        <v>12</v>
      </c>
      <c r="D18" s="8" t="s">
        <v>78</v>
      </c>
      <c r="E18" s="8"/>
      <c r="F18" s="58">
        <v>1</v>
      </c>
      <c r="G18" s="20" t="s">
        <v>91</v>
      </c>
      <c r="H18" s="91" t="s">
        <v>206</v>
      </c>
      <c r="I18" s="48">
        <v>0</v>
      </c>
      <c r="J18" s="27">
        <f t="shared" si="0"/>
        <v>0</v>
      </c>
      <c r="K18" s="30">
        <v>0</v>
      </c>
      <c r="L18" s="27">
        <f t="shared" si="1"/>
        <v>0</v>
      </c>
    </row>
    <row r="19" spans="1:12" ht="34.5">
      <c r="A19" s="15" t="s">
        <v>38</v>
      </c>
      <c r="B19" s="6" t="s">
        <v>80</v>
      </c>
      <c r="C19" s="6"/>
      <c r="D19" s="8"/>
      <c r="E19" s="8"/>
      <c r="F19" s="58">
        <v>2</v>
      </c>
      <c r="G19" s="20" t="s">
        <v>91</v>
      </c>
      <c r="H19" s="91" t="s">
        <v>206</v>
      </c>
      <c r="I19" s="48">
        <v>0</v>
      </c>
      <c r="J19" s="27">
        <f t="shared" si="0"/>
        <v>0</v>
      </c>
      <c r="K19" s="30">
        <v>0</v>
      </c>
      <c r="L19" s="27">
        <f t="shared" si="1"/>
        <v>0</v>
      </c>
    </row>
    <row r="20" spans="1:12" ht="34.5">
      <c r="A20" s="15" t="s">
        <v>39</v>
      </c>
      <c r="B20" s="6" t="s">
        <v>81</v>
      </c>
      <c r="C20" s="6" t="s">
        <v>82</v>
      </c>
      <c r="D20" s="8"/>
      <c r="E20" s="8"/>
      <c r="F20" s="58">
        <v>3</v>
      </c>
      <c r="G20" s="20" t="s">
        <v>91</v>
      </c>
      <c r="H20" s="91" t="s">
        <v>206</v>
      </c>
      <c r="I20" s="48">
        <v>0</v>
      </c>
      <c r="J20" s="27">
        <f t="shared" si="0"/>
        <v>0</v>
      </c>
      <c r="K20" s="30">
        <v>0</v>
      </c>
      <c r="L20" s="27">
        <f t="shared" si="1"/>
        <v>0</v>
      </c>
    </row>
    <row r="21" spans="1:12" ht="34.5">
      <c r="A21" s="15" t="s">
        <v>40</v>
      </c>
      <c r="B21" s="47" t="s">
        <v>83</v>
      </c>
      <c r="C21" s="6" t="s">
        <v>84</v>
      </c>
      <c r="D21" s="8"/>
      <c r="E21" s="8"/>
      <c r="F21" s="60">
        <v>1</v>
      </c>
      <c r="G21" s="20" t="s">
        <v>91</v>
      </c>
      <c r="H21" s="91" t="s">
        <v>206</v>
      </c>
      <c r="I21" s="48">
        <v>0</v>
      </c>
      <c r="J21" s="27">
        <f t="shared" si="0"/>
        <v>0</v>
      </c>
      <c r="K21" s="30">
        <v>0</v>
      </c>
      <c r="L21" s="27">
        <f t="shared" si="1"/>
        <v>0</v>
      </c>
    </row>
    <row r="22" spans="1:12" ht="34.5">
      <c r="A22" s="15" t="s">
        <v>41</v>
      </c>
      <c r="B22" s="47" t="s">
        <v>114</v>
      </c>
      <c r="C22" s="6"/>
      <c r="D22" s="8"/>
      <c r="E22" s="8"/>
      <c r="F22" s="60">
        <v>1</v>
      </c>
      <c r="G22" s="20" t="s">
        <v>91</v>
      </c>
      <c r="H22" s="91" t="s">
        <v>206</v>
      </c>
      <c r="I22" s="48">
        <v>0</v>
      </c>
      <c r="J22" s="27">
        <f t="shared" si="0"/>
        <v>0</v>
      </c>
      <c r="K22" s="30">
        <v>0</v>
      </c>
      <c r="L22" s="27">
        <f t="shared" si="1"/>
        <v>0</v>
      </c>
    </row>
    <row r="23" spans="1:12" ht="34.5">
      <c r="A23" s="15" t="s">
        <v>42</v>
      </c>
      <c r="B23" s="6" t="s">
        <v>85</v>
      </c>
      <c r="C23" s="6" t="s">
        <v>86</v>
      </c>
      <c r="D23" s="7" t="s">
        <v>87</v>
      </c>
      <c r="E23" s="8"/>
      <c r="F23" s="58">
        <v>3</v>
      </c>
      <c r="G23" s="20" t="s">
        <v>91</v>
      </c>
      <c r="H23" s="91" t="s">
        <v>206</v>
      </c>
      <c r="I23" s="48">
        <v>0</v>
      </c>
      <c r="J23" s="27">
        <f t="shared" si="0"/>
        <v>0</v>
      </c>
      <c r="K23" s="30">
        <v>0</v>
      </c>
      <c r="L23" s="27">
        <f t="shared" si="1"/>
        <v>0</v>
      </c>
    </row>
    <row r="24" spans="1:12" ht="34.5">
      <c r="A24" s="15" t="s">
        <v>43</v>
      </c>
      <c r="B24" s="6" t="s">
        <v>88</v>
      </c>
      <c r="C24" s="6"/>
      <c r="D24" s="7"/>
      <c r="E24" s="8"/>
      <c r="F24" s="58">
        <v>3</v>
      </c>
      <c r="G24" s="20" t="s">
        <v>91</v>
      </c>
      <c r="H24" s="91" t="s">
        <v>206</v>
      </c>
      <c r="I24" s="48">
        <v>0</v>
      </c>
      <c r="J24" s="27">
        <f t="shared" si="0"/>
        <v>0</v>
      </c>
      <c r="K24" s="30">
        <v>0</v>
      </c>
      <c r="L24" s="27">
        <f t="shared" si="1"/>
        <v>0</v>
      </c>
    </row>
    <row r="25" spans="1:12" ht="34.5">
      <c r="A25" s="15" t="s">
        <v>44</v>
      </c>
      <c r="B25" s="6" t="s">
        <v>115</v>
      </c>
      <c r="C25" s="62"/>
      <c r="D25" s="63"/>
      <c r="E25" s="63"/>
      <c r="F25" s="63">
        <v>1</v>
      </c>
      <c r="G25" s="20"/>
      <c r="H25" s="91" t="s">
        <v>206</v>
      </c>
      <c r="I25" s="48">
        <v>0</v>
      </c>
      <c r="J25" s="27">
        <f t="shared" si="0"/>
        <v>0</v>
      </c>
      <c r="K25" s="30">
        <v>0</v>
      </c>
      <c r="L25" s="27">
        <f t="shared" ref="L25:L52" si="2">ROUND(J25*(1+K25),2)</f>
        <v>0</v>
      </c>
    </row>
    <row r="26" spans="1:12" ht="34.5">
      <c r="A26" s="15" t="s">
        <v>45</v>
      </c>
      <c r="B26" s="6" t="s">
        <v>116</v>
      </c>
      <c r="C26" s="62"/>
      <c r="D26" s="64"/>
      <c r="E26" s="64"/>
      <c r="F26" s="63">
        <v>1</v>
      </c>
      <c r="G26" s="20"/>
      <c r="H26" s="91" t="s">
        <v>206</v>
      </c>
      <c r="I26" s="48">
        <v>0</v>
      </c>
      <c r="J26" s="27">
        <f t="shared" si="0"/>
        <v>0</v>
      </c>
      <c r="K26" s="30">
        <v>0</v>
      </c>
      <c r="L26" s="27">
        <f t="shared" si="2"/>
        <v>0</v>
      </c>
    </row>
    <row r="27" spans="1:12" ht="34.5">
      <c r="A27" s="15" t="s">
        <v>46</v>
      </c>
      <c r="B27" s="6" t="s">
        <v>22</v>
      </c>
      <c r="C27" s="65"/>
      <c r="D27" s="66"/>
      <c r="E27" s="66"/>
      <c r="F27" s="66">
        <v>1</v>
      </c>
      <c r="G27" s="20"/>
      <c r="H27" s="91" t="s">
        <v>206</v>
      </c>
      <c r="I27" s="48">
        <v>0</v>
      </c>
      <c r="J27" s="27">
        <f t="shared" si="0"/>
        <v>0</v>
      </c>
      <c r="K27" s="30">
        <v>0</v>
      </c>
      <c r="L27" s="27">
        <f t="shared" si="2"/>
        <v>0</v>
      </c>
    </row>
    <row r="28" spans="1:12" ht="34.5">
      <c r="A28" s="15" t="s">
        <v>47</v>
      </c>
      <c r="B28" s="6" t="s">
        <v>117</v>
      </c>
      <c r="C28" s="11" t="s">
        <v>158</v>
      </c>
      <c r="D28" s="66"/>
      <c r="E28" s="66" t="s">
        <v>207</v>
      </c>
      <c r="F28" s="66">
        <v>13</v>
      </c>
      <c r="G28" s="20"/>
      <c r="H28" s="91" t="s">
        <v>206</v>
      </c>
      <c r="I28" s="48">
        <v>0</v>
      </c>
      <c r="J28" s="27">
        <f t="shared" si="0"/>
        <v>0</v>
      </c>
      <c r="K28" s="30">
        <v>0</v>
      </c>
      <c r="L28" s="27">
        <f t="shared" si="2"/>
        <v>0</v>
      </c>
    </row>
    <row r="29" spans="1:12" ht="34.5">
      <c r="A29" s="15" t="s">
        <v>48</v>
      </c>
      <c r="B29" s="6" t="s">
        <v>118</v>
      </c>
      <c r="C29" s="11" t="s">
        <v>158</v>
      </c>
      <c r="D29" s="66"/>
      <c r="E29" s="66" t="s">
        <v>170</v>
      </c>
      <c r="F29" s="66">
        <v>13</v>
      </c>
      <c r="G29" s="20"/>
      <c r="H29" s="91" t="s">
        <v>206</v>
      </c>
      <c r="I29" s="48">
        <v>0</v>
      </c>
      <c r="J29" s="27">
        <f t="shared" si="0"/>
        <v>0</v>
      </c>
      <c r="K29" s="30">
        <v>0</v>
      </c>
      <c r="L29" s="27">
        <f t="shared" si="2"/>
        <v>0</v>
      </c>
    </row>
    <row r="30" spans="1:12" ht="34.5">
      <c r="A30" s="15" t="s">
        <v>143</v>
      </c>
      <c r="B30" s="6" t="s">
        <v>119</v>
      </c>
      <c r="C30" s="11" t="s">
        <v>158</v>
      </c>
      <c r="D30" s="66"/>
      <c r="E30" s="66" t="s">
        <v>208</v>
      </c>
      <c r="F30" s="66">
        <v>13</v>
      </c>
      <c r="G30" s="20"/>
      <c r="H30" s="91" t="s">
        <v>206</v>
      </c>
      <c r="I30" s="48">
        <v>0</v>
      </c>
      <c r="J30" s="27">
        <f t="shared" si="0"/>
        <v>0</v>
      </c>
      <c r="K30" s="30">
        <v>0</v>
      </c>
      <c r="L30" s="27">
        <f t="shared" si="2"/>
        <v>0</v>
      </c>
    </row>
    <row r="31" spans="1:12" ht="34.5">
      <c r="A31" s="15" t="s">
        <v>144</v>
      </c>
      <c r="B31" s="6" t="s">
        <v>120</v>
      </c>
      <c r="C31" s="11" t="s">
        <v>158</v>
      </c>
      <c r="D31" s="66"/>
      <c r="E31" s="66" t="s">
        <v>209</v>
      </c>
      <c r="F31" s="66">
        <v>13</v>
      </c>
      <c r="G31" s="20"/>
      <c r="H31" s="91" t="s">
        <v>206</v>
      </c>
      <c r="I31" s="48">
        <v>0</v>
      </c>
      <c r="J31" s="27">
        <f t="shared" si="0"/>
        <v>0</v>
      </c>
      <c r="K31" s="30">
        <v>0</v>
      </c>
      <c r="L31" s="27">
        <f t="shared" si="2"/>
        <v>0</v>
      </c>
    </row>
    <row r="32" spans="1:12" ht="34.5">
      <c r="A32" s="15" t="s">
        <v>49</v>
      </c>
      <c r="B32" s="6" t="s">
        <v>121</v>
      </c>
      <c r="C32" s="11" t="s">
        <v>158</v>
      </c>
      <c r="D32" s="66"/>
      <c r="E32" s="66" t="s">
        <v>172</v>
      </c>
      <c r="F32" s="66">
        <v>13</v>
      </c>
      <c r="G32" s="20"/>
      <c r="H32" s="91" t="s">
        <v>206</v>
      </c>
      <c r="I32" s="48">
        <v>0</v>
      </c>
      <c r="J32" s="27">
        <f t="shared" si="0"/>
        <v>0</v>
      </c>
      <c r="K32" s="30">
        <v>0</v>
      </c>
      <c r="L32" s="27">
        <f t="shared" si="2"/>
        <v>0</v>
      </c>
    </row>
    <row r="33" spans="1:12" ht="34.5">
      <c r="A33" s="15" t="s">
        <v>50</v>
      </c>
      <c r="B33" s="6" t="s">
        <v>122</v>
      </c>
      <c r="C33" s="11" t="s">
        <v>158</v>
      </c>
      <c r="D33" s="66"/>
      <c r="E33" s="66" t="s">
        <v>169</v>
      </c>
      <c r="F33" s="66">
        <v>13</v>
      </c>
      <c r="G33" s="20"/>
      <c r="H33" s="91" t="s">
        <v>206</v>
      </c>
      <c r="I33" s="48">
        <v>0</v>
      </c>
      <c r="J33" s="27">
        <f t="shared" si="0"/>
        <v>0</v>
      </c>
      <c r="K33" s="30">
        <v>0</v>
      </c>
      <c r="L33" s="27">
        <f t="shared" si="2"/>
        <v>0</v>
      </c>
    </row>
    <row r="34" spans="1:12" ht="34.5">
      <c r="A34" s="15" t="s">
        <v>51</v>
      </c>
      <c r="B34" s="6" t="s">
        <v>123</v>
      </c>
      <c r="C34" s="11" t="s">
        <v>158</v>
      </c>
      <c r="D34" s="66"/>
      <c r="E34" s="66" t="s">
        <v>173</v>
      </c>
      <c r="F34" s="66">
        <v>13</v>
      </c>
      <c r="G34" s="20"/>
      <c r="H34" s="91" t="s">
        <v>206</v>
      </c>
      <c r="I34" s="48">
        <v>0</v>
      </c>
      <c r="J34" s="27">
        <f t="shared" ref="J34:J53" si="3">ROUND(I34*F34,2)</f>
        <v>0</v>
      </c>
      <c r="K34" s="30">
        <v>0</v>
      </c>
      <c r="L34" s="27">
        <f t="shared" si="2"/>
        <v>0</v>
      </c>
    </row>
    <row r="35" spans="1:12" ht="34.5">
      <c r="A35" s="15" t="s">
        <v>52</v>
      </c>
      <c r="B35" s="6" t="s">
        <v>124</v>
      </c>
      <c r="C35" s="11" t="s">
        <v>158</v>
      </c>
      <c r="D35" s="66"/>
      <c r="E35" s="66" t="s">
        <v>210</v>
      </c>
      <c r="F35" s="66">
        <v>13</v>
      </c>
      <c r="G35" s="20"/>
      <c r="H35" s="91" t="s">
        <v>206</v>
      </c>
      <c r="I35" s="48">
        <v>0</v>
      </c>
      <c r="J35" s="27">
        <f t="shared" si="3"/>
        <v>0</v>
      </c>
      <c r="K35" s="30">
        <v>0</v>
      </c>
      <c r="L35" s="27">
        <f t="shared" si="2"/>
        <v>0</v>
      </c>
    </row>
    <row r="36" spans="1:12" ht="34.5">
      <c r="A36" s="15" t="s">
        <v>53</v>
      </c>
      <c r="B36" s="6" t="s">
        <v>125</v>
      </c>
      <c r="C36" s="11" t="s">
        <v>158</v>
      </c>
      <c r="D36" s="66"/>
      <c r="E36" s="66" t="s">
        <v>170</v>
      </c>
      <c r="F36" s="66">
        <v>13</v>
      </c>
      <c r="G36" s="20"/>
      <c r="H36" s="91" t="s">
        <v>206</v>
      </c>
      <c r="I36" s="48">
        <v>0</v>
      </c>
      <c r="J36" s="27">
        <f t="shared" si="3"/>
        <v>0</v>
      </c>
      <c r="K36" s="30">
        <v>0</v>
      </c>
      <c r="L36" s="27">
        <f t="shared" si="2"/>
        <v>0</v>
      </c>
    </row>
    <row r="37" spans="1:12" ht="34.5">
      <c r="A37" s="15" t="s">
        <v>54</v>
      </c>
      <c r="B37" s="6" t="s">
        <v>126</v>
      </c>
      <c r="C37" s="11" t="s">
        <v>158</v>
      </c>
      <c r="D37" s="66"/>
      <c r="E37" s="66" t="s">
        <v>208</v>
      </c>
      <c r="F37" s="66">
        <v>13</v>
      </c>
      <c r="G37" s="20"/>
      <c r="H37" s="91" t="s">
        <v>206</v>
      </c>
      <c r="I37" s="48">
        <v>0</v>
      </c>
      <c r="J37" s="27">
        <f t="shared" si="3"/>
        <v>0</v>
      </c>
      <c r="K37" s="30">
        <v>0</v>
      </c>
      <c r="L37" s="27">
        <f t="shared" si="2"/>
        <v>0</v>
      </c>
    </row>
    <row r="38" spans="1:12" ht="34.5">
      <c r="A38" s="15" t="s">
        <v>55</v>
      </c>
      <c r="B38" s="6" t="s">
        <v>127</v>
      </c>
      <c r="C38" s="11" t="s">
        <v>158</v>
      </c>
      <c r="D38" s="66"/>
      <c r="E38" s="66" t="s">
        <v>178</v>
      </c>
      <c r="F38" s="66">
        <v>13</v>
      </c>
      <c r="G38" s="20"/>
      <c r="H38" s="91" t="s">
        <v>206</v>
      </c>
      <c r="I38" s="48">
        <v>0</v>
      </c>
      <c r="J38" s="27">
        <f t="shared" si="3"/>
        <v>0</v>
      </c>
      <c r="K38" s="30">
        <v>0</v>
      </c>
      <c r="L38" s="27">
        <f t="shared" si="2"/>
        <v>0</v>
      </c>
    </row>
    <row r="39" spans="1:12" ht="34.5">
      <c r="A39" s="15" t="s">
        <v>56</v>
      </c>
      <c r="B39" s="6" t="s">
        <v>128</v>
      </c>
      <c r="C39" s="11" t="s">
        <v>158</v>
      </c>
      <c r="D39" s="66"/>
      <c r="E39" s="66" t="s">
        <v>210</v>
      </c>
      <c r="F39" s="66">
        <v>13</v>
      </c>
      <c r="G39" s="20"/>
      <c r="H39" s="91" t="s">
        <v>206</v>
      </c>
      <c r="I39" s="48">
        <v>0</v>
      </c>
      <c r="J39" s="27">
        <f t="shared" si="3"/>
        <v>0</v>
      </c>
      <c r="K39" s="30">
        <v>0</v>
      </c>
      <c r="L39" s="27">
        <f t="shared" si="2"/>
        <v>0</v>
      </c>
    </row>
    <row r="40" spans="1:12" ht="34.5">
      <c r="A40" s="15" t="s">
        <v>57</v>
      </c>
      <c r="B40" s="6" t="s">
        <v>129</v>
      </c>
      <c r="C40" s="11" t="s">
        <v>158</v>
      </c>
      <c r="D40" s="66"/>
      <c r="E40" s="66" t="s">
        <v>207</v>
      </c>
      <c r="F40" s="66">
        <v>13</v>
      </c>
      <c r="G40" s="20"/>
      <c r="H40" s="91" t="s">
        <v>206</v>
      </c>
      <c r="I40" s="48">
        <v>0</v>
      </c>
      <c r="J40" s="27">
        <f t="shared" si="3"/>
        <v>0</v>
      </c>
      <c r="K40" s="30">
        <v>0</v>
      </c>
      <c r="L40" s="27">
        <f t="shared" si="2"/>
        <v>0</v>
      </c>
    </row>
    <row r="41" spans="1:12" ht="34.5">
      <c r="A41" s="15" t="s">
        <v>58</v>
      </c>
      <c r="B41" s="6" t="s">
        <v>130</v>
      </c>
      <c r="C41" s="11" t="s">
        <v>158</v>
      </c>
      <c r="D41" s="66"/>
      <c r="E41" s="66" t="s">
        <v>211</v>
      </c>
      <c r="F41" s="66">
        <v>13</v>
      </c>
      <c r="G41" s="20"/>
      <c r="H41" s="91" t="s">
        <v>206</v>
      </c>
      <c r="I41" s="48">
        <v>0</v>
      </c>
      <c r="J41" s="27">
        <f t="shared" si="3"/>
        <v>0</v>
      </c>
      <c r="K41" s="30">
        <v>0</v>
      </c>
      <c r="L41" s="27">
        <f t="shared" si="2"/>
        <v>0</v>
      </c>
    </row>
    <row r="42" spans="1:12" ht="34.5">
      <c r="A42" s="15" t="s">
        <v>59</v>
      </c>
      <c r="B42" s="6" t="s">
        <v>131</v>
      </c>
      <c r="C42" s="11" t="s">
        <v>158</v>
      </c>
      <c r="D42" s="66"/>
      <c r="E42" s="66" t="s">
        <v>176</v>
      </c>
      <c r="F42" s="66">
        <v>13</v>
      </c>
      <c r="G42" s="20"/>
      <c r="H42" s="91" t="s">
        <v>206</v>
      </c>
      <c r="I42" s="48">
        <v>0</v>
      </c>
      <c r="J42" s="27">
        <f t="shared" si="3"/>
        <v>0</v>
      </c>
      <c r="K42" s="30">
        <v>0</v>
      </c>
      <c r="L42" s="27">
        <f t="shared" si="2"/>
        <v>0</v>
      </c>
    </row>
    <row r="43" spans="1:12" ht="34.5">
      <c r="A43" s="15" t="s">
        <v>60</v>
      </c>
      <c r="B43" s="6" t="s">
        <v>132</v>
      </c>
      <c r="C43" s="11" t="s">
        <v>158</v>
      </c>
      <c r="D43" s="66"/>
      <c r="E43" s="66" t="s">
        <v>191</v>
      </c>
      <c r="F43" s="66">
        <v>13</v>
      </c>
      <c r="G43" s="20"/>
      <c r="H43" s="91" t="s">
        <v>206</v>
      </c>
      <c r="I43" s="48">
        <v>0</v>
      </c>
      <c r="J43" s="27">
        <f t="shared" si="3"/>
        <v>0</v>
      </c>
      <c r="K43" s="30">
        <v>0</v>
      </c>
      <c r="L43" s="27">
        <f t="shared" si="2"/>
        <v>0</v>
      </c>
    </row>
    <row r="44" spans="1:12" ht="38.25">
      <c r="A44" s="15" t="s">
        <v>61</v>
      </c>
      <c r="B44" s="6" t="s">
        <v>133</v>
      </c>
      <c r="C44" s="11" t="s">
        <v>158</v>
      </c>
      <c r="D44" s="66"/>
      <c r="E44" s="66" t="s">
        <v>212</v>
      </c>
      <c r="F44" s="66">
        <v>13</v>
      </c>
      <c r="G44" s="20"/>
      <c r="H44" s="91" t="s">
        <v>206</v>
      </c>
      <c r="I44" s="48">
        <v>0</v>
      </c>
      <c r="J44" s="27">
        <f t="shared" si="3"/>
        <v>0</v>
      </c>
      <c r="K44" s="30">
        <v>0</v>
      </c>
      <c r="L44" s="27">
        <f t="shared" si="2"/>
        <v>0</v>
      </c>
    </row>
    <row r="45" spans="1:12" ht="54" customHeight="1">
      <c r="A45" s="15" t="s">
        <v>62</v>
      </c>
      <c r="B45" s="6" t="s">
        <v>134</v>
      </c>
      <c r="C45" s="11" t="s">
        <v>158</v>
      </c>
      <c r="D45" s="66"/>
      <c r="E45" s="66" t="s">
        <v>212</v>
      </c>
      <c r="F45" s="66">
        <v>13</v>
      </c>
      <c r="G45" s="20"/>
      <c r="H45" s="91" t="s">
        <v>206</v>
      </c>
      <c r="I45" s="48">
        <v>0</v>
      </c>
      <c r="J45" s="27">
        <f t="shared" si="3"/>
        <v>0</v>
      </c>
      <c r="K45" s="30">
        <v>0</v>
      </c>
      <c r="L45" s="27">
        <f t="shared" si="2"/>
        <v>0</v>
      </c>
    </row>
    <row r="46" spans="1:12" ht="48" customHeight="1">
      <c r="A46" s="15" t="s">
        <v>63</v>
      </c>
      <c r="B46" s="6" t="s">
        <v>135</v>
      </c>
      <c r="C46" s="11" t="s">
        <v>158</v>
      </c>
      <c r="D46" s="66"/>
      <c r="E46" s="66" t="s">
        <v>207</v>
      </c>
      <c r="F46" s="66">
        <v>13</v>
      </c>
      <c r="G46" s="20"/>
      <c r="H46" s="91" t="s">
        <v>206</v>
      </c>
      <c r="I46" s="48">
        <v>0</v>
      </c>
      <c r="J46" s="27">
        <f t="shared" si="3"/>
        <v>0</v>
      </c>
      <c r="K46" s="30">
        <v>0</v>
      </c>
      <c r="L46" s="27">
        <f t="shared" si="2"/>
        <v>0</v>
      </c>
    </row>
    <row r="47" spans="1:12" ht="55.5" customHeight="1">
      <c r="A47" s="15" t="s">
        <v>64</v>
      </c>
      <c r="B47" s="6" t="s">
        <v>136</v>
      </c>
      <c r="C47" s="11" t="s">
        <v>158</v>
      </c>
      <c r="D47" s="66"/>
      <c r="E47" s="66" t="s">
        <v>212</v>
      </c>
      <c r="F47" s="66">
        <v>13</v>
      </c>
      <c r="G47" s="20"/>
      <c r="H47" s="91" t="s">
        <v>206</v>
      </c>
      <c r="I47" s="48">
        <v>0</v>
      </c>
      <c r="J47" s="27">
        <f t="shared" si="3"/>
        <v>0</v>
      </c>
      <c r="K47" s="30">
        <v>0</v>
      </c>
      <c r="L47" s="27">
        <f t="shared" si="2"/>
        <v>0</v>
      </c>
    </row>
    <row r="48" spans="1:12" ht="34.5">
      <c r="A48" s="15" t="s">
        <v>101</v>
      </c>
      <c r="B48" s="6" t="s">
        <v>137</v>
      </c>
      <c r="C48" s="11" t="s">
        <v>158</v>
      </c>
      <c r="D48" s="66"/>
      <c r="E48" s="66" t="s">
        <v>213</v>
      </c>
      <c r="F48" s="66">
        <v>13</v>
      </c>
      <c r="G48" s="20"/>
      <c r="H48" s="91" t="s">
        <v>206</v>
      </c>
      <c r="I48" s="48">
        <v>0</v>
      </c>
      <c r="J48" s="27">
        <f t="shared" si="3"/>
        <v>0</v>
      </c>
      <c r="K48" s="30">
        <v>0</v>
      </c>
      <c r="L48" s="27">
        <f t="shared" si="2"/>
        <v>0</v>
      </c>
    </row>
    <row r="49" spans="1:12" ht="34.5">
      <c r="A49" s="15" t="s">
        <v>145</v>
      </c>
      <c r="B49" s="6" t="s">
        <v>138</v>
      </c>
      <c r="C49" s="11" t="s">
        <v>158</v>
      </c>
      <c r="D49" s="66"/>
      <c r="E49" s="66" t="s">
        <v>178</v>
      </c>
      <c r="F49" s="66">
        <v>13</v>
      </c>
      <c r="G49" s="20"/>
      <c r="H49" s="91" t="s">
        <v>206</v>
      </c>
      <c r="I49" s="48">
        <v>0</v>
      </c>
      <c r="J49" s="27">
        <f t="shared" si="3"/>
        <v>0</v>
      </c>
      <c r="K49" s="30">
        <v>0</v>
      </c>
      <c r="L49" s="27">
        <f t="shared" si="2"/>
        <v>0</v>
      </c>
    </row>
    <row r="50" spans="1:12" ht="34.5">
      <c r="A50" s="15" t="s">
        <v>146</v>
      </c>
      <c r="B50" s="6" t="s">
        <v>139</v>
      </c>
      <c r="C50" s="11" t="s">
        <v>158</v>
      </c>
      <c r="D50" s="66"/>
      <c r="E50" s="66" t="s">
        <v>176</v>
      </c>
      <c r="F50" s="66">
        <v>13</v>
      </c>
      <c r="G50" s="20"/>
      <c r="H50" s="91" t="s">
        <v>206</v>
      </c>
      <c r="I50" s="48">
        <v>0</v>
      </c>
      <c r="J50" s="27">
        <f t="shared" si="3"/>
        <v>0</v>
      </c>
      <c r="K50" s="30">
        <v>0</v>
      </c>
      <c r="L50" s="27">
        <f t="shared" si="2"/>
        <v>0</v>
      </c>
    </row>
    <row r="51" spans="1:12" ht="34.5">
      <c r="A51" s="15" t="s">
        <v>147</v>
      </c>
      <c r="B51" s="6" t="s">
        <v>140</v>
      </c>
      <c r="C51" s="11" t="s">
        <v>158</v>
      </c>
      <c r="D51" s="66"/>
      <c r="E51" s="66" t="s">
        <v>214</v>
      </c>
      <c r="F51" s="66">
        <v>13</v>
      </c>
      <c r="G51" s="20"/>
      <c r="H51" s="91" t="s">
        <v>206</v>
      </c>
      <c r="I51" s="48">
        <v>0</v>
      </c>
      <c r="J51" s="27">
        <f t="shared" si="3"/>
        <v>0</v>
      </c>
      <c r="K51" s="30">
        <v>0</v>
      </c>
      <c r="L51" s="27">
        <f t="shared" si="2"/>
        <v>0</v>
      </c>
    </row>
    <row r="52" spans="1:12" ht="34.5">
      <c r="A52" s="15" t="s">
        <v>148</v>
      </c>
      <c r="B52" s="6" t="s">
        <v>141</v>
      </c>
      <c r="C52" s="11" t="s">
        <v>158</v>
      </c>
      <c r="D52" s="66"/>
      <c r="E52" s="66" t="s">
        <v>173</v>
      </c>
      <c r="F52" s="66">
        <v>13</v>
      </c>
      <c r="G52" s="20"/>
      <c r="H52" s="91" t="s">
        <v>206</v>
      </c>
      <c r="I52" s="48">
        <v>0</v>
      </c>
      <c r="J52" s="27">
        <f t="shared" si="3"/>
        <v>0</v>
      </c>
      <c r="K52" s="30">
        <v>0</v>
      </c>
      <c r="L52" s="27">
        <f t="shared" si="2"/>
        <v>0</v>
      </c>
    </row>
    <row r="53" spans="1:12" ht="34.5">
      <c r="A53" s="15" t="s">
        <v>102</v>
      </c>
      <c r="B53" s="6" t="s">
        <v>142</v>
      </c>
      <c r="C53" s="11" t="s">
        <v>158</v>
      </c>
      <c r="D53" s="66"/>
      <c r="E53" s="66" t="s">
        <v>210</v>
      </c>
      <c r="F53" s="66">
        <v>13</v>
      </c>
      <c r="G53" s="20" t="s">
        <v>91</v>
      </c>
      <c r="H53" s="91" t="s">
        <v>206</v>
      </c>
      <c r="I53" s="48">
        <v>0</v>
      </c>
      <c r="J53" s="27">
        <f t="shared" si="3"/>
        <v>0</v>
      </c>
      <c r="K53" s="30">
        <v>0</v>
      </c>
      <c r="L53" s="27">
        <f t="shared" si="1"/>
        <v>0</v>
      </c>
    </row>
    <row r="54" spans="1:12">
      <c r="A54" s="154" t="s">
        <v>99</v>
      </c>
      <c r="B54" s="155"/>
      <c r="C54" s="155"/>
      <c r="D54" s="155"/>
      <c r="E54" s="155"/>
      <c r="F54" s="155"/>
      <c r="G54" s="155"/>
      <c r="H54" s="159"/>
      <c r="I54" s="33">
        <f>SUM(I2:I53)</f>
        <v>0</v>
      </c>
      <c r="J54" s="33">
        <f>SUM(J2:J53)</f>
        <v>0</v>
      </c>
      <c r="K54" s="34" t="s">
        <v>100</v>
      </c>
      <c r="L54" s="33">
        <f>SUM(L2:L53)</f>
        <v>0</v>
      </c>
    </row>
  </sheetData>
  <mergeCells count="1">
    <mergeCell ref="A54:H5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zoomScale="80" zoomScaleNormal="80" workbookViewId="0">
      <selection activeCell="I3" sqref="I3"/>
    </sheetView>
  </sheetViews>
  <sheetFormatPr defaultRowHeight="15"/>
  <cols>
    <col min="1" max="1" width="6.5703125" customWidth="1"/>
    <col min="2" max="2" width="33.85546875" customWidth="1"/>
    <col min="3" max="3" width="25.42578125" customWidth="1"/>
    <col min="4" max="4" width="15.28515625" customWidth="1"/>
    <col min="5" max="5" width="12.140625" customWidth="1"/>
    <col min="6" max="6" width="9.7109375" customWidth="1"/>
    <col min="7" max="7" width="5.5703125" customWidth="1"/>
    <col min="8" max="8" width="19.140625" customWidth="1"/>
    <col min="9" max="9" width="11.42578125" customWidth="1"/>
    <col min="10" max="10" width="14.7109375" customWidth="1"/>
    <col min="11" max="11" width="8.42578125" style="52" customWidth="1"/>
    <col min="12" max="12" width="16.5703125" customWidth="1"/>
  </cols>
  <sheetData>
    <row r="1" spans="1:12" ht="77.25" customHeigh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97</v>
      </c>
      <c r="F1" s="12" t="s">
        <v>96</v>
      </c>
      <c r="G1" s="12" t="s">
        <v>90</v>
      </c>
      <c r="H1" s="12" t="s">
        <v>151</v>
      </c>
      <c r="I1" s="12" t="s">
        <v>92</v>
      </c>
      <c r="J1" s="1" t="s">
        <v>414</v>
      </c>
      <c r="K1" s="38" t="s">
        <v>93</v>
      </c>
      <c r="L1" s="36" t="s">
        <v>98</v>
      </c>
    </row>
    <row r="2" spans="1:12" ht="24">
      <c r="A2" s="15" t="s">
        <v>4</v>
      </c>
      <c r="B2" s="23" t="s">
        <v>19</v>
      </c>
      <c r="C2" s="23" t="s">
        <v>89</v>
      </c>
      <c r="D2" s="23"/>
      <c r="E2" s="23"/>
      <c r="F2" s="23">
        <v>1</v>
      </c>
      <c r="G2" s="23" t="s">
        <v>94</v>
      </c>
      <c r="H2" s="92" t="s">
        <v>215</v>
      </c>
      <c r="I2" s="25">
        <v>0</v>
      </c>
      <c r="J2" s="22">
        <f>I2*F2</f>
        <v>0</v>
      </c>
      <c r="K2" s="30">
        <v>0</v>
      </c>
      <c r="L2" s="22">
        <f>ROUND(J2*(1+K2),2)</f>
        <v>0</v>
      </c>
    </row>
    <row r="3" spans="1:12">
      <c r="A3" s="160" t="s">
        <v>99</v>
      </c>
      <c r="B3" s="161"/>
      <c r="C3" s="161"/>
      <c r="D3" s="161"/>
      <c r="E3" s="161"/>
      <c r="F3" s="161"/>
      <c r="G3" s="161"/>
      <c r="H3" s="162"/>
      <c r="I3" s="50">
        <f>SUM(I2)</f>
        <v>0</v>
      </c>
      <c r="J3" s="41">
        <f>SUM(J2)</f>
        <v>0</v>
      </c>
      <c r="K3" s="51" t="s">
        <v>100</v>
      </c>
      <c r="L3" s="41">
        <f>SUM(L2)</f>
        <v>0</v>
      </c>
    </row>
  </sheetData>
  <mergeCells count="1">
    <mergeCell ref="A3:H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2" sqref="C2"/>
    </sheetView>
  </sheetViews>
  <sheetFormatPr defaultRowHeight="15"/>
  <cols>
    <col min="1" max="1" width="4.42578125" style="16" customWidth="1"/>
    <col min="2" max="2" width="19.42578125" customWidth="1"/>
    <col min="3" max="3" width="22.85546875" customWidth="1"/>
  </cols>
  <sheetData>
    <row r="1" spans="1:3">
      <c r="A1" s="54" t="s">
        <v>103</v>
      </c>
      <c r="B1" s="55" t="s">
        <v>104</v>
      </c>
      <c r="C1" s="55" t="s">
        <v>105</v>
      </c>
    </row>
    <row r="2" spans="1:3">
      <c r="A2" s="49">
        <v>1</v>
      </c>
      <c r="B2" s="41" t="s">
        <v>107</v>
      </c>
      <c r="C2" s="56">
        <v>0</v>
      </c>
    </row>
    <row r="3" spans="1:3">
      <c r="A3" s="49">
        <v>2</v>
      </c>
      <c r="B3" s="41" t="s">
        <v>108</v>
      </c>
      <c r="C3" s="56">
        <v>0</v>
      </c>
    </row>
    <row r="4" spans="1:3">
      <c r="A4" s="49">
        <v>3</v>
      </c>
      <c r="B4" s="41" t="s">
        <v>109</v>
      </c>
      <c r="C4" s="56">
        <v>0</v>
      </c>
    </row>
    <row r="5" spans="1:3">
      <c r="A5" s="49">
        <v>4</v>
      </c>
      <c r="B5" s="41" t="s">
        <v>110</v>
      </c>
      <c r="C5" s="56">
        <v>0</v>
      </c>
    </row>
    <row r="6" spans="1:3">
      <c r="A6" s="49">
        <v>5</v>
      </c>
      <c r="B6" s="41" t="s">
        <v>95</v>
      </c>
      <c r="C6" s="56">
        <v>0</v>
      </c>
    </row>
    <row r="7" spans="1:3">
      <c r="A7" s="49">
        <v>6</v>
      </c>
      <c r="B7" s="41" t="s">
        <v>111</v>
      </c>
      <c r="C7" s="56">
        <v>0</v>
      </c>
    </row>
    <row r="8" spans="1:3" ht="39">
      <c r="A8" s="49">
        <v>7</v>
      </c>
      <c r="B8" s="26" t="s">
        <v>106</v>
      </c>
      <c r="C8" s="56">
        <f>SUM(C2:C7)</f>
        <v>0</v>
      </c>
    </row>
    <row r="9" spans="1:3">
      <c r="A9" s="53"/>
      <c r="B9" s="45"/>
      <c r="C9" s="4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AB73FD46FA6A1469E593F8F0EDD3D71" ma:contentTypeVersion="0" ma:contentTypeDescription="SWPP2 Dokument bazowy" ma:contentTypeScope="" ma:versionID="315ec577aea85c556d35c5073a910e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2H do SWZ Formularz_prasa Elektroniczna.xlsx</dmsv2BaseFileName>
    <dmsv2BaseDisplayName xmlns="http://schemas.microsoft.com/sharepoint/v3">Załącznik nr 2H do SWZ Formularz_prasa Elektroniczna</dmsv2BaseDisplayName>
    <dmsv2SWPP2ObjectNumber xmlns="http://schemas.microsoft.com/sharepoint/v3">POST/PGE/W/DZ/00192/2022                          </dmsv2SWPP2ObjectNumber>
    <dmsv2SWPP2SumMD5 xmlns="http://schemas.microsoft.com/sharepoint/v3">833290d4159c3bee31d6e7b1548001de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553845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13779295</dmsv2BaseClientSystemDocumentID>
    <dmsv2BaseModifiedByID xmlns="http://schemas.microsoft.com/sharepoint/v3">10212464</dmsv2BaseModifiedByID>
    <dmsv2BaseCreatedByID xmlns="http://schemas.microsoft.com/sharepoint/v3">10212464</dmsv2BaseCreatedByID>
    <dmsv2SWPP2ObjectDepartment xmlns="http://schemas.microsoft.com/sharepoint/v3">000000010001000000010009</dmsv2SWPP2ObjectDepartment>
    <dmsv2SWPP2ObjectName xmlns="http://schemas.microsoft.com/sharepoint/v3">Postępowanie</dmsv2SWPP2ObjectName>
    <_dlc_DocId xmlns="a19cb1c7-c5c7-46d4-85ae-d83685407bba">KM77HKJTQF6T-484145239-505</_dlc_DocId>
    <_dlc_DocIdUrl xmlns="a19cb1c7-c5c7-46d4-85ae-d83685407bba">
      <Url>https://swpp2.dms.gkpge.pl/sites/17/_layouts/15/DocIdRedir.aspx?ID=KM77HKJTQF6T-484145239-505</Url>
      <Description>KM77HKJTQF6T-484145239-505</Description>
    </_dlc_DocIdUrl>
  </documentManagement>
</p:properties>
</file>

<file path=customXml/itemProps1.xml><?xml version="1.0" encoding="utf-8"?>
<ds:datastoreItem xmlns:ds="http://schemas.openxmlformats.org/officeDocument/2006/customXml" ds:itemID="{FE14B4CC-D71F-4264-9643-21A048CF4143}"/>
</file>

<file path=customXml/itemProps2.xml><?xml version="1.0" encoding="utf-8"?>
<ds:datastoreItem xmlns:ds="http://schemas.openxmlformats.org/officeDocument/2006/customXml" ds:itemID="{C785DE67-8A4C-44E7-84DE-27FB89EB65F7}"/>
</file>

<file path=customXml/itemProps3.xml><?xml version="1.0" encoding="utf-8"?>
<ds:datastoreItem xmlns:ds="http://schemas.openxmlformats.org/officeDocument/2006/customXml" ds:itemID="{8E0C5333-547C-4C1A-A4AB-4F0FF3475A2B}"/>
</file>

<file path=customXml/itemProps4.xml><?xml version="1.0" encoding="utf-8"?>
<ds:datastoreItem xmlns:ds="http://schemas.openxmlformats.org/officeDocument/2006/customXml" ds:itemID="{02BBB527-A20C-4405-8458-6DCA385DCF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PGE GiEK</vt:lpstr>
      <vt:lpstr>PGE Dystrybucja</vt:lpstr>
      <vt:lpstr>PGE Obrót</vt:lpstr>
      <vt:lpstr>PGE Odnawialna</vt:lpstr>
      <vt:lpstr>PGE S.A.</vt:lpstr>
      <vt:lpstr>Ekoserwis</vt:lpstr>
      <vt:lpstr>Podsumowanie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Pędzińska Aleksandra [PGE S.A.]</dc:creator>
  <cp:lastModifiedBy>Winiarczyk Dorota [PGE S.A.]</cp:lastModifiedBy>
  <dcterms:created xsi:type="dcterms:W3CDTF">2020-09-07T12:30:45Z</dcterms:created>
  <dcterms:modified xsi:type="dcterms:W3CDTF">2022-06-22T07:31:31Z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0x01018910006AB73FD46FA6A1469E593F8F0EDD3D71</vt:lpwstr>
  </property>
  <property fmtid="{D5CDD505-2E9C-101B-9397-08002B2CF9AE}" pid="3" name="_dlc_DocIdItemGuid">
    <vt:lpwstr>1cffddd5-d3e4-4319-a26a-bb357ffe9d4c</vt:lpwstr>
  </property>
</Properties>
</file>