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MÓWIENIA 2024\POST_PEC_PEC_ZSK_01106_2024 U - Serwis sprężarek ALUP ALLEGRO\2.SWZ\"/>
    </mc:Choice>
  </mc:AlternateContent>
  <bookViews>
    <workbookView xWindow="0" yWindow="0" windowWidth="25170" windowHeight="11820" tabRatio="616"/>
  </bookViews>
  <sheets>
    <sheet name="1. Arkusz sumujący" sheetId="16" r:id="rId1"/>
    <sheet name="1.1 Przeglądy" sheetId="20" r:id="rId2"/>
  </sheets>
  <definedNames>
    <definedName name="bookmark158" localSheetId="1">'1.1 Przeglądy'!#REF!</definedName>
    <definedName name="bookmark174" localSheetId="1">'1.1 Przeglądy'!#REF!</definedName>
    <definedName name="bookmark175" localSheetId="1">'1.1 Przeglądy'!#REF!</definedName>
    <definedName name="bookmark177" localSheetId="1">'1.1 Przeglądy'!#REF!</definedName>
    <definedName name="bookmark178" localSheetId="1">'1.1 Przeglądy'!#REF!</definedName>
    <definedName name="bookmark179" localSheetId="1">'1.1 Przeglądy'!#REF!</definedName>
    <definedName name="bookmark180" localSheetId="1">'1.1 Przeglądy'!#REF!</definedName>
    <definedName name="bookmark181" localSheetId="1">'1.1 Przeglądy'!#REF!</definedName>
    <definedName name="bookmark182" localSheetId="1">'1.1 Przeglądy'!#REF!</definedName>
    <definedName name="bookmark188" localSheetId="1">'1.1 Przeglądy'!#REF!</definedName>
  </definedNames>
  <calcPr calcId="162913"/>
</workbook>
</file>

<file path=xl/calcChain.xml><?xml version="1.0" encoding="utf-8"?>
<calcChain xmlns="http://schemas.openxmlformats.org/spreadsheetml/2006/main">
  <c r="E15" i="16" l="1"/>
  <c r="L9" i="20" l="1"/>
  <c r="L13" i="20"/>
  <c r="L12" i="20"/>
  <c r="E6" i="20" l="1"/>
  <c r="E5" i="20"/>
  <c r="E4" i="20"/>
  <c r="L10" i="20"/>
  <c r="L11" i="20"/>
  <c r="L7" i="20" l="1"/>
  <c r="E14" i="16" s="1"/>
  <c r="C14" i="16" s="1"/>
  <c r="C15" i="16" l="1"/>
  <c r="E17" i="16" l="1"/>
  <c r="E18" i="16" s="1"/>
</calcChain>
</file>

<file path=xl/sharedStrings.xml><?xml version="1.0" encoding="utf-8"?>
<sst xmlns="http://schemas.openxmlformats.org/spreadsheetml/2006/main" count="58" uniqueCount="54">
  <si>
    <t>Nazwa Wykonawcy:</t>
  </si>
  <si>
    <t>Adres:</t>
  </si>
  <si>
    <t>NIP:</t>
  </si>
  <si>
    <t xml:space="preserve">Zbiorcza Tabela Cenowa </t>
  </si>
  <si>
    <t>Nazwa pozycji:</t>
  </si>
  <si>
    <t>Wartość pozycji [PLN netto/rok]</t>
  </si>
  <si>
    <t>Czas trwania umowy [lat]</t>
  </si>
  <si>
    <t>Wartość pozycji w okresie trwania umowy</t>
  </si>
  <si>
    <t>Wartość oferty netto:</t>
  </si>
  <si>
    <t>Wartość oferty brutto:</t>
  </si>
  <si>
    <t>Cena jednostkowa pozycji [PLN netto]</t>
  </si>
  <si>
    <t>Producent urządzenia</t>
  </si>
  <si>
    <t>Numer seryjny urządzenia</t>
  </si>
  <si>
    <t>Typ urządzenia</t>
  </si>
  <si>
    <t>Rodzaj urządzenia</t>
  </si>
  <si>
    <t>Lokalizacja</t>
  </si>
  <si>
    <t>Typ przeglądu</t>
  </si>
  <si>
    <t>Sprężarka śrubowa</t>
  </si>
  <si>
    <t>L.P.</t>
  </si>
  <si>
    <t>1.</t>
  </si>
  <si>
    <t>2.</t>
  </si>
  <si>
    <t>Wartość pozycji [PLN netto]</t>
  </si>
  <si>
    <t>Suma:</t>
  </si>
  <si>
    <t>Zakres prac (koszt materiałów potrzebnych do wykonania przeglądu należy uwzględnić w cenie jednostkowej)</t>
  </si>
  <si>
    <r>
      <rPr>
        <b/>
        <sz val="10"/>
        <color theme="1"/>
        <rFont val="Calibri"/>
        <family val="2"/>
        <charset val="238"/>
        <scheme val="minor"/>
      </rPr>
      <t>Informacja dla Wykonawcy</t>
    </r>
    <r>
      <rPr>
        <sz val="8"/>
        <color theme="1"/>
        <rFont val="Calibri"/>
        <family val="2"/>
        <charset val="238"/>
        <scheme val="minor"/>
      </rPr>
      <t xml:space="preserve">
 Wykonawca wypełnia wyłącznie pola oznaczone zielonym kolore</t>
    </r>
    <r>
      <rPr>
        <sz val="8"/>
        <rFont val="Calibri"/>
        <family val="2"/>
        <charset val="238"/>
        <scheme val="minor"/>
      </rPr>
      <t>m (arkusze o numerach 1, 1.1 i 1.2)</t>
    </r>
    <r>
      <rPr>
        <sz val="8"/>
        <color theme="1"/>
        <rFont val="Calibri"/>
        <family val="2"/>
        <charset val="238"/>
        <scheme val="minor"/>
      </rPr>
      <t>. Pole oznaczone na pomarańczowo przeliczane są automatycznie. Dla pozycji "zakup przez Wykonawcę materiałów nieskatalogowanych", "koszty zakupu" oraz "szacunkowa liczba RBG jaką Zamawiający zamierza zlecić Wykonawcy" wartości są określane przez Zamawiającego.</t>
    </r>
  </si>
  <si>
    <t>* Rzeczywisty poziom wydatków na części, materiały oraz liczba RBG usług serwisowych i przeglądów będzie zależna od potrzeb eksploatacyjnych Zamawiającego i może róznić się od założeń.</t>
  </si>
  <si>
    <t>PGE Energia Ciepła S.A. Oddział Elektrociepłownia w Kielcach</t>
  </si>
  <si>
    <t>Alup</t>
  </si>
  <si>
    <t>CAI968556</t>
  </si>
  <si>
    <t>ALLEGRO 26 CE</t>
  </si>
  <si>
    <t>PGE ENERGIA Ciepła S.A. Oddział Elektrociepłownia w Kielcach</t>
  </si>
  <si>
    <t>DDD 250</t>
  </si>
  <si>
    <t>017 16</t>
  </si>
  <si>
    <t>DRYTEC S.A.</t>
  </si>
  <si>
    <t xml:space="preserve">Przegląd: ( C ) 8000 godzin pracy </t>
  </si>
  <si>
    <t>Osuszacz adsorbcyjny</t>
  </si>
  <si>
    <t>Zakres opisany w pkt. 2.2.1.1. OPZ</t>
  </si>
  <si>
    <t>Zakres opisany w pkt. 2.2.1.2. OPZ</t>
  </si>
  <si>
    <t>Zakres opisany w pkt. 2.2.1.3. OPZ</t>
  </si>
  <si>
    <t>Zakres opisany w pkt. 2.2.1.4. OPZ</t>
  </si>
  <si>
    <t>Prace nieskatalogowane</t>
  </si>
  <si>
    <t>Przeglądy</t>
  </si>
  <si>
    <t>Przegląd: (A) 4000 godzin pracy, lub raz na rok</t>
  </si>
  <si>
    <t>Stawka RBG 
[PLN netto/RBG]</t>
  </si>
  <si>
    <t>Przegląd: ( B ) 4000 godzin pracy lub raz na rok</t>
  </si>
  <si>
    <t>Szacunkowa kwota jaką Zamawiajacy zabezpiecza na wykonanie prac nieskatalogowanych, oraz dostawę wszystkich niezbędnych materiałów i elementów do ich wykonania przez cały okres trwania umowy [PLN netto/ czas trwania umowy]</t>
  </si>
  <si>
    <t>Zakres opisany w pkt. 2.2.1.5. OPZ</t>
  </si>
  <si>
    <t xml:space="preserve">Szacowana krotność operacji w ciągu trwania umowy </t>
  </si>
  <si>
    <t>Serwis sprężarki Alup ALLEGRO26 wraz z osuszaczem DRYTEC DDD250 dla PGE Energia Ciepła S.A. Oddział Elektrociepłownia w Kielcach</t>
  </si>
  <si>
    <t>Formularz cenowy</t>
  </si>
  <si>
    <t>Przegląd: (A) 2000 godzin pracy lub 6 miesięcy</t>
  </si>
  <si>
    <t xml:space="preserve">Przegląd: (B) </t>
  </si>
  <si>
    <t>WYKONAWCA UZUPEŁNIA ŻÓŁTE POLA W ZAKŁADCE "ARKUSZ SUMUJĄCY" ORAZ "PRZEGLĄDY"</t>
  </si>
  <si>
    <t>WARTOŚĆ, KTÓRĄ NALEŻY WPROWADZIĆ DO FORMULARZA OFERTY ( ZAŁ. NR 3 DO SWZ ) ORAZ SYSTEMIE ZAKUPOWYM GKPGE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</si>
</sst>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zł&quot;_-;\-* #,##0.00\ &quot;zł&quot;_-;_-* &quot;-&quot;??\ &quot;zł&quot;_-;_-@_-"/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theme="1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8"/>
      <color theme="0" tint="-0.34998626667073579"/>
      <name val="Calibri"/>
      <family val="2"/>
      <charset val="238"/>
      <scheme val="minor"/>
    </font>
    <font>
      <sz val="8"/>
      <color theme="0" tint="-0.34998626667073579"/>
      <name val="Calibri"/>
      <family val="2"/>
      <charset val="238"/>
      <scheme val="minor"/>
    </font>
    <font>
      <b/>
      <sz val="8"/>
      <color rgb="FF00B050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/>
    <xf numFmtId="0" fontId="5" fillId="0" borderId="0"/>
    <xf numFmtId="44" fontId="1" fillId="0" borderId="0" applyFont="0" applyFill="0" applyBorder="0" applyAlignment="0" applyProtection="0"/>
  </cellStyleXfs>
  <cellXfs count="94">
    <xf numFmtId="0" fontId="0" fillId="0" borderId="0" xfId="0"/>
    <xf numFmtId="0" fontId="6" fillId="0" borderId="0" xfId="0" applyFont="1" applyBorder="1"/>
    <xf numFmtId="0" fontId="6" fillId="3" borderId="0" xfId="0" applyFont="1" applyFill="1" applyBorder="1" applyAlignment="1">
      <alignment horizontal="center"/>
    </xf>
    <xf numFmtId="0" fontId="6" fillId="0" borderId="9" xfId="0" applyFont="1" applyBorder="1"/>
    <xf numFmtId="0" fontId="6" fillId="0" borderId="10" xfId="0" applyFont="1" applyBorder="1"/>
    <xf numFmtId="0" fontId="6" fillId="0" borderId="11" xfId="0" applyFont="1" applyBorder="1"/>
    <xf numFmtId="0" fontId="10" fillId="2" borderId="3" xfId="0" applyFont="1" applyFill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2" borderId="12" xfId="0" applyNumberFormat="1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right" vertical="center" wrapText="1"/>
    </xf>
    <xf numFmtId="164" fontId="8" fillId="5" borderId="4" xfId="0" applyNumberFormat="1" applyFont="1" applyFill="1" applyBorder="1" applyAlignment="1">
      <alignment horizontal="right" vertical="center"/>
    </xf>
    <xf numFmtId="164" fontId="9" fillId="6" borderId="5" xfId="0" applyNumberFormat="1" applyFont="1" applyFill="1" applyBorder="1" applyAlignment="1">
      <alignment horizontal="right" vertical="center"/>
    </xf>
    <xf numFmtId="0" fontId="7" fillId="0" borderId="0" xfId="0" applyFont="1" applyAlignment="1">
      <alignment wrapText="1"/>
    </xf>
    <xf numFmtId="0" fontId="11" fillId="0" borderId="3" xfId="0" applyFont="1" applyBorder="1" applyAlignment="1">
      <alignment horizontal="left" vertical="center"/>
    </xf>
    <xf numFmtId="0" fontId="11" fillId="0" borderId="3" xfId="0" applyFont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8" fillId="0" borderId="0" xfId="0" applyFont="1"/>
    <xf numFmtId="44" fontId="8" fillId="5" borderId="1" xfId="6" applyFont="1" applyFill="1" applyBorder="1"/>
    <xf numFmtId="164" fontId="14" fillId="5" borderId="12" xfId="0" applyNumberFormat="1" applyFont="1" applyFill="1" applyBorder="1" applyAlignment="1">
      <alignment vertical="center"/>
    </xf>
    <xf numFmtId="164" fontId="14" fillId="5" borderId="1" xfId="0" applyNumberFormat="1" applyFont="1" applyFill="1" applyBorder="1" applyAlignment="1">
      <alignment horizontal="right" vertical="center"/>
    </xf>
    <xf numFmtId="0" fontId="8" fillId="3" borderId="3" xfId="0" applyFont="1" applyFill="1" applyBorder="1" applyAlignment="1">
      <alignment horizontal="left" vertical="center" wrapText="1"/>
    </xf>
    <xf numFmtId="2" fontId="16" fillId="3" borderId="12" xfId="0" applyNumberFormat="1" applyFont="1" applyFill="1" applyBorder="1" applyAlignment="1">
      <alignment vertical="center"/>
    </xf>
    <xf numFmtId="2" fontId="16" fillId="3" borderId="12" xfId="0" applyNumberFormat="1" applyFont="1" applyFill="1" applyBorder="1" applyAlignment="1">
      <alignment horizontal="right" vertical="center"/>
    </xf>
    <xf numFmtId="2" fontId="16" fillId="0" borderId="12" xfId="0" applyNumberFormat="1" applyFont="1" applyBorder="1" applyAlignment="1">
      <alignment vertical="center"/>
    </xf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vertical="top" wrapText="1"/>
    </xf>
    <xf numFmtId="0" fontId="11" fillId="0" borderId="1" xfId="0" applyFont="1" applyBorder="1" applyAlignment="1">
      <alignment horizontal="left" vertical="top" wrapText="1"/>
    </xf>
    <xf numFmtId="0" fontId="8" fillId="0" borderId="2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" fontId="12" fillId="2" borderId="27" xfId="0" applyNumberFormat="1" applyFont="1" applyFill="1" applyBorder="1" applyAlignment="1">
      <alignment horizontal="left" vertical="center" wrapText="1"/>
    </xf>
    <xf numFmtId="9" fontId="12" fillId="2" borderId="6" xfId="0" applyNumberFormat="1" applyFont="1" applyFill="1" applyBorder="1" applyAlignment="1">
      <alignment horizontal="left" vertical="center" wrapText="1"/>
    </xf>
    <xf numFmtId="44" fontId="8" fillId="5" borderId="5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 wrapText="1"/>
    </xf>
    <xf numFmtId="44" fontId="8" fillId="5" borderId="1" xfId="6" applyFont="1" applyFill="1" applyBorder="1" applyAlignment="1">
      <alignment horizontal="left" vertical="center" wrapText="1"/>
    </xf>
    <xf numFmtId="164" fontId="9" fillId="8" borderId="5" xfId="0" applyNumberFormat="1" applyFont="1" applyFill="1" applyBorder="1" applyAlignment="1">
      <alignment horizontal="right" vertical="center"/>
    </xf>
    <xf numFmtId="44" fontId="6" fillId="9" borderId="28" xfId="6" applyFont="1" applyFill="1" applyBorder="1" applyAlignment="1"/>
    <xf numFmtId="44" fontId="8" fillId="9" borderId="1" xfId="6" applyFont="1" applyFill="1" applyBorder="1"/>
    <xf numFmtId="0" fontId="17" fillId="9" borderId="0" xfId="0" applyFont="1" applyFill="1"/>
    <xf numFmtId="0" fontId="17" fillId="8" borderId="0" xfId="0" applyFont="1" applyFill="1" applyAlignment="1">
      <alignment horizontal="center" vertical="center" wrapText="1"/>
    </xf>
    <xf numFmtId="0" fontId="15" fillId="0" borderId="0" xfId="0" applyFont="1" applyAlignment="1">
      <alignment horizontal="right" wrapText="1"/>
    </xf>
    <xf numFmtId="0" fontId="15" fillId="0" borderId="0" xfId="0" applyFont="1" applyAlignment="1">
      <alignment horizontal="right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8" fillId="0" borderId="19" xfId="0" applyFont="1" applyBorder="1" applyAlignment="1">
      <alignment horizontal="left" vertical="center" wrapText="1"/>
    </xf>
    <xf numFmtId="0" fontId="8" fillId="0" borderId="20" xfId="0" applyFont="1" applyBorder="1" applyAlignment="1">
      <alignment horizontal="left" vertical="center" wrapText="1"/>
    </xf>
    <xf numFmtId="0" fontId="8" fillId="0" borderId="21" xfId="0" applyFont="1" applyBorder="1" applyAlignment="1">
      <alignment horizontal="left" vertical="center" wrapText="1"/>
    </xf>
    <xf numFmtId="0" fontId="8" fillId="0" borderId="22" xfId="0" applyFont="1" applyBorder="1" applyAlignment="1">
      <alignment horizontal="left" vertical="center" wrapText="1"/>
    </xf>
    <xf numFmtId="0" fontId="8" fillId="0" borderId="23" xfId="0" applyFont="1" applyBorder="1" applyAlignment="1">
      <alignment horizontal="left" vertical="center" wrapText="1"/>
    </xf>
    <xf numFmtId="0" fontId="8" fillId="0" borderId="24" xfId="0" applyFont="1" applyBorder="1" applyAlignment="1">
      <alignment horizontal="left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wrapText="1"/>
    </xf>
    <xf numFmtId="0" fontId="9" fillId="0" borderId="6" xfId="0" applyFont="1" applyBorder="1" applyAlignment="1">
      <alignment horizontal="right" vertical="center"/>
    </xf>
    <xf numFmtId="0" fontId="9" fillId="0" borderId="7" xfId="0" applyFont="1" applyBorder="1" applyAlignment="1">
      <alignment horizontal="right" vertical="center"/>
    </xf>
    <xf numFmtId="0" fontId="9" fillId="0" borderId="8" xfId="0" applyFont="1" applyBorder="1" applyAlignment="1">
      <alignment horizontal="right" vertical="center"/>
    </xf>
    <xf numFmtId="0" fontId="10" fillId="2" borderId="9" xfId="0" applyFont="1" applyFill="1" applyBorder="1" applyAlignment="1">
      <alignment horizontal="left" vertical="center"/>
    </xf>
    <xf numFmtId="0" fontId="10" fillId="2" borderId="13" xfId="0" applyFont="1" applyFill="1" applyBorder="1" applyAlignment="1">
      <alignment horizontal="left" vertical="center"/>
    </xf>
    <xf numFmtId="0" fontId="10" fillId="2" borderId="16" xfId="0" applyFont="1" applyFill="1" applyBorder="1" applyAlignment="1">
      <alignment horizontal="left" vertical="center"/>
    </xf>
    <xf numFmtId="0" fontId="6" fillId="9" borderId="9" xfId="0" applyFont="1" applyFill="1" applyBorder="1" applyAlignment="1">
      <alignment horizontal="center"/>
    </xf>
    <xf numFmtId="0" fontId="6" fillId="9" borderId="13" xfId="0" applyFont="1" applyFill="1" applyBorder="1" applyAlignment="1">
      <alignment horizontal="center"/>
    </xf>
    <xf numFmtId="0" fontId="6" fillId="9" borderId="16" xfId="0" applyFont="1" applyFill="1" applyBorder="1" applyAlignment="1">
      <alignment horizontal="center"/>
    </xf>
    <xf numFmtId="0" fontId="6" fillId="9" borderId="10" xfId="0" applyFont="1" applyFill="1" applyBorder="1" applyAlignment="1">
      <alignment horizontal="center"/>
    </xf>
    <xf numFmtId="0" fontId="6" fillId="9" borderId="14" xfId="0" applyFont="1" applyFill="1" applyBorder="1" applyAlignment="1">
      <alignment horizontal="center"/>
    </xf>
    <xf numFmtId="0" fontId="6" fillId="9" borderId="17" xfId="0" applyFont="1" applyFill="1" applyBorder="1" applyAlignment="1">
      <alignment horizontal="center"/>
    </xf>
    <xf numFmtId="0" fontId="6" fillId="9" borderId="11" xfId="0" applyFont="1" applyFill="1" applyBorder="1" applyAlignment="1">
      <alignment horizontal="center"/>
    </xf>
    <xf numFmtId="0" fontId="6" fillId="9" borderId="15" xfId="0" applyFont="1" applyFill="1" applyBorder="1" applyAlignment="1">
      <alignment horizontal="center"/>
    </xf>
    <xf numFmtId="0" fontId="6" fillId="9" borderId="18" xfId="0" applyFont="1" applyFill="1" applyBorder="1" applyAlignment="1">
      <alignment horizontal="center"/>
    </xf>
    <xf numFmtId="0" fontId="16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left"/>
    </xf>
    <xf numFmtId="0" fontId="10" fillId="0" borderId="13" xfId="0" applyFont="1" applyBorder="1" applyAlignment="1">
      <alignment horizontal="left"/>
    </xf>
    <xf numFmtId="0" fontId="10" fillId="0" borderId="16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0" fontId="10" fillId="0" borderId="14" xfId="0" applyFont="1" applyBorder="1" applyAlignment="1">
      <alignment horizontal="left"/>
    </xf>
    <xf numFmtId="0" fontId="10" fillId="0" borderId="17" xfId="0" applyFont="1" applyBorder="1" applyAlignment="1">
      <alignment horizontal="left"/>
    </xf>
    <xf numFmtId="0" fontId="10" fillId="0" borderId="11" xfId="0" applyFont="1" applyBorder="1" applyAlignment="1">
      <alignment horizontal="left"/>
    </xf>
    <xf numFmtId="0" fontId="10" fillId="0" borderId="15" xfId="0" applyFont="1" applyBorder="1" applyAlignment="1">
      <alignment horizontal="left"/>
    </xf>
    <xf numFmtId="0" fontId="10" fillId="0" borderId="18" xfId="0" applyFont="1" applyBorder="1" applyAlignment="1">
      <alignment horizontal="left"/>
    </xf>
    <xf numFmtId="0" fontId="8" fillId="0" borderId="1" xfId="0" applyFont="1" applyBorder="1" applyAlignment="1">
      <alignment horizontal="center" vertical="top"/>
    </xf>
    <xf numFmtId="0" fontId="8" fillId="7" borderId="9" xfId="0" applyFont="1" applyFill="1" applyBorder="1" applyAlignment="1">
      <alignment horizontal="center"/>
    </xf>
    <xf numFmtId="0" fontId="8" fillId="7" borderId="13" xfId="0" applyFont="1" applyFill="1" applyBorder="1" applyAlignment="1">
      <alignment horizontal="center"/>
    </xf>
    <xf numFmtId="0" fontId="8" fillId="7" borderId="16" xfId="0" applyFont="1" applyFill="1" applyBorder="1" applyAlignment="1">
      <alignment horizontal="center"/>
    </xf>
    <xf numFmtId="0" fontId="8" fillId="7" borderId="10" xfId="0" applyFont="1" applyFill="1" applyBorder="1" applyAlignment="1">
      <alignment horizontal="center"/>
    </xf>
    <xf numFmtId="0" fontId="8" fillId="7" borderId="14" xfId="0" applyFont="1" applyFill="1" applyBorder="1" applyAlignment="1">
      <alignment horizontal="center"/>
    </xf>
    <xf numFmtId="0" fontId="8" fillId="7" borderId="17" xfId="0" applyFont="1" applyFill="1" applyBorder="1" applyAlignment="1">
      <alignment horizontal="center"/>
    </xf>
    <xf numFmtId="0" fontId="8" fillId="7" borderId="11" xfId="0" applyFont="1" applyFill="1" applyBorder="1" applyAlignment="1">
      <alignment horizontal="center"/>
    </xf>
    <xf numFmtId="0" fontId="8" fillId="7" borderId="15" xfId="0" applyFont="1" applyFill="1" applyBorder="1" applyAlignment="1">
      <alignment horizontal="center"/>
    </xf>
    <xf numFmtId="0" fontId="8" fillId="7" borderId="18" xfId="0" applyFont="1" applyFill="1" applyBorder="1" applyAlignment="1">
      <alignment horizontal="center"/>
    </xf>
    <xf numFmtId="0" fontId="16" fillId="0" borderId="25" xfId="0" applyFont="1" applyBorder="1" applyAlignment="1">
      <alignment horizontal="center" vertical="top" wrapText="1"/>
    </xf>
    <xf numFmtId="0" fontId="16" fillId="0" borderId="26" xfId="0" applyFont="1" applyBorder="1" applyAlignment="1">
      <alignment horizontal="center" vertical="top" wrapText="1"/>
    </xf>
    <xf numFmtId="0" fontId="8" fillId="0" borderId="25" xfId="0" applyFont="1" applyBorder="1" applyAlignment="1">
      <alignment horizontal="center" vertical="top"/>
    </xf>
    <xf numFmtId="0" fontId="8" fillId="0" borderId="26" xfId="0" applyFont="1" applyBorder="1" applyAlignment="1">
      <alignment horizontal="center" vertical="top"/>
    </xf>
  </cellXfs>
  <cellStyles count="7">
    <cellStyle name="Normalny" xfId="0" builtinId="0"/>
    <cellStyle name="Normalny 2" xfId="2"/>
    <cellStyle name="Normalny 3" xfId="1"/>
    <cellStyle name="Normalny 4" xfId="3"/>
    <cellStyle name="Normalny 5" xfId="4"/>
    <cellStyle name="Normalny 6" xfId="5"/>
    <cellStyle name="Walutowy" xfId="6" builtinId="4"/>
  </cellStyles>
  <dxfs count="0"/>
  <tableStyles count="0" defaultTableStyle="TableStyleMedium2" defaultPivotStyle="PivotStyleLight16"/>
  <colors>
    <mruColors>
      <color rgb="FF00FFFF"/>
      <color rgb="FFFFFFCC"/>
      <color rgb="FFFFCCFF"/>
      <color rgb="FFFFFF99"/>
      <color rgb="FFFFCC99"/>
      <color rgb="FFFFCCCC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25"/>
  <sheetViews>
    <sheetView tabSelected="1" topLeftCell="A13" zoomScale="130" zoomScaleNormal="130" workbookViewId="0">
      <selection activeCell="C27" sqref="C27"/>
    </sheetView>
  </sheetViews>
  <sheetFormatPr defaultRowHeight="14.5" x14ac:dyDescent="0.35"/>
  <cols>
    <col min="1" max="1" width="4.81640625" customWidth="1"/>
    <col min="2" max="2" width="47.453125" customWidth="1"/>
    <col min="3" max="5" width="17.1796875" customWidth="1"/>
    <col min="9" max="9" width="63.81640625" customWidth="1"/>
  </cols>
  <sheetData>
    <row r="1" spans="2:7" ht="24.75" customHeight="1" x14ac:dyDescent="0.35">
      <c r="B1" t="s">
        <v>49</v>
      </c>
      <c r="C1" s="40"/>
      <c r="D1" s="41"/>
      <c r="E1" s="41"/>
    </row>
    <row r="2" spans="2:7" ht="43.5" customHeight="1" x14ac:dyDescent="0.35">
      <c r="B2" s="53" t="s">
        <v>48</v>
      </c>
      <c r="C2" s="53"/>
      <c r="D2" s="53"/>
      <c r="E2" s="53"/>
      <c r="F2" s="12"/>
      <c r="G2" s="12"/>
    </row>
    <row r="3" spans="2:7" ht="15" thickBot="1" x14ac:dyDescent="0.4"/>
    <row r="4" spans="2:7" x14ac:dyDescent="0.35">
      <c r="B4" s="3" t="s">
        <v>0</v>
      </c>
      <c r="C4" s="60"/>
      <c r="D4" s="61"/>
      <c r="E4" s="62"/>
    </row>
    <row r="5" spans="2:7" x14ac:dyDescent="0.35">
      <c r="B5" s="4" t="s">
        <v>1</v>
      </c>
      <c r="C5" s="63"/>
      <c r="D5" s="64"/>
      <c r="E5" s="65"/>
    </row>
    <row r="6" spans="2:7" ht="15" thickBot="1" x14ac:dyDescent="0.4">
      <c r="B6" s="5" t="s">
        <v>2</v>
      </c>
      <c r="C6" s="66"/>
      <c r="D6" s="67"/>
      <c r="E6" s="68"/>
    </row>
    <row r="7" spans="2:7" ht="15" thickBot="1" x14ac:dyDescent="0.4">
      <c r="B7" s="1"/>
      <c r="C7" s="2"/>
      <c r="D7" s="2"/>
      <c r="E7" s="2"/>
    </row>
    <row r="8" spans="2:7" ht="46.5" customHeight="1" thickBot="1" x14ac:dyDescent="0.4">
      <c r="B8" s="50" t="s">
        <v>24</v>
      </c>
      <c r="C8" s="51"/>
      <c r="D8" s="51"/>
      <c r="E8" s="52"/>
    </row>
    <row r="9" spans="2:7" ht="15" thickBot="1" x14ac:dyDescent="0.4"/>
    <row r="10" spans="2:7" ht="42.5" thickBot="1" x14ac:dyDescent="0.4">
      <c r="B10" s="30" t="s">
        <v>45</v>
      </c>
      <c r="C10" s="31">
        <v>10000</v>
      </c>
      <c r="D10" s="28"/>
      <c r="E10" s="27"/>
    </row>
    <row r="11" spans="2:7" ht="21.5" thickBot="1" x14ac:dyDescent="0.4">
      <c r="B11" s="29" t="s">
        <v>43</v>
      </c>
      <c r="C11" s="36"/>
      <c r="D11" s="28"/>
      <c r="E11" s="27"/>
    </row>
    <row r="12" spans="2:7" x14ac:dyDescent="0.35">
      <c r="B12" s="57" t="s">
        <v>3</v>
      </c>
      <c r="C12" s="58"/>
      <c r="D12" s="58"/>
      <c r="E12" s="59"/>
    </row>
    <row r="13" spans="2:7" ht="21" x14ac:dyDescent="0.35">
      <c r="B13" s="6" t="s">
        <v>4</v>
      </c>
      <c r="C13" s="7" t="s">
        <v>5</v>
      </c>
      <c r="D13" s="8" t="s">
        <v>6</v>
      </c>
      <c r="E13" s="9" t="s">
        <v>7</v>
      </c>
    </row>
    <row r="14" spans="2:7" x14ac:dyDescent="0.35">
      <c r="B14" s="13" t="s">
        <v>41</v>
      </c>
      <c r="C14" s="18">
        <f>E14/D14</f>
        <v>0</v>
      </c>
      <c r="D14" s="21">
        <v>2</v>
      </c>
      <c r="E14" s="10">
        <f>'1.1 Przeglądy'!L7</f>
        <v>0</v>
      </c>
    </row>
    <row r="15" spans="2:7" x14ac:dyDescent="0.35">
      <c r="B15" s="14" t="s">
        <v>40</v>
      </c>
      <c r="C15" s="19">
        <f>E15/D15</f>
        <v>5000</v>
      </c>
      <c r="D15" s="22">
        <v>2</v>
      </c>
      <c r="E15" s="10">
        <f>C10</f>
        <v>10000</v>
      </c>
    </row>
    <row r="16" spans="2:7" ht="15" thickBot="1" x14ac:dyDescent="0.4">
      <c r="B16" s="20"/>
      <c r="C16" s="18"/>
      <c r="D16" s="23"/>
      <c r="E16" s="10"/>
    </row>
    <row r="17" spans="2:5" ht="15" thickBot="1" x14ac:dyDescent="0.4">
      <c r="B17" s="54" t="s">
        <v>8</v>
      </c>
      <c r="C17" s="55"/>
      <c r="D17" s="56"/>
      <c r="E17" s="35">
        <f>SUM(E14:E16)</f>
        <v>10000</v>
      </c>
    </row>
    <row r="18" spans="2:5" ht="15" thickBot="1" x14ac:dyDescent="0.4">
      <c r="B18" s="54" t="s">
        <v>9</v>
      </c>
      <c r="C18" s="55"/>
      <c r="D18" s="55"/>
      <c r="E18" s="11">
        <f>E17*1.23</f>
        <v>12300</v>
      </c>
    </row>
    <row r="19" spans="2:5" ht="15" thickBot="1" x14ac:dyDescent="0.4"/>
    <row r="20" spans="2:5" x14ac:dyDescent="0.35">
      <c r="B20" s="44" t="s">
        <v>25</v>
      </c>
      <c r="C20" s="45"/>
      <c r="D20" s="45"/>
      <c r="E20" s="46"/>
    </row>
    <row r="21" spans="2:5" ht="15" thickBot="1" x14ac:dyDescent="0.4">
      <c r="B21" s="47"/>
      <c r="C21" s="48"/>
      <c r="D21" s="48"/>
      <c r="E21" s="49"/>
    </row>
    <row r="23" spans="2:5" ht="34" hidden="1" customHeight="1" x14ac:dyDescent="0.35">
      <c r="B23" s="42"/>
      <c r="C23" s="43"/>
      <c r="D23" s="43"/>
      <c r="E23" s="43"/>
    </row>
    <row r="24" spans="2:5" ht="25.5" customHeight="1" x14ac:dyDescent="0.35">
      <c r="B24" s="39" t="s">
        <v>53</v>
      </c>
      <c r="C24" s="39"/>
    </row>
    <row r="25" spans="2:5" x14ac:dyDescent="0.35">
      <c r="B25" s="38" t="s">
        <v>52</v>
      </c>
      <c r="C25" s="38"/>
    </row>
  </sheetData>
  <mergeCells count="12">
    <mergeCell ref="B24:C24"/>
    <mergeCell ref="C1:E1"/>
    <mergeCell ref="B23:E23"/>
    <mergeCell ref="B20:E21"/>
    <mergeCell ref="B8:E8"/>
    <mergeCell ref="B2:E2"/>
    <mergeCell ref="B17:D17"/>
    <mergeCell ref="B18:D18"/>
    <mergeCell ref="B12:E12"/>
    <mergeCell ref="C4:E4"/>
    <mergeCell ref="C5:E5"/>
    <mergeCell ref="C6:E6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3"/>
  <sheetViews>
    <sheetView topLeftCell="A7" zoomScale="130" zoomScaleNormal="130" workbookViewId="0">
      <selection activeCell="I19" sqref="I19"/>
    </sheetView>
  </sheetViews>
  <sheetFormatPr defaultRowHeight="14.5" x14ac:dyDescent="0.35"/>
  <cols>
    <col min="1" max="1" width="0.453125" customWidth="1"/>
    <col min="2" max="2" width="3.453125" customWidth="1"/>
    <col min="3" max="3" width="7.54296875" customWidth="1"/>
    <col min="4" max="4" width="11.1796875" customWidth="1"/>
    <col min="6" max="6" width="8.81640625" customWidth="1"/>
    <col min="7" max="7" width="15.54296875" customWidth="1"/>
    <col min="8" max="8" width="19.7265625" customWidth="1"/>
    <col min="9" max="9" width="22" customWidth="1"/>
    <col min="10" max="10" width="10.54296875" customWidth="1"/>
    <col min="11" max="11" width="11.1796875" customWidth="1"/>
    <col min="12" max="12" width="9.81640625" customWidth="1"/>
  </cols>
  <sheetData>
    <row r="1" spans="2:12" ht="26.25" customHeight="1" x14ac:dyDescent="0.35">
      <c r="G1" s="40"/>
      <c r="H1" s="41"/>
      <c r="I1" s="41"/>
    </row>
    <row r="2" spans="2:12" ht="35.25" customHeight="1" x14ac:dyDescent="0.35">
      <c r="B2" s="53" t="s">
        <v>48</v>
      </c>
      <c r="C2" s="53"/>
      <c r="D2" s="53"/>
      <c r="E2" s="53"/>
      <c r="F2" s="53"/>
      <c r="G2" s="53"/>
      <c r="H2" s="53"/>
      <c r="I2" s="53"/>
    </row>
    <row r="3" spans="2:12" ht="15" thickBot="1" x14ac:dyDescent="0.4"/>
    <row r="4" spans="2:12" x14ac:dyDescent="0.35">
      <c r="B4" s="71" t="s">
        <v>0</v>
      </c>
      <c r="C4" s="72"/>
      <c r="D4" s="73"/>
      <c r="E4" s="81">
        <f>'1. Arkusz sumujący'!C4</f>
        <v>0</v>
      </c>
      <c r="F4" s="82"/>
      <c r="G4" s="82"/>
      <c r="H4" s="82"/>
      <c r="I4" s="83"/>
      <c r="J4" s="16"/>
      <c r="K4" s="16"/>
      <c r="L4" s="16"/>
    </row>
    <row r="5" spans="2:12" x14ac:dyDescent="0.35">
      <c r="B5" s="74" t="s">
        <v>1</v>
      </c>
      <c r="C5" s="75"/>
      <c r="D5" s="76"/>
      <c r="E5" s="84">
        <f>'1. Arkusz sumujący'!C5</f>
        <v>0</v>
      </c>
      <c r="F5" s="85"/>
      <c r="G5" s="85"/>
      <c r="H5" s="85"/>
      <c r="I5" s="86"/>
      <c r="J5" s="16"/>
      <c r="K5" s="16"/>
      <c r="L5" s="16"/>
    </row>
    <row r="6" spans="2:12" ht="15" thickBot="1" x14ac:dyDescent="0.4">
      <c r="B6" s="77" t="s">
        <v>2</v>
      </c>
      <c r="C6" s="78"/>
      <c r="D6" s="79"/>
      <c r="E6" s="87">
        <f>'1. Arkusz sumujący'!C6</f>
        <v>0</v>
      </c>
      <c r="F6" s="88"/>
      <c r="G6" s="88"/>
      <c r="H6" s="88"/>
      <c r="I6" s="89"/>
      <c r="J6" s="16"/>
      <c r="K6" s="16"/>
      <c r="L6" s="16"/>
    </row>
    <row r="7" spans="2:12" x14ac:dyDescent="0.35">
      <c r="B7" s="16"/>
      <c r="C7" s="16"/>
      <c r="D7" s="16"/>
      <c r="E7" s="16"/>
      <c r="F7" s="16"/>
      <c r="G7" s="16"/>
      <c r="H7" s="16"/>
      <c r="I7" s="16"/>
      <c r="J7" s="16"/>
      <c r="K7" s="32" t="s">
        <v>22</v>
      </c>
      <c r="L7" s="34">
        <f>L9+L10+L11+L12+L13</f>
        <v>0</v>
      </c>
    </row>
    <row r="8" spans="2:12" ht="52" customHeight="1" x14ac:dyDescent="0.35">
      <c r="B8" s="15" t="s">
        <v>18</v>
      </c>
      <c r="C8" s="15" t="s">
        <v>11</v>
      </c>
      <c r="D8" s="15" t="s">
        <v>12</v>
      </c>
      <c r="E8" s="15" t="s">
        <v>13</v>
      </c>
      <c r="F8" s="15" t="s">
        <v>14</v>
      </c>
      <c r="G8" s="15" t="s">
        <v>15</v>
      </c>
      <c r="H8" s="15" t="s">
        <v>16</v>
      </c>
      <c r="I8" s="32" t="s">
        <v>23</v>
      </c>
      <c r="J8" s="33" t="s">
        <v>47</v>
      </c>
      <c r="K8" s="32" t="s">
        <v>10</v>
      </c>
      <c r="L8" s="32" t="s">
        <v>21</v>
      </c>
    </row>
    <row r="9" spans="2:12" ht="21" x14ac:dyDescent="0.35">
      <c r="B9" s="80" t="s">
        <v>19</v>
      </c>
      <c r="C9" s="69" t="s">
        <v>27</v>
      </c>
      <c r="D9" s="69" t="s">
        <v>28</v>
      </c>
      <c r="E9" s="69" t="s">
        <v>29</v>
      </c>
      <c r="F9" s="69" t="s">
        <v>17</v>
      </c>
      <c r="G9" s="69" t="s">
        <v>26</v>
      </c>
      <c r="H9" s="24" t="s">
        <v>50</v>
      </c>
      <c r="I9" s="26" t="s">
        <v>36</v>
      </c>
      <c r="J9" s="26">
        <v>4</v>
      </c>
      <c r="K9" s="37"/>
      <c r="L9" s="17">
        <f>J9*K9</f>
        <v>0</v>
      </c>
    </row>
    <row r="10" spans="2:12" ht="21" x14ac:dyDescent="0.35">
      <c r="B10" s="80"/>
      <c r="C10" s="70"/>
      <c r="D10" s="70"/>
      <c r="E10" s="70"/>
      <c r="F10" s="70"/>
      <c r="G10" s="70"/>
      <c r="H10" s="25" t="s">
        <v>44</v>
      </c>
      <c r="I10" s="26" t="s">
        <v>37</v>
      </c>
      <c r="J10" s="26">
        <v>2</v>
      </c>
      <c r="K10" s="37"/>
      <c r="L10" s="17">
        <f t="shared" ref="L10:L13" si="0">J10*K10</f>
        <v>0</v>
      </c>
    </row>
    <row r="11" spans="2:12" ht="21" x14ac:dyDescent="0.35">
      <c r="B11" s="80"/>
      <c r="C11" s="70"/>
      <c r="D11" s="70"/>
      <c r="E11" s="70"/>
      <c r="F11" s="70"/>
      <c r="G11" s="70"/>
      <c r="H11" s="24" t="s">
        <v>34</v>
      </c>
      <c r="I11" s="26" t="s">
        <v>38</v>
      </c>
      <c r="J11" s="26">
        <v>2</v>
      </c>
      <c r="K11" s="37"/>
      <c r="L11" s="17">
        <f t="shared" si="0"/>
        <v>0</v>
      </c>
    </row>
    <row r="12" spans="2:12" ht="45" customHeight="1" x14ac:dyDescent="0.35">
      <c r="B12" s="92" t="s">
        <v>20</v>
      </c>
      <c r="C12" s="90" t="s">
        <v>33</v>
      </c>
      <c r="D12" s="90" t="s">
        <v>32</v>
      </c>
      <c r="E12" s="90" t="s">
        <v>31</v>
      </c>
      <c r="F12" s="90" t="s">
        <v>35</v>
      </c>
      <c r="G12" s="90" t="s">
        <v>30</v>
      </c>
      <c r="H12" s="24" t="s">
        <v>42</v>
      </c>
      <c r="I12" s="26" t="s">
        <v>39</v>
      </c>
      <c r="J12" s="26">
        <v>3</v>
      </c>
      <c r="K12" s="37"/>
      <c r="L12" s="17">
        <f t="shared" si="0"/>
        <v>0</v>
      </c>
    </row>
    <row r="13" spans="2:12" x14ac:dyDescent="0.35">
      <c r="B13" s="93"/>
      <c r="C13" s="91"/>
      <c r="D13" s="91"/>
      <c r="E13" s="91"/>
      <c r="F13" s="91"/>
      <c r="G13" s="91"/>
      <c r="H13" s="24" t="s">
        <v>51</v>
      </c>
      <c r="I13" s="26" t="s">
        <v>46</v>
      </c>
      <c r="J13" s="26">
        <v>1</v>
      </c>
      <c r="K13" s="37"/>
      <c r="L13" s="17">
        <f t="shared" si="0"/>
        <v>0</v>
      </c>
    </row>
  </sheetData>
  <mergeCells count="20">
    <mergeCell ref="G12:G13"/>
    <mergeCell ref="B12:B13"/>
    <mergeCell ref="C12:C13"/>
    <mergeCell ref="D12:D13"/>
    <mergeCell ref="E12:E13"/>
    <mergeCell ref="F12:F13"/>
    <mergeCell ref="G1:I1"/>
    <mergeCell ref="G9:G11"/>
    <mergeCell ref="E9:E11"/>
    <mergeCell ref="F9:F11"/>
    <mergeCell ref="D9:D11"/>
    <mergeCell ref="B2:I2"/>
    <mergeCell ref="C9:C11"/>
    <mergeCell ref="B4:D4"/>
    <mergeCell ref="B5:D5"/>
    <mergeCell ref="B6:D6"/>
    <mergeCell ref="B9:B11"/>
    <mergeCell ref="E4:I4"/>
    <mergeCell ref="E5:I5"/>
    <mergeCell ref="E6:I6"/>
  </mergeCells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AEASQFSYQUA4-848585078-10316</_dlc_DocId>
    <_dlc_DocIdUrl xmlns="a19cb1c7-c5c7-46d4-85ae-d83685407bba">
      <Url>https://swpp2.dms.gkpge.pl/sites/32/_layouts/15/DocIdRedir.aspx?ID=AEASQFSYQUA4-848585078-10316</Url>
      <Description>AEASQFSYQUA4-848585078-10316</Description>
    </_dlc_DocIdUrl>
    <dmsv2BaseFileName xmlns="http://schemas.microsoft.com/sharepoint/v3">Załącznik nr 5 do SWZ - Formularz cenowy.xlsx</dmsv2BaseFileName>
    <dmsv2BaseDisplayName xmlns="http://schemas.microsoft.com/sharepoint/v3">Załącznik nr 5 do SWZ - Formularz cenowy</dmsv2BaseDisplayName>
    <dmsv2SWPP2ObjectNumber xmlns="http://schemas.microsoft.com/sharepoint/v3">POST/PEC/PEC/ZSK/01106/2024                       </dmsv2SWPP2ObjectNumber>
    <dmsv2SWPP2SumMD5 xmlns="http://schemas.microsoft.com/sharepoint/v3">a757c5522295d476d93cf4db52de7f49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660782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21041258</dmsv2BaseClientSystemDocumentID>
    <dmsv2BaseModifiedByID xmlns="http://schemas.microsoft.com/sharepoint/v3">19100845</dmsv2BaseModifiedByID>
    <dmsv2BaseCreatedByID xmlns="http://schemas.microsoft.com/sharepoint/v3">19100845</dmsv2BaseCreatedByID>
    <dmsv2SWPP2ObjectDepartment xmlns="http://schemas.microsoft.com/sharepoint/v3">00000001000l00030008</dmsv2SWPP2ObjectDepartment>
    <dmsv2SWPP2ObjectName xmlns="http://schemas.microsoft.com/sharepoint/v3">Postępowanie</dmsv2SWPP2ObjectName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C9ABDB8E628D47BA95D214562EB74F" ma:contentTypeVersion="0" ma:contentTypeDescription="SWPP2 Dokument bazowy" ma:contentTypeScope="" ma:versionID="cf6233f03379ea1428d26445fa01305c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A646A52-CD76-48BD-98D2-AE88110CB63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C703465-65F9-4E1A-97A2-306D4D95220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4AFA159A-DF12-46FA-BADE-C976F7DD0C1B}">
  <ds:schemaRefs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795885e0-0611-46e8-aa7d-6ce7adba2769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A7F8A45C-F9EB-4617-82F9-9C5A808DBA9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1. Arkusz sumujący</vt:lpstr>
      <vt:lpstr>1.1 Przeglądy</vt:lpstr>
    </vt:vector>
  </TitlesOfParts>
  <Company>EDF Polska CUW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Szydło Jerzy</dc:creator>
  <cp:lastModifiedBy>Lucińska Magdalena [PGE EC S.A.]</cp:lastModifiedBy>
  <cp:lastPrinted>2024-10-30T10:06:32Z</cp:lastPrinted>
  <dcterms:created xsi:type="dcterms:W3CDTF">2015-08-11T13:22:38Z</dcterms:created>
  <dcterms:modified xsi:type="dcterms:W3CDTF">2024-11-05T11:34:15Z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0x010189100010C9ABDB8E628D47BA95D214562EB74F</vt:lpwstr>
  </property>
  <property fmtid="{D5CDD505-2E9C-101B-9397-08002B2CF9AE}" pid="3" name="_dlc_DocIdItemGuid">
    <vt:lpwstr>7b4b7470-e51e-4ebe-bf4a-d53c76cde68d</vt:lpwstr>
  </property>
</Properties>
</file>