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685\Desktop\Postępowania przetargowe\2024_1103 Remont kapitalny pompy\"/>
    </mc:Choice>
  </mc:AlternateContent>
  <bookViews>
    <workbookView xWindow="0" yWindow="0" windowWidth="28800" windowHeight="11700"/>
  </bookViews>
  <sheets>
    <sheet name="SUMA" sheetId="4" r:id="rId1"/>
    <sheet name="Tabela 1" sheetId="1" r:id="rId2"/>
    <sheet name="Tabela 2A" sheetId="2" r:id="rId3"/>
    <sheet name="Tabela 2B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C8" i="4"/>
  <c r="E7" i="4"/>
  <c r="F7" i="4" s="1"/>
  <c r="F8" i="4" s="1"/>
  <c r="E5" i="4"/>
  <c r="F5" i="4" s="1"/>
  <c r="C6" i="4"/>
  <c r="C9" i="4" s="1"/>
  <c r="E4" i="4"/>
  <c r="F4" i="4" s="1"/>
  <c r="F6" i="4" s="1"/>
  <c r="E4" i="1"/>
  <c r="F16" i="3"/>
  <c r="H16" i="3" s="1"/>
  <c r="I16" i="3" s="1"/>
  <c r="F15" i="3"/>
  <c r="F14" i="3"/>
  <c r="F13" i="3"/>
  <c r="H13" i="3" s="1"/>
  <c r="F12" i="3"/>
  <c r="F11" i="3"/>
  <c r="H11" i="3" s="1"/>
  <c r="I11" i="3" s="1"/>
  <c r="F10" i="3"/>
  <c r="H10" i="3" s="1"/>
  <c r="I10" i="3" s="1"/>
  <c r="F9" i="3"/>
  <c r="H9" i="3" s="1"/>
  <c r="F8" i="3"/>
  <c r="H8" i="3" s="1"/>
  <c r="I8" i="3" s="1"/>
  <c r="F7" i="3"/>
  <c r="H7" i="3" s="1"/>
  <c r="I7" i="3" s="1"/>
  <c r="F6" i="3"/>
  <c r="H6" i="3" s="1"/>
  <c r="F5" i="3"/>
  <c r="H5" i="3" s="1"/>
  <c r="F4" i="3"/>
  <c r="I28" i="2"/>
  <c r="I39" i="2"/>
  <c r="H17" i="2"/>
  <c r="I17" i="2" s="1"/>
  <c r="H18" i="2"/>
  <c r="H19" i="2"/>
  <c r="H21" i="2"/>
  <c r="I21" i="2" s="1"/>
  <c r="H23" i="2"/>
  <c r="H24" i="2"/>
  <c r="H27" i="2"/>
  <c r="H28" i="2"/>
  <c r="H30" i="2"/>
  <c r="H33" i="2"/>
  <c r="H39" i="2"/>
  <c r="H41" i="2"/>
  <c r="H42" i="2"/>
  <c r="H44" i="2"/>
  <c r="H50" i="2"/>
  <c r="F16" i="2"/>
  <c r="F17" i="2"/>
  <c r="F18" i="2"/>
  <c r="I18" i="2" s="1"/>
  <c r="F19" i="2"/>
  <c r="I19" i="2" s="1"/>
  <c r="F20" i="2"/>
  <c r="F21" i="2"/>
  <c r="F22" i="2"/>
  <c r="F23" i="2"/>
  <c r="I23" i="2" s="1"/>
  <c r="F24" i="2"/>
  <c r="I24" i="2" s="1"/>
  <c r="F25" i="2"/>
  <c r="H25" i="2" s="1"/>
  <c r="I25" i="2" s="1"/>
  <c r="F26" i="2"/>
  <c r="F27" i="2"/>
  <c r="I27" i="2" s="1"/>
  <c r="F28" i="2"/>
  <c r="F29" i="2"/>
  <c r="F30" i="2"/>
  <c r="I30" i="2" s="1"/>
  <c r="F31" i="2"/>
  <c r="H31" i="2" s="1"/>
  <c r="F32" i="2"/>
  <c r="F33" i="2"/>
  <c r="I33" i="2" s="1"/>
  <c r="F34" i="2"/>
  <c r="F35" i="2"/>
  <c r="F36" i="2"/>
  <c r="H36" i="2" s="1"/>
  <c r="F37" i="2"/>
  <c r="F38" i="2"/>
  <c r="H38" i="2" s="1"/>
  <c r="F39" i="2"/>
  <c r="F40" i="2"/>
  <c r="H40" i="2" s="1"/>
  <c r="F41" i="2"/>
  <c r="I41" i="2" s="1"/>
  <c r="F42" i="2"/>
  <c r="I42" i="2" s="1"/>
  <c r="F43" i="2"/>
  <c r="F44" i="2"/>
  <c r="I44" i="2" s="1"/>
  <c r="F45" i="2"/>
  <c r="F46" i="2"/>
  <c r="F47" i="2"/>
  <c r="F48" i="2"/>
  <c r="F49" i="2"/>
  <c r="F50" i="2"/>
  <c r="I50" i="2" s="1"/>
  <c r="H11" i="2"/>
  <c r="F12" i="2"/>
  <c r="F13" i="2"/>
  <c r="H13" i="2" s="1"/>
  <c r="F14" i="2"/>
  <c r="H14" i="2" s="1"/>
  <c r="F15" i="2"/>
  <c r="H15" i="2" s="1"/>
  <c r="F11" i="2"/>
  <c r="I11" i="2" s="1"/>
  <c r="F4" i="2"/>
  <c r="H4" i="2" s="1"/>
  <c r="F10" i="2"/>
  <c r="H10" i="2" s="1"/>
  <c r="F9" i="2"/>
  <c r="F8" i="2"/>
  <c r="F7" i="2"/>
  <c r="H7" i="2" s="1"/>
  <c r="I7" i="2" s="1"/>
  <c r="F6" i="2"/>
  <c r="F5" i="2"/>
  <c r="H5" i="2" s="1"/>
  <c r="I5" i="2" s="1"/>
  <c r="E8" i="4" l="1"/>
  <c r="E6" i="4"/>
  <c r="E9" i="4" s="1"/>
  <c r="F4" i="1"/>
  <c r="C5" i="1"/>
  <c r="F17" i="3"/>
  <c r="I13" i="3"/>
  <c r="I5" i="3"/>
  <c r="H14" i="3"/>
  <c r="I14" i="3" s="1"/>
  <c r="H4" i="3"/>
  <c r="I9" i="3"/>
  <c r="H12" i="3"/>
  <c r="I12" i="3" s="1"/>
  <c r="H15" i="3"/>
  <c r="I15" i="3" s="1"/>
  <c r="I6" i="3"/>
  <c r="H49" i="2"/>
  <c r="I49" i="2" s="1"/>
  <c r="H48" i="2"/>
  <c r="I48" i="2" s="1"/>
  <c r="I47" i="2"/>
  <c r="H47" i="2"/>
  <c r="H46" i="2"/>
  <c r="I46" i="2" s="1"/>
  <c r="H45" i="2"/>
  <c r="I45" i="2" s="1"/>
  <c r="H43" i="2"/>
  <c r="I43" i="2" s="1"/>
  <c r="I40" i="2"/>
  <c r="I38" i="2"/>
  <c r="H37" i="2"/>
  <c r="I37" i="2" s="1"/>
  <c r="I36" i="2"/>
  <c r="H35" i="2"/>
  <c r="I35" i="2" s="1"/>
  <c r="H34" i="2"/>
  <c r="I34" i="2" s="1"/>
  <c r="H26" i="2"/>
  <c r="I26" i="2" s="1"/>
  <c r="H32" i="2"/>
  <c r="I32" i="2" s="1"/>
  <c r="I31" i="2"/>
  <c r="H29" i="2"/>
  <c r="I29" i="2" s="1"/>
  <c r="H22" i="2"/>
  <c r="I22" i="2" s="1"/>
  <c r="I20" i="2"/>
  <c r="H20" i="2"/>
  <c r="H16" i="2"/>
  <c r="I16" i="2" s="1"/>
  <c r="H12" i="2"/>
  <c r="I12" i="2" s="1"/>
  <c r="I15" i="2"/>
  <c r="I13" i="2"/>
  <c r="I14" i="2"/>
  <c r="I4" i="2"/>
  <c r="F51" i="2"/>
  <c r="I10" i="2"/>
  <c r="H8" i="2"/>
  <c r="I8" i="2" s="1"/>
  <c r="H6" i="2"/>
  <c r="I6" i="2" s="1"/>
  <c r="H9" i="2"/>
  <c r="I9" i="2" s="1"/>
  <c r="E5" i="1" l="1"/>
  <c r="F5" i="1"/>
  <c r="H17" i="3"/>
  <c r="I4" i="3"/>
  <c r="I17" i="3" s="1"/>
  <c r="I51" i="2"/>
  <c r="H51" i="2"/>
</calcChain>
</file>

<file path=xl/sharedStrings.xml><?xml version="1.0" encoding="utf-8"?>
<sst xmlns="http://schemas.openxmlformats.org/spreadsheetml/2006/main" count="171" uniqueCount="84">
  <si>
    <t>Lp</t>
  </si>
  <si>
    <t>Cena jednostkowa Netto [PLN]</t>
  </si>
  <si>
    <t>Całkowita cena Netto [PLN]</t>
  </si>
  <si>
    <t>Stawka VAT [%]</t>
  </si>
  <si>
    <t>Wartość podatku VAT [PLN]</t>
  </si>
  <si>
    <t>Całkowita cena Brutto [PLN]</t>
  </si>
  <si>
    <t>SUMA</t>
  </si>
  <si>
    <t>-</t>
  </si>
  <si>
    <t xml:space="preserve">Całość dokumentu podlega obowiązkowi podpisania kwalifikowanym podpisem elektronicznym przez osobę lub osoby umocowane przez Wykonawcę. </t>
  </si>
  <si>
    <t xml:space="preserve">Jednostka </t>
  </si>
  <si>
    <t>Ilość</t>
  </si>
  <si>
    <t>szt.</t>
  </si>
  <si>
    <t xml:space="preserve">szt. </t>
  </si>
  <si>
    <t>Kierownica</t>
  </si>
  <si>
    <t>Kierownica ostatniego stopnia</t>
  </si>
  <si>
    <t>Wirnik</t>
  </si>
  <si>
    <t>Wirnik I stopnia</t>
  </si>
  <si>
    <t>Pierścień dystansowy dławnicy</t>
  </si>
  <si>
    <t>Rura odciążająca</t>
  </si>
  <si>
    <t>Korek zamykający G1/ 2</t>
  </si>
  <si>
    <t>Wkład do korpusu tłocznego</t>
  </si>
  <si>
    <t>Wkład do kierownicy</t>
  </si>
  <si>
    <t>Pierścień uszczelniający do korpusu ssawnego</t>
  </si>
  <si>
    <t>Pierścień uszczelniający pierścienia stopniowego</t>
  </si>
  <si>
    <t>Dławnica strona ssawna i tłoczna</t>
  </si>
  <si>
    <t>Uszczelnienie mechaniczne firmy ANGA – zestaw naprawczy</t>
  </si>
  <si>
    <t>kpl.</t>
  </si>
  <si>
    <t>Tuleja dławiąca str tł.</t>
  </si>
  <si>
    <t>Tuleja dławiąca str ssawna</t>
  </si>
  <si>
    <t>Pokrywa dławnicy</t>
  </si>
  <si>
    <t>Korpus łożyska strona ssawna - część dolna</t>
  </si>
  <si>
    <t>Korpus łożyska strona tłoczna - część dolna</t>
  </si>
  <si>
    <t>Pokrywa korpusu łożyskowego str. tłoczna</t>
  </si>
  <si>
    <t>Pokrywa korpusu łożyskowego str ssawna</t>
  </si>
  <si>
    <t>Pierścień labiryntowy fi 85</t>
  </si>
  <si>
    <t>Pierścień labiryntowy fi 75</t>
  </si>
  <si>
    <t>Korek odpowietrzający 1/ 2</t>
  </si>
  <si>
    <t>Korek zamykający G3/8</t>
  </si>
  <si>
    <t>Przeciwtarcza</t>
  </si>
  <si>
    <t>Tarcza odciążająca</t>
  </si>
  <si>
    <t>Tuleja dystansowa</t>
  </si>
  <si>
    <t>Nakrętka tarczy odciążającej</t>
  </si>
  <si>
    <t>Pierścień dociskowy</t>
  </si>
  <si>
    <t>Wpust pod tarczę odciążającą</t>
  </si>
  <si>
    <t>Wał</t>
  </si>
  <si>
    <t>Wpust pod wirnik</t>
  </si>
  <si>
    <t>Panewka strona ssawna fi 85</t>
  </si>
  <si>
    <t>Panewka strona tłoczna fi 75</t>
  </si>
  <si>
    <t xml:space="preserve">kpl. </t>
  </si>
  <si>
    <t>Materac izolacyjny + osłona pompy</t>
  </si>
  <si>
    <t>Tarcza oporowa</t>
  </si>
  <si>
    <t>Łożysko wzdłużne (podzespół)</t>
  </si>
  <si>
    <t>Kosz sprężyny</t>
  </si>
  <si>
    <t>Sprężyna talerzowa</t>
  </si>
  <si>
    <t>Płytka dystansowa</t>
  </si>
  <si>
    <t>Tuleja</t>
  </si>
  <si>
    <t>Nakrętka tarczy oporowej</t>
  </si>
  <si>
    <t>Uszczelki okrągłe</t>
  </si>
  <si>
    <t>Uszczelki płaskie</t>
  </si>
  <si>
    <t>Wkręty, śruby, nakrętki, kołki, wpusty</t>
  </si>
  <si>
    <t>Elementy złączne, uszczelniające, handlowe</t>
  </si>
  <si>
    <t>Tuleje ochronne gwintów</t>
  </si>
  <si>
    <t>Tabela nr 2A - Części podlegające wymianie w pompie 15Z28x7 z zakresu podstawowego o nr fab. 34284</t>
  </si>
  <si>
    <t>Tabela nr 2B  – Części do wymiany dla pompy 15Z28x7 z zakresu opcjonalnego</t>
  </si>
  <si>
    <t>Korpus tłoczny</t>
  </si>
  <si>
    <t>Korpus ssawny</t>
  </si>
  <si>
    <t>Pierścień stopniowy</t>
  </si>
  <si>
    <t>Pierścień stopniowy z upustem</t>
  </si>
  <si>
    <t>Obudowa łożyska wzdłużnego</t>
  </si>
  <si>
    <t>Pokrywa łożyska wzdłużnego</t>
  </si>
  <si>
    <t>Śruba ściągowa</t>
  </si>
  <si>
    <t>Nakrętka śruby ściągowej</t>
  </si>
  <si>
    <t>Podkładka śruby ściągowej</t>
  </si>
  <si>
    <t>Śruba dwustronna M30 str tł</t>
  </si>
  <si>
    <t>Śruba dwustronna M30 str s</t>
  </si>
  <si>
    <t>Nakrętka M30</t>
  </si>
  <si>
    <t>Nakrętka M30 spec</t>
  </si>
  <si>
    <t xml:space="preserve">Tabela nr 1 – Wycena wykonania remontu kapitalnego pompy zasilającej 15Z28x7V2 w PGE Energia Ciepła S.A. Oddział Elektrociepłownia w Bydgoszczy </t>
  </si>
  <si>
    <t>Nazwa części</t>
  </si>
  <si>
    <t xml:space="preserve">Nazwa </t>
  </si>
  <si>
    <t xml:space="preserve">Remont pompy zgodnie z zakresem ujętym w pkt 2.2 OPZ dla pompy o nr fab. 34284 </t>
  </si>
  <si>
    <t>SUMA ZAKRES PODSTAWOWY</t>
  </si>
  <si>
    <t>SUMA ZAKRES OPCJONALNY</t>
  </si>
  <si>
    <t>SUMA CAŁKOWITA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</si>
</sst>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 wrapText="1"/>
    </xf>
    <xf numFmtId="44" fontId="2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0" xfId="0" applyNumberFormat="1"/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4" fontId="2" fillId="3" borderId="3" xfId="0" applyNumberFormat="1" applyFont="1" applyFill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center" vertical="center" wrapText="1"/>
    </xf>
    <xf numFmtId="44" fontId="2" fillId="0" borderId="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44" fontId="2" fillId="3" borderId="14" xfId="0" applyNumberFormat="1" applyFont="1" applyFill="1" applyBorder="1" applyAlignment="1">
      <alignment horizontal="center" vertical="center" wrapText="1"/>
    </xf>
    <xf numFmtId="44" fontId="2" fillId="0" borderId="14" xfId="0" applyNumberFormat="1" applyFont="1" applyBorder="1" applyAlignment="1">
      <alignment horizontal="center" vertical="center" wrapText="1"/>
    </xf>
    <xf numFmtId="9" fontId="3" fillId="0" borderId="14" xfId="0" applyNumberFormat="1" applyFont="1" applyBorder="1" applyAlignment="1">
      <alignment horizontal="center" vertical="center" wrapText="1"/>
    </xf>
    <xf numFmtId="44" fontId="3" fillId="0" borderId="14" xfId="0" applyNumberFormat="1" applyFont="1" applyBorder="1" applyAlignment="1">
      <alignment horizontal="center" vertical="center" wrapText="1"/>
    </xf>
    <xf numFmtId="44" fontId="2" fillId="0" borderId="1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4" fontId="2" fillId="0" borderId="4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44" fontId="2" fillId="7" borderId="3" xfId="0" applyNumberFormat="1" applyFont="1" applyFill="1" applyBorder="1" applyAlignment="1">
      <alignment horizontal="center" vertical="center" wrapText="1"/>
    </xf>
    <xf numFmtId="9" fontId="3" fillId="7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9" fontId="3" fillId="3" borderId="3" xfId="0" applyNumberFormat="1" applyFont="1" applyFill="1" applyBorder="1" applyAlignment="1">
      <alignment horizontal="center" vertical="center" wrapText="1"/>
    </xf>
    <xf numFmtId="9" fontId="3" fillId="4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H7" sqref="H7"/>
    </sheetView>
  </sheetViews>
  <sheetFormatPr defaultRowHeight="15" x14ac:dyDescent="0.25"/>
  <cols>
    <col min="2" max="2" width="18.140625" customWidth="1"/>
    <col min="3" max="3" width="18.42578125" customWidth="1"/>
    <col min="4" max="4" width="18.28515625" customWidth="1"/>
    <col min="5" max="5" width="18.140625" customWidth="1"/>
    <col min="6" max="6" width="18" customWidth="1"/>
  </cols>
  <sheetData>
    <row r="1" spans="1:6" x14ac:dyDescent="0.25">
      <c r="A1" s="40" t="s">
        <v>6</v>
      </c>
      <c r="B1" s="41"/>
      <c r="C1" s="41"/>
      <c r="D1" s="41"/>
      <c r="E1" s="41"/>
      <c r="F1" s="42"/>
    </row>
    <row r="2" spans="1:6" ht="15.75" thickBot="1" x14ac:dyDescent="0.3">
      <c r="A2" s="43"/>
      <c r="B2" s="44"/>
      <c r="C2" s="44"/>
      <c r="D2" s="44"/>
      <c r="E2" s="44"/>
      <c r="F2" s="45"/>
    </row>
    <row r="3" spans="1:6" ht="30" x14ac:dyDescent="0.25">
      <c r="A3" s="32" t="s">
        <v>0</v>
      </c>
      <c r="B3" s="32" t="s">
        <v>79</v>
      </c>
      <c r="C3" s="32" t="s">
        <v>2</v>
      </c>
      <c r="D3" s="32" t="s">
        <v>3</v>
      </c>
      <c r="E3" s="32" t="s">
        <v>4</v>
      </c>
      <c r="F3" s="32" t="s">
        <v>5</v>
      </c>
    </row>
    <row r="4" spans="1:6" ht="165" x14ac:dyDescent="0.25">
      <c r="A4" s="7">
        <v>1</v>
      </c>
      <c r="B4" s="18" t="s">
        <v>77</v>
      </c>
      <c r="C4" s="4"/>
      <c r="D4" s="9">
        <v>0.23</v>
      </c>
      <c r="E4" s="8">
        <f>C4*D4</f>
        <v>0</v>
      </c>
      <c r="F4" s="4">
        <f>C4+E4</f>
        <v>0</v>
      </c>
    </row>
    <row r="5" spans="1:6" ht="105" x14ac:dyDescent="0.25">
      <c r="A5" s="7">
        <v>2</v>
      </c>
      <c r="B5" s="18" t="s">
        <v>62</v>
      </c>
      <c r="C5" s="4"/>
      <c r="D5" s="9">
        <v>0.23</v>
      </c>
      <c r="E5" s="8">
        <f>C5*D5</f>
        <v>0</v>
      </c>
      <c r="F5" s="4">
        <f>C5+E5</f>
        <v>0</v>
      </c>
    </row>
    <row r="6" spans="1:6" x14ac:dyDescent="0.25">
      <c r="A6" s="46" t="s">
        <v>81</v>
      </c>
      <c r="B6" s="46"/>
      <c r="C6" s="47">
        <f>SUM(C4:C4)</f>
        <v>0</v>
      </c>
      <c r="D6" s="48">
        <v>0.23</v>
      </c>
      <c r="E6" s="47">
        <f>SUM(E4:E4)</f>
        <v>0</v>
      </c>
      <c r="F6" s="47">
        <f>SUM(F4:F4)</f>
        <v>0</v>
      </c>
    </row>
    <row r="7" spans="1:6" ht="75" x14ac:dyDescent="0.25">
      <c r="A7" s="7">
        <v>3</v>
      </c>
      <c r="B7" s="30" t="s">
        <v>63</v>
      </c>
      <c r="C7" s="4"/>
      <c r="D7" s="51">
        <v>0.23</v>
      </c>
      <c r="E7" s="4">
        <f>C7*D7</f>
        <v>0</v>
      </c>
      <c r="F7" s="4">
        <f>C7+E7</f>
        <v>0</v>
      </c>
    </row>
    <row r="8" spans="1:6" x14ac:dyDescent="0.25">
      <c r="A8" s="46" t="s">
        <v>82</v>
      </c>
      <c r="B8" s="46"/>
      <c r="C8" s="47">
        <f>SUM(C7)</f>
        <v>0</v>
      </c>
      <c r="D8" s="48">
        <v>0.23</v>
      </c>
      <c r="E8" s="47">
        <f>SUM(E7)</f>
        <v>0</v>
      </c>
      <c r="F8" s="47">
        <f>SUM(F7)</f>
        <v>0</v>
      </c>
    </row>
    <row r="9" spans="1:6" ht="45" customHeight="1" x14ac:dyDescent="0.25">
      <c r="A9" s="49" t="s">
        <v>83</v>
      </c>
      <c r="B9" s="49"/>
      <c r="C9" s="19">
        <f>SUM(C6,C8)</f>
        <v>0</v>
      </c>
      <c r="D9" s="50">
        <v>0.23</v>
      </c>
      <c r="E9" s="19">
        <f>SUM(E6,E8)</f>
        <v>0</v>
      </c>
      <c r="F9" s="19">
        <f>SUM(F6,F8)</f>
        <v>0</v>
      </c>
    </row>
    <row r="10" spans="1:6" ht="15.75" thickBot="1" x14ac:dyDescent="0.3">
      <c r="A10" s="10"/>
    </row>
    <row r="11" spans="1:6" x14ac:dyDescent="0.25">
      <c r="A11" s="10"/>
      <c r="B11" s="12" t="s">
        <v>8</v>
      </c>
      <c r="C11" s="13"/>
      <c r="D11" s="13"/>
      <c r="E11" s="13"/>
      <c r="F11" s="14"/>
    </row>
    <row r="12" spans="1:6" ht="15.75" thickBot="1" x14ac:dyDescent="0.3">
      <c r="A12" s="10"/>
      <c r="B12" s="15"/>
      <c r="C12" s="16"/>
      <c r="D12" s="16"/>
      <c r="E12" s="16"/>
      <c r="F12" s="17"/>
    </row>
  </sheetData>
  <mergeCells count="5">
    <mergeCell ref="A1:F2"/>
    <mergeCell ref="A6:B6"/>
    <mergeCell ref="B11:F12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2"/>
    </sheetView>
  </sheetViews>
  <sheetFormatPr defaultRowHeight="15" x14ac:dyDescent="0.25"/>
  <cols>
    <col min="2" max="2" width="36.42578125" customWidth="1"/>
    <col min="3" max="4" width="18.28515625" customWidth="1"/>
    <col min="5" max="5" width="18.140625" customWidth="1"/>
    <col min="6" max="6" width="18.42578125" customWidth="1"/>
  </cols>
  <sheetData>
    <row r="1" spans="1:6" x14ac:dyDescent="0.25">
      <c r="A1" s="40" t="s">
        <v>77</v>
      </c>
      <c r="B1" s="41"/>
      <c r="C1" s="41"/>
      <c r="D1" s="41"/>
      <c r="E1" s="41"/>
      <c r="F1" s="42"/>
    </row>
    <row r="2" spans="1:6" ht="15.75" thickBot="1" x14ac:dyDescent="0.3">
      <c r="A2" s="43"/>
      <c r="B2" s="44"/>
      <c r="C2" s="44"/>
      <c r="D2" s="44"/>
      <c r="E2" s="44"/>
      <c r="F2" s="45"/>
    </row>
    <row r="3" spans="1:6" ht="30.75" thickBot="1" x14ac:dyDescent="0.3">
      <c r="A3" s="32" t="s">
        <v>0</v>
      </c>
      <c r="B3" s="32" t="s">
        <v>79</v>
      </c>
      <c r="C3" s="32" t="s">
        <v>2</v>
      </c>
      <c r="D3" s="32" t="s">
        <v>3</v>
      </c>
      <c r="E3" s="32" t="s">
        <v>4</v>
      </c>
      <c r="F3" s="32" t="s">
        <v>5</v>
      </c>
    </row>
    <row r="4" spans="1:6" ht="90" x14ac:dyDescent="0.25">
      <c r="A4" s="22">
        <v>1</v>
      </c>
      <c r="B4" s="23" t="s">
        <v>80</v>
      </c>
      <c r="C4" s="26"/>
      <c r="D4" s="27">
        <v>0.23</v>
      </c>
      <c r="E4" s="28">
        <f>C4*D4</f>
        <v>0</v>
      </c>
      <c r="F4" s="29">
        <f>C4+E4</f>
        <v>0</v>
      </c>
    </row>
    <row r="5" spans="1:6" x14ac:dyDescent="0.25">
      <c r="A5" s="1" t="s">
        <v>6</v>
      </c>
      <c r="B5" s="2"/>
      <c r="C5" s="4">
        <f>SUM(C4:C4)</f>
        <v>0</v>
      </c>
      <c r="D5" s="3" t="s">
        <v>7</v>
      </c>
      <c r="E5" s="4">
        <f>SUM(E4:E4)</f>
        <v>0</v>
      </c>
      <c r="F5" s="5">
        <f>SUM(F4:F4)</f>
        <v>0</v>
      </c>
    </row>
    <row r="6" spans="1:6" ht="15.75" thickBot="1" x14ac:dyDescent="0.3">
      <c r="A6" s="10"/>
    </row>
    <row r="7" spans="1:6" x14ac:dyDescent="0.25">
      <c r="A7" s="10"/>
      <c r="B7" s="12" t="s">
        <v>8</v>
      </c>
      <c r="C7" s="13"/>
      <c r="D7" s="13"/>
      <c r="E7" s="13"/>
      <c r="F7" s="14"/>
    </row>
    <row r="8" spans="1:6" ht="15.75" thickBot="1" x14ac:dyDescent="0.3">
      <c r="A8" s="10"/>
      <c r="B8" s="15"/>
      <c r="C8" s="16"/>
      <c r="D8" s="16"/>
      <c r="E8" s="16"/>
      <c r="F8" s="17"/>
    </row>
  </sheetData>
  <mergeCells count="3">
    <mergeCell ref="A1:F2"/>
    <mergeCell ref="A5:B5"/>
    <mergeCell ref="B7:F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2"/>
    </sheetView>
  </sheetViews>
  <sheetFormatPr defaultRowHeight="15" x14ac:dyDescent="0.25"/>
  <cols>
    <col min="1" max="1" width="9.28515625" customWidth="1"/>
    <col min="2" max="2" width="18.42578125" customWidth="1"/>
    <col min="3" max="4" width="18.5703125" customWidth="1"/>
    <col min="5" max="5" width="18.42578125" customWidth="1"/>
    <col min="6" max="6" width="18.28515625" customWidth="1"/>
    <col min="7" max="7" width="18" customWidth="1"/>
    <col min="8" max="8" width="18.140625" customWidth="1"/>
    <col min="9" max="9" width="18.28515625" customWidth="1"/>
  </cols>
  <sheetData>
    <row r="1" spans="1:9" x14ac:dyDescent="0.25">
      <c r="A1" s="34" t="s">
        <v>62</v>
      </c>
      <c r="B1" s="35"/>
      <c r="C1" s="35"/>
      <c r="D1" s="35"/>
      <c r="E1" s="35"/>
      <c r="F1" s="35"/>
      <c r="G1" s="35"/>
      <c r="H1" s="35"/>
      <c r="I1" s="36"/>
    </row>
    <row r="2" spans="1:9" ht="15.75" thickBot="1" x14ac:dyDescent="0.3">
      <c r="A2" s="37"/>
      <c r="B2" s="38"/>
      <c r="C2" s="38"/>
      <c r="D2" s="38"/>
      <c r="E2" s="38"/>
      <c r="F2" s="38"/>
      <c r="G2" s="38"/>
      <c r="H2" s="38"/>
      <c r="I2" s="39"/>
    </row>
    <row r="3" spans="1:9" ht="60.75" customHeight="1" thickBot="1" x14ac:dyDescent="0.3">
      <c r="A3" s="32" t="s">
        <v>0</v>
      </c>
      <c r="B3" s="32" t="s">
        <v>78</v>
      </c>
      <c r="C3" s="32" t="s">
        <v>9</v>
      </c>
      <c r="D3" s="32" t="s">
        <v>1</v>
      </c>
      <c r="E3" s="32" t="s">
        <v>10</v>
      </c>
      <c r="F3" s="32" t="s">
        <v>2</v>
      </c>
      <c r="G3" s="32" t="s">
        <v>3</v>
      </c>
      <c r="H3" s="32" t="s">
        <v>4</v>
      </c>
      <c r="I3" s="32" t="s">
        <v>5</v>
      </c>
    </row>
    <row r="4" spans="1:9" ht="30.75" customHeight="1" x14ac:dyDescent="0.25">
      <c r="A4" s="22">
        <v>1</v>
      </c>
      <c r="B4" s="23" t="s">
        <v>13</v>
      </c>
      <c r="C4" s="24" t="s">
        <v>11</v>
      </c>
      <c r="D4" s="25"/>
      <c r="E4" s="24">
        <v>6</v>
      </c>
      <c r="F4" s="26">
        <f>D4*E4</f>
        <v>0</v>
      </c>
      <c r="G4" s="27">
        <v>0.23</v>
      </c>
      <c r="H4" s="28">
        <f>F4*G4</f>
        <v>0</v>
      </c>
      <c r="I4" s="29">
        <f>F4+H4</f>
        <v>0</v>
      </c>
    </row>
    <row r="5" spans="1:9" ht="30" customHeight="1" x14ac:dyDescent="0.25">
      <c r="A5" s="6">
        <v>2</v>
      </c>
      <c r="B5" s="30" t="s">
        <v>14</v>
      </c>
      <c r="C5" s="7" t="s">
        <v>11</v>
      </c>
      <c r="D5" s="19"/>
      <c r="E5" s="7">
        <v>1</v>
      </c>
      <c r="F5" s="31">
        <f>D5*E5</f>
        <v>0</v>
      </c>
      <c r="G5" s="9">
        <v>0.23</v>
      </c>
      <c r="H5" s="8">
        <f>F5*G5</f>
        <v>0</v>
      </c>
      <c r="I5" s="5">
        <f>F5+H5</f>
        <v>0</v>
      </c>
    </row>
    <row r="6" spans="1:9" ht="33" customHeight="1" x14ac:dyDescent="0.25">
      <c r="A6" s="6">
        <v>3</v>
      </c>
      <c r="B6" s="30" t="s">
        <v>15</v>
      </c>
      <c r="C6" s="7" t="s">
        <v>11</v>
      </c>
      <c r="D6" s="19"/>
      <c r="E6" s="7">
        <v>6</v>
      </c>
      <c r="F6" s="4">
        <f>D6*E6</f>
        <v>0</v>
      </c>
      <c r="G6" s="9">
        <v>0.23</v>
      </c>
      <c r="H6" s="8">
        <f>F6*G6</f>
        <v>0</v>
      </c>
      <c r="I6" s="5">
        <f>F6+H6</f>
        <v>0</v>
      </c>
    </row>
    <row r="7" spans="1:9" ht="31.5" customHeight="1" x14ac:dyDescent="0.25">
      <c r="A7" s="6">
        <v>4</v>
      </c>
      <c r="B7" s="30" t="s">
        <v>16</v>
      </c>
      <c r="C7" s="7" t="s">
        <v>12</v>
      </c>
      <c r="D7" s="19"/>
      <c r="E7" s="7">
        <v>1</v>
      </c>
      <c r="F7" s="4">
        <f t="shared" ref="F7" si="0">D7*E7</f>
        <v>0</v>
      </c>
      <c r="G7" s="9">
        <v>0.23</v>
      </c>
      <c r="H7" s="8">
        <f t="shared" ref="H7" si="1">F7*G7</f>
        <v>0</v>
      </c>
      <c r="I7" s="5">
        <f t="shared" ref="I7" si="2">F7+H7</f>
        <v>0</v>
      </c>
    </row>
    <row r="8" spans="1:9" ht="46.5" customHeight="1" x14ac:dyDescent="0.25">
      <c r="A8" s="6">
        <v>5</v>
      </c>
      <c r="B8" s="30" t="s">
        <v>17</v>
      </c>
      <c r="C8" s="7" t="s">
        <v>11</v>
      </c>
      <c r="D8" s="19"/>
      <c r="E8" s="7">
        <v>1</v>
      </c>
      <c r="F8" s="4">
        <f t="shared" ref="F8" si="3">D8*E8</f>
        <v>0</v>
      </c>
      <c r="G8" s="9">
        <v>0.23</v>
      </c>
      <c r="H8" s="8">
        <f t="shared" ref="H8" si="4">F8*G8</f>
        <v>0</v>
      </c>
      <c r="I8" s="5">
        <f t="shared" ref="I8" si="5">F8+H8</f>
        <v>0</v>
      </c>
    </row>
    <row r="9" spans="1:9" ht="33" customHeight="1" x14ac:dyDescent="0.25">
      <c r="A9" s="6">
        <v>6</v>
      </c>
      <c r="B9" s="30" t="s">
        <v>18</v>
      </c>
      <c r="C9" s="7" t="s">
        <v>11</v>
      </c>
      <c r="D9" s="19"/>
      <c r="E9" s="7">
        <v>1</v>
      </c>
      <c r="F9" s="4">
        <f t="shared" ref="F9" si="6">D9*E9</f>
        <v>0</v>
      </c>
      <c r="G9" s="9">
        <v>0.23</v>
      </c>
      <c r="H9" s="8">
        <f t="shared" ref="H9" si="7">F9*G9</f>
        <v>0</v>
      </c>
      <c r="I9" s="5">
        <f t="shared" ref="I9" si="8">F9+H9</f>
        <v>0</v>
      </c>
    </row>
    <row r="10" spans="1:9" ht="29.25" customHeight="1" x14ac:dyDescent="0.25">
      <c r="A10" s="6">
        <v>7</v>
      </c>
      <c r="B10" s="30" t="s">
        <v>19</v>
      </c>
      <c r="C10" s="7" t="s">
        <v>11</v>
      </c>
      <c r="D10" s="19"/>
      <c r="E10" s="7">
        <v>1</v>
      </c>
      <c r="F10" s="4">
        <f>D10*E10</f>
        <v>0</v>
      </c>
      <c r="G10" s="9">
        <v>0.23</v>
      </c>
      <c r="H10" s="20">
        <f>F10*G10</f>
        <v>0</v>
      </c>
      <c r="I10" s="21">
        <f>F10+H10</f>
        <v>0</v>
      </c>
    </row>
    <row r="11" spans="1:9" ht="29.25" customHeight="1" x14ac:dyDescent="0.25">
      <c r="A11" s="6">
        <v>8</v>
      </c>
      <c r="B11" s="30" t="s">
        <v>20</v>
      </c>
      <c r="C11" s="7" t="s">
        <v>12</v>
      </c>
      <c r="D11" s="19"/>
      <c r="E11" s="7">
        <v>1</v>
      </c>
      <c r="F11" s="4">
        <f>D11*E11</f>
        <v>0</v>
      </c>
      <c r="G11" s="9">
        <v>0.23</v>
      </c>
      <c r="H11" s="20">
        <f t="shared" ref="H11:H50" si="9">F11*G11</f>
        <v>0</v>
      </c>
      <c r="I11" s="21">
        <f t="shared" ref="I11:I50" si="10">F11+H11</f>
        <v>0</v>
      </c>
    </row>
    <row r="12" spans="1:9" ht="29.25" customHeight="1" x14ac:dyDescent="0.25">
      <c r="A12" s="6">
        <v>9</v>
      </c>
      <c r="B12" s="30" t="s">
        <v>21</v>
      </c>
      <c r="C12" s="7" t="s">
        <v>12</v>
      </c>
      <c r="D12" s="19"/>
      <c r="E12" s="7">
        <v>6</v>
      </c>
      <c r="F12" s="4">
        <f t="shared" ref="F12:F50" si="11">D12*E12</f>
        <v>0</v>
      </c>
      <c r="G12" s="9">
        <v>0.23</v>
      </c>
      <c r="H12" s="20">
        <f t="shared" si="9"/>
        <v>0</v>
      </c>
      <c r="I12" s="21">
        <f t="shared" si="10"/>
        <v>0</v>
      </c>
    </row>
    <row r="13" spans="1:9" ht="44.25" customHeight="1" x14ac:dyDescent="0.25">
      <c r="A13" s="6">
        <v>10</v>
      </c>
      <c r="B13" s="30" t="s">
        <v>22</v>
      </c>
      <c r="C13" s="7" t="s">
        <v>12</v>
      </c>
      <c r="D13" s="19"/>
      <c r="E13" s="7">
        <v>1</v>
      </c>
      <c r="F13" s="4">
        <f t="shared" si="11"/>
        <v>0</v>
      </c>
      <c r="G13" s="9">
        <v>0.23</v>
      </c>
      <c r="H13" s="20">
        <f t="shared" si="9"/>
        <v>0</v>
      </c>
      <c r="I13" s="21">
        <f t="shared" si="10"/>
        <v>0</v>
      </c>
    </row>
    <row r="14" spans="1:9" ht="62.25" customHeight="1" x14ac:dyDescent="0.25">
      <c r="A14" s="6">
        <v>11</v>
      </c>
      <c r="B14" s="30" t="s">
        <v>23</v>
      </c>
      <c r="C14" s="7" t="s">
        <v>12</v>
      </c>
      <c r="D14" s="19"/>
      <c r="E14" s="7">
        <v>7</v>
      </c>
      <c r="F14" s="4">
        <f t="shared" si="11"/>
        <v>0</v>
      </c>
      <c r="G14" s="9">
        <v>0.23</v>
      </c>
      <c r="H14" s="20">
        <f t="shared" si="9"/>
        <v>0</v>
      </c>
      <c r="I14" s="21">
        <f t="shared" si="10"/>
        <v>0</v>
      </c>
    </row>
    <row r="15" spans="1:9" ht="29.25" customHeight="1" x14ac:dyDescent="0.25">
      <c r="A15" s="6">
        <v>12</v>
      </c>
      <c r="B15" s="33" t="s">
        <v>24</v>
      </c>
      <c r="C15" s="7" t="s">
        <v>12</v>
      </c>
      <c r="D15" s="19"/>
      <c r="E15" s="7">
        <v>2</v>
      </c>
      <c r="F15" s="4">
        <f t="shared" si="11"/>
        <v>0</v>
      </c>
      <c r="G15" s="9">
        <v>0.23</v>
      </c>
      <c r="H15" s="20">
        <f t="shared" si="9"/>
        <v>0</v>
      </c>
      <c r="I15" s="21">
        <f t="shared" si="10"/>
        <v>0</v>
      </c>
    </row>
    <row r="16" spans="1:9" ht="58.5" customHeight="1" x14ac:dyDescent="0.25">
      <c r="A16" s="6">
        <v>13</v>
      </c>
      <c r="B16" s="30" t="s">
        <v>25</v>
      </c>
      <c r="C16" s="7" t="s">
        <v>26</v>
      </c>
      <c r="D16" s="19"/>
      <c r="E16" s="7">
        <v>2</v>
      </c>
      <c r="F16" s="4">
        <f t="shared" si="11"/>
        <v>0</v>
      </c>
      <c r="G16" s="9">
        <v>0.23</v>
      </c>
      <c r="H16" s="20">
        <f t="shared" si="9"/>
        <v>0</v>
      </c>
      <c r="I16" s="21">
        <f t="shared" si="10"/>
        <v>0</v>
      </c>
    </row>
    <row r="17" spans="1:9" ht="29.25" customHeight="1" x14ac:dyDescent="0.25">
      <c r="A17" s="6">
        <v>14</v>
      </c>
      <c r="B17" s="30" t="s">
        <v>27</v>
      </c>
      <c r="C17" s="7" t="s">
        <v>12</v>
      </c>
      <c r="D17" s="19"/>
      <c r="E17" s="7">
        <v>1</v>
      </c>
      <c r="F17" s="4">
        <f t="shared" si="11"/>
        <v>0</v>
      </c>
      <c r="G17" s="9">
        <v>0.23</v>
      </c>
      <c r="H17" s="20">
        <f t="shared" si="9"/>
        <v>0</v>
      </c>
      <c r="I17" s="21">
        <f t="shared" si="10"/>
        <v>0</v>
      </c>
    </row>
    <row r="18" spans="1:9" ht="29.25" customHeight="1" x14ac:dyDescent="0.25">
      <c r="A18" s="6">
        <v>15</v>
      </c>
      <c r="B18" s="30" t="s">
        <v>28</v>
      </c>
      <c r="C18" s="7" t="s">
        <v>12</v>
      </c>
      <c r="D18" s="19"/>
      <c r="E18" s="7">
        <v>1</v>
      </c>
      <c r="F18" s="4">
        <f t="shared" si="11"/>
        <v>0</v>
      </c>
      <c r="G18" s="9">
        <v>0.23</v>
      </c>
      <c r="H18" s="20">
        <f t="shared" si="9"/>
        <v>0</v>
      </c>
      <c r="I18" s="21">
        <f t="shared" si="10"/>
        <v>0</v>
      </c>
    </row>
    <row r="19" spans="1:9" ht="29.25" customHeight="1" x14ac:dyDescent="0.25">
      <c r="A19" s="6">
        <v>16</v>
      </c>
      <c r="B19" s="30" t="s">
        <v>29</v>
      </c>
      <c r="C19" s="7" t="s">
        <v>12</v>
      </c>
      <c r="D19" s="19"/>
      <c r="E19" s="7">
        <v>2</v>
      </c>
      <c r="F19" s="4">
        <f t="shared" si="11"/>
        <v>0</v>
      </c>
      <c r="G19" s="9">
        <v>0.23</v>
      </c>
      <c r="H19" s="20">
        <f t="shared" si="9"/>
        <v>0</v>
      </c>
      <c r="I19" s="21">
        <f t="shared" si="10"/>
        <v>0</v>
      </c>
    </row>
    <row r="20" spans="1:9" ht="43.5" customHeight="1" x14ac:dyDescent="0.25">
      <c r="A20" s="6">
        <v>17</v>
      </c>
      <c r="B20" s="30" t="s">
        <v>30</v>
      </c>
      <c r="C20" s="7" t="s">
        <v>12</v>
      </c>
      <c r="D20" s="19"/>
      <c r="E20" s="7">
        <v>1</v>
      </c>
      <c r="F20" s="4">
        <f t="shared" si="11"/>
        <v>0</v>
      </c>
      <c r="G20" s="9">
        <v>0.23</v>
      </c>
      <c r="H20" s="20">
        <f t="shared" si="9"/>
        <v>0</v>
      </c>
      <c r="I20" s="21">
        <f t="shared" si="10"/>
        <v>0</v>
      </c>
    </row>
    <row r="21" spans="1:9" ht="45" customHeight="1" x14ac:dyDescent="0.25">
      <c r="A21" s="6">
        <v>18</v>
      </c>
      <c r="B21" s="30" t="s">
        <v>33</v>
      </c>
      <c r="C21" s="7" t="s">
        <v>12</v>
      </c>
      <c r="D21" s="19"/>
      <c r="E21" s="7">
        <v>1</v>
      </c>
      <c r="F21" s="4">
        <f t="shared" si="11"/>
        <v>0</v>
      </c>
      <c r="G21" s="9">
        <v>0.23</v>
      </c>
      <c r="H21" s="20">
        <f t="shared" si="9"/>
        <v>0</v>
      </c>
      <c r="I21" s="21">
        <f t="shared" si="10"/>
        <v>0</v>
      </c>
    </row>
    <row r="22" spans="1:9" ht="47.25" customHeight="1" x14ac:dyDescent="0.25">
      <c r="A22" s="6">
        <v>19</v>
      </c>
      <c r="B22" s="30" t="s">
        <v>31</v>
      </c>
      <c r="C22" s="7" t="s">
        <v>12</v>
      </c>
      <c r="D22" s="19"/>
      <c r="E22" s="7">
        <v>1</v>
      </c>
      <c r="F22" s="4">
        <f t="shared" si="11"/>
        <v>0</v>
      </c>
      <c r="G22" s="9">
        <v>0.23</v>
      </c>
      <c r="H22" s="20">
        <f t="shared" si="9"/>
        <v>0</v>
      </c>
      <c r="I22" s="21">
        <f t="shared" si="10"/>
        <v>0</v>
      </c>
    </row>
    <row r="23" spans="1:9" ht="44.25" customHeight="1" x14ac:dyDescent="0.25">
      <c r="A23" s="6">
        <v>20</v>
      </c>
      <c r="B23" s="30" t="s">
        <v>32</v>
      </c>
      <c r="C23" s="7" t="s">
        <v>12</v>
      </c>
      <c r="D23" s="19"/>
      <c r="E23" s="7">
        <v>1</v>
      </c>
      <c r="F23" s="4">
        <f t="shared" si="11"/>
        <v>0</v>
      </c>
      <c r="G23" s="9">
        <v>0.23</v>
      </c>
      <c r="H23" s="20">
        <f t="shared" si="9"/>
        <v>0</v>
      </c>
      <c r="I23" s="21">
        <f t="shared" si="10"/>
        <v>0</v>
      </c>
    </row>
    <row r="24" spans="1:9" ht="29.25" customHeight="1" x14ac:dyDescent="0.25">
      <c r="A24" s="6">
        <v>21</v>
      </c>
      <c r="B24" s="30" t="s">
        <v>34</v>
      </c>
      <c r="C24" s="7" t="s">
        <v>26</v>
      </c>
      <c r="D24" s="19"/>
      <c r="E24" s="7">
        <v>2</v>
      </c>
      <c r="F24" s="4">
        <f t="shared" si="11"/>
        <v>0</v>
      </c>
      <c r="G24" s="9">
        <v>0.23</v>
      </c>
      <c r="H24" s="20">
        <f t="shared" si="9"/>
        <v>0</v>
      </c>
      <c r="I24" s="21">
        <f t="shared" si="10"/>
        <v>0</v>
      </c>
    </row>
    <row r="25" spans="1:9" ht="29.25" customHeight="1" x14ac:dyDescent="0.25">
      <c r="A25" s="6">
        <v>22</v>
      </c>
      <c r="B25" s="30" t="s">
        <v>35</v>
      </c>
      <c r="C25" s="7" t="s">
        <v>26</v>
      </c>
      <c r="D25" s="19"/>
      <c r="E25" s="7">
        <v>2</v>
      </c>
      <c r="F25" s="4">
        <f t="shared" si="11"/>
        <v>0</v>
      </c>
      <c r="G25" s="9">
        <v>0.23</v>
      </c>
      <c r="H25" s="20">
        <f t="shared" si="9"/>
        <v>0</v>
      </c>
      <c r="I25" s="21">
        <f t="shared" si="10"/>
        <v>0</v>
      </c>
    </row>
    <row r="26" spans="1:9" ht="42" customHeight="1" x14ac:dyDescent="0.25">
      <c r="A26" s="6">
        <v>23</v>
      </c>
      <c r="B26" s="30" t="s">
        <v>36</v>
      </c>
      <c r="C26" s="7" t="s">
        <v>12</v>
      </c>
      <c r="D26" s="19"/>
      <c r="E26" s="7">
        <v>2</v>
      </c>
      <c r="F26" s="4">
        <f t="shared" si="11"/>
        <v>0</v>
      </c>
      <c r="G26" s="9">
        <v>0.23</v>
      </c>
      <c r="H26" s="20">
        <f t="shared" si="9"/>
        <v>0</v>
      </c>
      <c r="I26" s="21">
        <f t="shared" si="10"/>
        <v>0</v>
      </c>
    </row>
    <row r="27" spans="1:9" ht="29.25" customHeight="1" x14ac:dyDescent="0.25">
      <c r="A27" s="6">
        <v>24</v>
      </c>
      <c r="B27" s="33" t="s">
        <v>37</v>
      </c>
      <c r="C27" s="7" t="s">
        <v>12</v>
      </c>
      <c r="D27" s="19"/>
      <c r="E27" s="7">
        <v>2</v>
      </c>
      <c r="F27" s="4">
        <f t="shared" si="11"/>
        <v>0</v>
      </c>
      <c r="G27" s="9">
        <v>0.23</v>
      </c>
      <c r="H27" s="20">
        <f t="shared" si="9"/>
        <v>0</v>
      </c>
      <c r="I27" s="21">
        <f t="shared" si="10"/>
        <v>0</v>
      </c>
    </row>
    <row r="28" spans="1:9" ht="29.25" customHeight="1" x14ac:dyDescent="0.25">
      <c r="A28" s="6">
        <v>25</v>
      </c>
      <c r="B28" s="30" t="s">
        <v>38</v>
      </c>
      <c r="C28" s="7" t="s">
        <v>12</v>
      </c>
      <c r="D28" s="19"/>
      <c r="E28" s="7">
        <v>1</v>
      </c>
      <c r="F28" s="4">
        <f t="shared" si="11"/>
        <v>0</v>
      </c>
      <c r="G28" s="9">
        <v>0.23</v>
      </c>
      <c r="H28" s="20">
        <f t="shared" si="9"/>
        <v>0</v>
      </c>
      <c r="I28" s="21">
        <f t="shared" si="10"/>
        <v>0</v>
      </c>
    </row>
    <row r="29" spans="1:9" ht="29.25" customHeight="1" x14ac:dyDescent="0.25">
      <c r="A29" s="6">
        <v>26</v>
      </c>
      <c r="B29" s="30" t="s">
        <v>39</v>
      </c>
      <c r="C29" s="7" t="s">
        <v>12</v>
      </c>
      <c r="D29" s="19"/>
      <c r="E29" s="7">
        <v>1</v>
      </c>
      <c r="F29" s="4">
        <f t="shared" si="11"/>
        <v>0</v>
      </c>
      <c r="G29" s="9">
        <v>0.23</v>
      </c>
      <c r="H29" s="20">
        <f t="shared" si="9"/>
        <v>0</v>
      </c>
      <c r="I29" s="21">
        <f t="shared" si="10"/>
        <v>0</v>
      </c>
    </row>
    <row r="30" spans="1:9" ht="29.25" customHeight="1" x14ac:dyDescent="0.25">
      <c r="A30" s="6">
        <v>27</v>
      </c>
      <c r="B30" s="30" t="s">
        <v>40</v>
      </c>
      <c r="C30" s="7" t="s">
        <v>12</v>
      </c>
      <c r="D30" s="19"/>
      <c r="E30" s="7">
        <v>1</v>
      </c>
      <c r="F30" s="4">
        <f t="shared" si="11"/>
        <v>0</v>
      </c>
      <c r="G30" s="9">
        <v>0.23</v>
      </c>
      <c r="H30" s="20">
        <f t="shared" si="9"/>
        <v>0</v>
      </c>
      <c r="I30" s="21">
        <f t="shared" si="10"/>
        <v>0</v>
      </c>
    </row>
    <row r="31" spans="1:9" ht="29.25" customHeight="1" x14ac:dyDescent="0.25">
      <c r="A31" s="6">
        <v>28</v>
      </c>
      <c r="B31" s="30" t="s">
        <v>41</v>
      </c>
      <c r="C31" s="7" t="s">
        <v>12</v>
      </c>
      <c r="D31" s="19"/>
      <c r="E31" s="7">
        <v>1</v>
      </c>
      <c r="F31" s="4">
        <f t="shared" si="11"/>
        <v>0</v>
      </c>
      <c r="G31" s="9">
        <v>0.23</v>
      </c>
      <c r="H31" s="20">
        <f t="shared" si="9"/>
        <v>0</v>
      </c>
      <c r="I31" s="21">
        <f t="shared" si="10"/>
        <v>0</v>
      </c>
    </row>
    <row r="32" spans="1:9" ht="29.25" customHeight="1" x14ac:dyDescent="0.25">
      <c r="A32" s="6">
        <v>29</v>
      </c>
      <c r="B32" s="30" t="s">
        <v>42</v>
      </c>
      <c r="C32" s="7" t="s">
        <v>12</v>
      </c>
      <c r="D32" s="19"/>
      <c r="E32" s="7">
        <v>1</v>
      </c>
      <c r="F32" s="4">
        <f t="shared" si="11"/>
        <v>0</v>
      </c>
      <c r="G32" s="9">
        <v>0.23</v>
      </c>
      <c r="H32" s="20">
        <f t="shared" si="9"/>
        <v>0</v>
      </c>
      <c r="I32" s="21">
        <f t="shared" si="10"/>
        <v>0</v>
      </c>
    </row>
    <row r="33" spans="1:9" ht="29.25" customHeight="1" x14ac:dyDescent="0.25">
      <c r="A33" s="6">
        <v>30</v>
      </c>
      <c r="B33" s="30" t="s">
        <v>43</v>
      </c>
      <c r="C33" s="7" t="s">
        <v>12</v>
      </c>
      <c r="D33" s="19"/>
      <c r="E33" s="7">
        <v>1</v>
      </c>
      <c r="F33" s="4">
        <f t="shared" si="11"/>
        <v>0</v>
      </c>
      <c r="G33" s="9">
        <v>0.23</v>
      </c>
      <c r="H33" s="20">
        <f t="shared" si="9"/>
        <v>0</v>
      </c>
      <c r="I33" s="21">
        <f t="shared" si="10"/>
        <v>0</v>
      </c>
    </row>
    <row r="34" spans="1:9" ht="29.25" customHeight="1" x14ac:dyDescent="0.25">
      <c r="A34" s="6">
        <v>31</v>
      </c>
      <c r="B34" s="30" t="s">
        <v>44</v>
      </c>
      <c r="C34" s="7" t="s">
        <v>12</v>
      </c>
      <c r="D34" s="19"/>
      <c r="E34" s="7">
        <v>1</v>
      </c>
      <c r="F34" s="4">
        <f t="shared" si="11"/>
        <v>0</v>
      </c>
      <c r="G34" s="9">
        <v>0.23</v>
      </c>
      <c r="H34" s="20">
        <f t="shared" si="9"/>
        <v>0</v>
      </c>
      <c r="I34" s="21">
        <f t="shared" si="10"/>
        <v>0</v>
      </c>
    </row>
    <row r="35" spans="1:9" ht="29.25" customHeight="1" x14ac:dyDescent="0.25">
      <c r="A35" s="6">
        <v>32</v>
      </c>
      <c r="B35" s="30" t="s">
        <v>45</v>
      </c>
      <c r="C35" s="7" t="s">
        <v>12</v>
      </c>
      <c r="D35" s="19"/>
      <c r="E35" s="7">
        <v>7</v>
      </c>
      <c r="F35" s="4">
        <f t="shared" si="11"/>
        <v>0</v>
      </c>
      <c r="G35" s="9">
        <v>0.23</v>
      </c>
      <c r="H35" s="20">
        <f t="shared" si="9"/>
        <v>0</v>
      </c>
      <c r="I35" s="21">
        <f t="shared" si="10"/>
        <v>0</v>
      </c>
    </row>
    <row r="36" spans="1:9" ht="29.25" customHeight="1" x14ac:dyDescent="0.25">
      <c r="A36" s="6">
        <v>33</v>
      </c>
      <c r="B36" s="30" t="s">
        <v>46</v>
      </c>
      <c r="C36" s="7" t="s">
        <v>12</v>
      </c>
      <c r="D36" s="19"/>
      <c r="E36" s="7">
        <v>1</v>
      </c>
      <c r="F36" s="4">
        <f t="shared" si="11"/>
        <v>0</v>
      </c>
      <c r="G36" s="9">
        <v>0.23</v>
      </c>
      <c r="H36" s="20">
        <f t="shared" si="9"/>
        <v>0</v>
      </c>
      <c r="I36" s="21">
        <f t="shared" si="10"/>
        <v>0</v>
      </c>
    </row>
    <row r="37" spans="1:9" ht="29.25" customHeight="1" x14ac:dyDescent="0.25">
      <c r="A37" s="6">
        <v>34</v>
      </c>
      <c r="B37" s="30" t="s">
        <v>47</v>
      </c>
      <c r="C37" s="7" t="s">
        <v>12</v>
      </c>
      <c r="D37" s="19"/>
      <c r="E37" s="7">
        <v>1</v>
      </c>
      <c r="F37" s="4">
        <f t="shared" si="11"/>
        <v>0</v>
      </c>
      <c r="G37" s="9">
        <v>0.23</v>
      </c>
      <c r="H37" s="20">
        <f t="shared" si="9"/>
        <v>0</v>
      </c>
      <c r="I37" s="21">
        <f t="shared" si="10"/>
        <v>0</v>
      </c>
    </row>
    <row r="38" spans="1:9" ht="29.25" customHeight="1" x14ac:dyDescent="0.25">
      <c r="A38" s="6">
        <v>35</v>
      </c>
      <c r="B38" s="30" t="s">
        <v>49</v>
      </c>
      <c r="C38" s="7" t="s">
        <v>26</v>
      </c>
      <c r="D38" s="19"/>
      <c r="E38" s="7">
        <v>1</v>
      </c>
      <c r="F38" s="4">
        <f t="shared" si="11"/>
        <v>0</v>
      </c>
      <c r="G38" s="9">
        <v>0.23</v>
      </c>
      <c r="H38" s="20">
        <f t="shared" si="9"/>
        <v>0</v>
      </c>
      <c r="I38" s="21">
        <f t="shared" si="10"/>
        <v>0</v>
      </c>
    </row>
    <row r="39" spans="1:9" ht="29.25" customHeight="1" x14ac:dyDescent="0.25">
      <c r="A39" s="6">
        <v>36</v>
      </c>
      <c r="B39" s="30" t="s">
        <v>50</v>
      </c>
      <c r="C39" s="7" t="s">
        <v>12</v>
      </c>
      <c r="D39" s="19"/>
      <c r="E39" s="7">
        <v>1</v>
      </c>
      <c r="F39" s="4">
        <f t="shared" si="11"/>
        <v>0</v>
      </c>
      <c r="G39" s="9">
        <v>0.23</v>
      </c>
      <c r="H39" s="20">
        <f t="shared" si="9"/>
        <v>0</v>
      </c>
      <c r="I39" s="21">
        <f t="shared" si="10"/>
        <v>0</v>
      </c>
    </row>
    <row r="40" spans="1:9" ht="29.25" customHeight="1" x14ac:dyDescent="0.25">
      <c r="A40" s="6">
        <v>37</v>
      </c>
      <c r="B40" s="30" t="s">
        <v>51</v>
      </c>
      <c r="C40" s="7" t="s">
        <v>26</v>
      </c>
      <c r="D40" s="19"/>
      <c r="E40" s="7">
        <v>1</v>
      </c>
      <c r="F40" s="4">
        <f t="shared" si="11"/>
        <v>0</v>
      </c>
      <c r="G40" s="9">
        <v>0.23</v>
      </c>
      <c r="H40" s="20">
        <f t="shared" si="9"/>
        <v>0</v>
      </c>
      <c r="I40" s="21">
        <f t="shared" si="10"/>
        <v>0</v>
      </c>
    </row>
    <row r="41" spans="1:9" ht="29.25" customHeight="1" x14ac:dyDescent="0.25">
      <c r="A41" s="6">
        <v>38</v>
      </c>
      <c r="B41" s="30" t="s">
        <v>52</v>
      </c>
      <c r="C41" s="7" t="s">
        <v>12</v>
      </c>
      <c r="D41" s="19"/>
      <c r="E41" s="7">
        <v>1</v>
      </c>
      <c r="F41" s="4">
        <f t="shared" si="11"/>
        <v>0</v>
      </c>
      <c r="G41" s="9">
        <v>0.23</v>
      </c>
      <c r="H41" s="20">
        <f t="shared" si="9"/>
        <v>0</v>
      </c>
      <c r="I41" s="21">
        <f t="shared" si="10"/>
        <v>0</v>
      </c>
    </row>
    <row r="42" spans="1:9" ht="29.25" customHeight="1" x14ac:dyDescent="0.25">
      <c r="A42" s="6">
        <v>39</v>
      </c>
      <c r="B42" s="30" t="s">
        <v>53</v>
      </c>
      <c r="C42" s="7" t="s">
        <v>12</v>
      </c>
      <c r="D42" s="19"/>
      <c r="E42" s="7">
        <v>1</v>
      </c>
      <c r="F42" s="4">
        <f t="shared" si="11"/>
        <v>0</v>
      </c>
      <c r="G42" s="9">
        <v>0.23</v>
      </c>
      <c r="H42" s="20">
        <f t="shared" si="9"/>
        <v>0</v>
      </c>
      <c r="I42" s="21">
        <f t="shared" si="10"/>
        <v>0</v>
      </c>
    </row>
    <row r="43" spans="1:9" ht="29.25" customHeight="1" x14ac:dyDescent="0.25">
      <c r="A43" s="6">
        <v>40</v>
      </c>
      <c r="B43" s="30" t="s">
        <v>54</v>
      </c>
      <c r="C43" s="7" t="s">
        <v>12</v>
      </c>
      <c r="D43" s="19"/>
      <c r="E43" s="7">
        <v>1</v>
      </c>
      <c r="F43" s="4">
        <f t="shared" si="11"/>
        <v>0</v>
      </c>
      <c r="G43" s="9">
        <v>0.23</v>
      </c>
      <c r="H43" s="20">
        <f t="shared" si="9"/>
        <v>0</v>
      </c>
      <c r="I43" s="21">
        <f t="shared" si="10"/>
        <v>0</v>
      </c>
    </row>
    <row r="44" spans="1:9" ht="29.25" customHeight="1" x14ac:dyDescent="0.25">
      <c r="A44" s="6">
        <v>41</v>
      </c>
      <c r="B44" s="30" t="s">
        <v>55</v>
      </c>
      <c r="C44" s="7" t="s">
        <v>12</v>
      </c>
      <c r="D44" s="19"/>
      <c r="E44" s="7">
        <v>1</v>
      </c>
      <c r="F44" s="4">
        <f t="shared" si="11"/>
        <v>0</v>
      </c>
      <c r="G44" s="9">
        <v>0.23</v>
      </c>
      <c r="H44" s="20">
        <f t="shared" si="9"/>
        <v>0</v>
      </c>
      <c r="I44" s="21">
        <f t="shared" si="10"/>
        <v>0</v>
      </c>
    </row>
    <row r="45" spans="1:9" ht="29.25" customHeight="1" x14ac:dyDescent="0.25">
      <c r="A45" s="6">
        <v>42</v>
      </c>
      <c r="B45" s="30" t="s">
        <v>56</v>
      </c>
      <c r="C45" s="7" t="s">
        <v>12</v>
      </c>
      <c r="D45" s="19"/>
      <c r="E45" s="7">
        <v>1</v>
      </c>
      <c r="F45" s="4">
        <f t="shared" si="11"/>
        <v>0</v>
      </c>
      <c r="G45" s="9">
        <v>0.23</v>
      </c>
      <c r="H45" s="20">
        <f t="shared" si="9"/>
        <v>0</v>
      </c>
      <c r="I45" s="21">
        <f t="shared" si="10"/>
        <v>0</v>
      </c>
    </row>
    <row r="46" spans="1:9" ht="29.25" customHeight="1" x14ac:dyDescent="0.25">
      <c r="A46" s="6">
        <v>43</v>
      </c>
      <c r="B46" s="30" t="s">
        <v>57</v>
      </c>
      <c r="C46" s="7" t="s">
        <v>48</v>
      </c>
      <c r="D46" s="19"/>
      <c r="E46" s="7">
        <v>1</v>
      </c>
      <c r="F46" s="4">
        <f t="shared" si="11"/>
        <v>0</v>
      </c>
      <c r="G46" s="9">
        <v>0.23</v>
      </c>
      <c r="H46" s="20">
        <f t="shared" si="9"/>
        <v>0</v>
      </c>
      <c r="I46" s="21">
        <f t="shared" si="10"/>
        <v>0</v>
      </c>
    </row>
    <row r="47" spans="1:9" ht="29.25" customHeight="1" x14ac:dyDescent="0.25">
      <c r="A47" s="6">
        <v>44</v>
      </c>
      <c r="B47" s="30" t="s">
        <v>58</v>
      </c>
      <c r="C47" s="7" t="s">
        <v>26</v>
      </c>
      <c r="D47" s="19"/>
      <c r="E47" s="7">
        <v>1</v>
      </c>
      <c r="F47" s="4">
        <f t="shared" si="11"/>
        <v>0</v>
      </c>
      <c r="G47" s="9">
        <v>0.23</v>
      </c>
      <c r="H47" s="20">
        <f t="shared" si="9"/>
        <v>0</v>
      </c>
      <c r="I47" s="21">
        <f t="shared" si="10"/>
        <v>0</v>
      </c>
    </row>
    <row r="48" spans="1:9" ht="45.75" customHeight="1" x14ac:dyDescent="0.25">
      <c r="A48" s="6">
        <v>45</v>
      </c>
      <c r="B48" s="30" t="s">
        <v>59</v>
      </c>
      <c r="C48" s="7" t="s">
        <v>26</v>
      </c>
      <c r="D48" s="19"/>
      <c r="E48" s="7">
        <v>1</v>
      </c>
      <c r="F48" s="4">
        <f t="shared" si="11"/>
        <v>0</v>
      </c>
      <c r="G48" s="9">
        <v>0.23</v>
      </c>
      <c r="H48" s="20">
        <f t="shared" si="9"/>
        <v>0</v>
      </c>
      <c r="I48" s="21">
        <f t="shared" si="10"/>
        <v>0</v>
      </c>
    </row>
    <row r="49" spans="1:9" ht="45.75" customHeight="1" x14ac:dyDescent="0.25">
      <c r="A49" s="6">
        <v>46</v>
      </c>
      <c r="B49" s="30" t="s">
        <v>60</v>
      </c>
      <c r="C49" s="7" t="s">
        <v>26</v>
      </c>
      <c r="D49" s="19"/>
      <c r="E49" s="7">
        <v>1</v>
      </c>
      <c r="F49" s="4">
        <f t="shared" si="11"/>
        <v>0</v>
      </c>
      <c r="G49" s="9">
        <v>0.23</v>
      </c>
      <c r="H49" s="20">
        <f t="shared" si="9"/>
        <v>0</v>
      </c>
      <c r="I49" s="21">
        <f t="shared" si="10"/>
        <v>0</v>
      </c>
    </row>
    <row r="50" spans="1:9" ht="28.5" customHeight="1" x14ac:dyDescent="0.25">
      <c r="A50" s="6">
        <v>47</v>
      </c>
      <c r="B50" s="30" t="s">
        <v>61</v>
      </c>
      <c r="C50" s="7" t="s">
        <v>48</v>
      </c>
      <c r="D50" s="19"/>
      <c r="E50" s="7">
        <v>1</v>
      </c>
      <c r="F50" s="4">
        <f t="shared" si="11"/>
        <v>0</v>
      </c>
      <c r="G50" s="9">
        <v>0.23</v>
      </c>
      <c r="H50" s="20">
        <f t="shared" si="9"/>
        <v>0</v>
      </c>
      <c r="I50" s="21">
        <f t="shared" si="10"/>
        <v>0</v>
      </c>
    </row>
    <row r="51" spans="1:9" x14ac:dyDescent="0.25">
      <c r="A51" s="1"/>
      <c r="B51" s="2"/>
      <c r="C51" s="2"/>
      <c r="D51" s="2"/>
      <c r="E51" s="3" t="s">
        <v>6</v>
      </c>
      <c r="F51" s="4">
        <f>SUM(F4:F50)</f>
        <v>0</v>
      </c>
      <c r="G51" s="3" t="s">
        <v>7</v>
      </c>
      <c r="H51" s="4">
        <f>SUM(H4:H50)</f>
        <v>0</v>
      </c>
      <c r="I51" s="5">
        <f>SUM(I4:I50)</f>
        <v>0</v>
      </c>
    </row>
    <row r="52" spans="1:9" ht="15.75" thickBot="1" x14ac:dyDescent="0.3">
      <c r="A52" s="10"/>
      <c r="C52" s="11"/>
    </row>
    <row r="53" spans="1:9" x14ac:dyDescent="0.25">
      <c r="A53" s="10"/>
      <c r="B53" s="12" t="s">
        <v>8</v>
      </c>
      <c r="C53" s="13"/>
      <c r="D53" s="13"/>
      <c r="E53" s="13"/>
      <c r="F53" s="13"/>
      <c r="G53" s="13"/>
      <c r="H53" s="13"/>
      <c r="I53" s="14"/>
    </row>
    <row r="54" spans="1:9" ht="15.75" thickBot="1" x14ac:dyDescent="0.3">
      <c r="A54" s="10"/>
      <c r="B54" s="15"/>
      <c r="C54" s="16"/>
      <c r="D54" s="16"/>
      <c r="E54" s="16"/>
      <c r="F54" s="16"/>
      <c r="G54" s="16"/>
      <c r="H54" s="16"/>
      <c r="I54" s="17"/>
    </row>
  </sheetData>
  <mergeCells count="3">
    <mergeCell ref="A1:I2"/>
    <mergeCell ref="B53:I54"/>
    <mergeCell ref="A51:D5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I2"/>
    </sheetView>
  </sheetViews>
  <sheetFormatPr defaultRowHeight="15" x14ac:dyDescent="0.25"/>
  <cols>
    <col min="2" max="2" width="18.140625" customWidth="1"/>
    <col min="3" max="3" width="18.42578125" customWidth="1"/>
    <col min="4" max="7" width="18.28515625" customWidth="1"/>
    <col min="8" max="8" width="18.140625" customWidth="1"/>
    <col min="9" max="9" width="18.28515625" customWidth="1"/>
  </cols>
  <sheetData>
    <row r="1" spans="1:9" x14ac:dyDescent="0.25">
      <c r="A1" s="34" t="s">
        <v>63</v>
      </c>
      <c r="B1" s="35"/>
      <c r="C1" s="35"/>
      <c r="D1" s="35"/>
      <c r="E1" s="35"/>
      <c r="F1" s="35"/>
      <c r="G1" s="35"/>
      <c r="H1" s="35"/>
      <c r="I1" s="36"/>
    </row>
    <row r="2" spans="1:9" ht="15.75" thickBot="1" x14ac:dyDescent="0.3">
      <c r="A2" s="37"/>
      <c r="B2" s="38"/>
      <c r="C2" s="38"/>
      <c r="D2" s="38"/>
      <c r="E2" s="38"/>
      <c r="F2" s="38"/>
      <c r="G2" s="38"/>
      <c r="H2" s="38"/>
      <c r="I2" s="39"/>
    </row>
    <row r="3" spans="1:9" ht="30.75" thickBot="1" x14ac:dyDescent="0.3">
      <c r="A3" s="32" t="s">
        <v>0</v>
      </c>
      <c r="B3" s="32" t="s">
        <v>78</v>
      </c>
      <c r="C3" s="32" t="s">
        <v>9</v>
      </c>
      <c r="D3" s="32" t="s">
        <v>1</v>
      </c>
      <c r="E3" s="32" t="s">
        <v>10</v>
      </c>
      <c r="F3" s="32" t="s">
        <v>2</v>
      </c>
      <c r="G3" s="32" t="s">
        <v>3</v>
      </c>
      <c r="H3" s="32" t="s">
        <v>4</v>
      </c>
      <c r="I3" s="32" t="s">
        <v>5</v>
      </c>
    </row>
    <row r="4" spans="1:9" ht="28.5" customHeight="1" x14ac:dyDescent="0.25">
      <c r="A4" s="22">
        <v>1</v>
      </c>
      <c r="B4" s="23" t="s">
        <v>64</v>
      </c>
      <c r="C4" s="24" t="s">
        <v>11</v>
      </c>
      <c r="D4" s="25"/>
      <c r="E4" s="24">
        <v>1</v>
      </c>
      <c r="F4" s="26">
        <f>D4*E4</f>
        <v>0</v>
      </c>
      <c r="G4" s="27">
        <v>0.23</v>
      </c>
      <c r="H4" s="28">
        <f>F4*G4</f>
        <v>0</v>
      </c>
      <c r="I4" s="29">
        <f>F4+H4</f>
        <v>0</v>
      </c>
    </row>
    <row r="5" spans="1:9" ht="30" customHeight="1" x14ac:dyDescent="0.25">
      <c r="A5" s="6">
        <v>2</v>
      </c>
      <c r="B5" s="30" t="s">
        <v>65</v>
      </c>
      <c r="C5" s="7" t="s">
        <v>11</v>
      </c>
      <c r="D5" s="19"/>
      <c r="E5" s="7">
        <v>1</v>
      </c>
      <c r="F5" s="31">
        <f>D5*E5</f>
        <v>0</v>
      </c>
      <c r="G5" s="9">
        <v>0.23</v>
      </c>
      <c r="H5" s="8">
        <f>F5*G5</f>
        <v>0</v>
      </c>
      <c r="I5" s="5">
        <f>F5+H5</f>
        <v>0</v>
      </c>
    </row>
    <row r="6" spans="1:9" ht="30" x14ac:dyDescent="0.25">
      <c r="A6" s="6">
        <v>3</v>
      </c>
      <c r="B6" s="30" t="s">
        <v>66</v>
      </c>
      <c r="C6" s="7" t="s">
        <v>11</v>
      </c>
      <c r="D6" s="19"/>
      <c r="E6" s="7">
        <v>6</v>
      </c>
      <c r="F6" s="4">
        <f>D6*E6</f>
        <v>0</v>
      </c>
      <c r="G6" s="9">
        <v>0.23</v>
      </c>
      <c r="H6" s="8">
        <f>F6*G6</f>
        <v>0</v>
      </c>
      <c r="I6" s="5">
        <f>F6+H6</f>
        <v>0</v>
      </c>
    </row>
    <row r="7" spans="1:9" ht="45" x14ac:dyDescent="0.25">
      <c r="A7" s="6">
        <v>4</v>
      </c>
      <c r="B7" s="30" t="s">
        <v>67</v>
      </c>
      <c r="C7" s="7" t="s">
        <v>12</v>
      </c>
      <c r="D7" s="19"/>
      <c r="E7" s="7">
        <v>1</v>
      </c>
      <c r="F7" s="4">
        <f t="shared" ref="F7:F9" si="0">D7*E7</f>
        <v>0</v>
      </c>
      <c r="G7" s="9">
        <v>0.23</v>
      </c>
      <c r="H7" s="8">
        <f t="shared" ref="H7:H9" si="1">F7*G7</f>
        <v>0</v>
      </c>
      <c r="I7" s="5">
        <f t="shared" ref="I7:I9" si="2">F7+H7</f>
        <v>0</v>
      </c>
    </row>
    <row r="8" spans="1:9" ht="30" x14ac:dyDescent="0.25">
      <c r="A8" s="6">
        <v>5</v>
      </c>
      <c r="B8" s="30" t="s">
        <v>68</v>
      </c>
      <c r="C8" s="7" t="s">
        <v>11</v>
      </c>
      <c r="D8" s="19"/>
      <c r="E8" s="7">
        <v>1</v>
      </c>
      <c r="F8" s="4">
        <f t="shared" si="0"/>
        <v>0</v>
      </c>
      <c r="G8" s="9">
        <v>0.23</v>
      </c>
      <c r="H8" s="8">
        <f t="shared" si="1"/>
        <v>0</v>
      </c>
      <c r="I8" s="5">
        <f t="shared" si="2"/>
        <v>0</v>
      </c>
    </row>
    <row r="9" spans="1:9" ht="30" x14ac:dyDescent="0.25">
      <c r="A9" s="6">
        <v>6</v>
      </c>
      <c r="B9" s="30" t="s">
        <v>69</v>
      </c>
      <c r="C9" s="7" t="s">
        <v>11</v>
      </c>
      <c r="D9" s="19"/>
      <c r="E9" s="7">
        <v>2</v>
      </c>
      <c r="F9" s="4">
        <f t="shared" si="0"/>
        <v>0</v>
      </c>
      <c r="G9" s="9">
        <v>0.23</v>
      </c>
      <c r="H9" s="8">
        <f t="shared" si="1"/>
        <v>0</v>
      </c>
      <c r="I9" s="5">
        <f t="shared" si="2"/>
        <v>0</v>
      </c>
    </row>
    <row r="10" spans="1:9" ht="30.75" customHeight="1" x14ac:dyDescent="0.25">
      <c r="A10" s="6">
        <v>7</v>
      </c>
      <c r="B10" s="30" t="s">
        <v>70</v>
      </c>
      <c r="C10" s="7" t="s">
        <v>11</v>
      </c>
      <c r="D10" s="19"/>
      <c r="E10" s="7">
        <v>12</v>
      </c>
      <c r="F10" s="4">
        <f>D10*E10</f>
        <v>0</v>
      </c>
      <c r="G10" s="9">
        <v>0.23</v>
      </c>
      <c r="H10" s="20">
        <f>F10*G10</f>
        <v>0</v>
      </c>
      <c r="I10" s="21">
        <f>F10+H10</f>
        <v>0</v>
      </c>
    </row>
    <row r="11" spans="1:9" ht="30" x14ac:dyDescent="0.25">
      <c r="A11" s="6">
        <v>8</v>
      </c>
      <c r="B11" s="30" t="s">
        <v>71</v>
      </c>
      <c r="C11" s="7" t="s">
        <v>12</v>
      </c>
      <c r="D11" s="19"/>
      <c r="E11" s="7">
        <v>24</v>
      </c>
      <c r="F11" s="4">
        <f>D11*E11</f>
        <v>0</v>
      </c>
      <c r="G11" s="9">
        <v>0.23</v>
      </c>
      <c r="H11" s="20">
        <f t="shared" ref="H11:H16" si="3">F11*G11</f>
        <v>0</v>
      </c>
      <c r="I11" s="21">
        <f t="shared" ref="I11:I16" si="4">F11+H11</f>
        <v>0</v>
      </c>
    </row>
    <row r="12" spans="1:9" ht="30" x14ac:dyDescent="0.25">
      <c r="A12" s="6">
        <v>9</v>
      </c>
      <c r="B12" s="30" t="s">
        <v>72</v>
      </c>
      <c r="C12" s="7" t="s">
        <v>12</v>
      </c>
      <c r="D12" s="19"/>
      <c r="E12" s="7">
        <v>24</v>
      </c>
      <c r="F12" s="4">
        <f t="shared" ref="F12:F16" si="5">D12*E12</f>
        <v>0</v>
      </c>
      <c r="G12" s="9">
        <v>0.23</v>
      </c>
      <c r="H12" s="20">
        <f t="shared" si="3"/>
        <v>0</v>
      </c>
      <c r="I12" s="21">
        <f t="shared" si="4"/>
        <v>0</v>
      </c>
    </row>
    <row r="13" spans="1:9" ht="30" x14ac:dyDescent="0.25">
      <c r="A13" s="6">
        <v>10</v>
      </c>
      <c r="B13" s="30" t="s">
        <v>73</v>
      </c>
      <c r="C13" s="7" t="s">
        <v>12</v>
      </c>
      <c r="D13" s="19"/>
      <c r="E13" s="7">
        <v>12</v>
      </c>
      <c r="F13" s="4">
        <f t="shared" si="5"/>
        <v>0</v>
      </c>
      <c r="G13" s="9">
        <v>0.23</v>
      </c>
      <c r="H13" s="20">
        <f t="shared" si="3"/>
        <v>0</v>
      </c>
      <c r="I13" s="21">
        <f t="shared" si="4"/>
        <v>0</v>
      </c>
    </row>
    <row r="14" spans="1:9" ht="30" x14ac:dyDescent="0.25">
      <c r="A14" s="6">
        <v>11</v>
      </c>
      <c r="B14" s="30" t="s">
        <v>74</v>
      </c>
      <c r="C14" s="7" t="s">
        <v>12</v>
      </c>
      <c r="D14" s="19"/>
      <c r="E14" s="7">
        <v>12</v>
      </c>
      <c r="F14" s="4">
        <f t="shared" si="5"/>
        <v>0</v>
      </c>
      <c r="G14" s="9">
        <v>0.23</v>
      </c>
      <c r="H14" s="20">
        <f t="shared" si="3"/>
        <v>0</v>
      </c>
      <c r="I14" s="21">
        <f t="shared" si="4"/>
        <v>0</v>
      </c>
    </row>
    <row r="15" spans="1:9" ht="31.5" customHeight="1" x14ac:dyDescent="0.25">
      <c r="A15" s="6">
        <v>12</v>
      </c>
      <c r="B15" s="33" t="s">
        <v>75</v>
      </c>
      <c r="C15" s="7" t="s">
        <v>12</v>
      </c>
      <c r="D15" s="19"/>
      <c r="E15" s="7">
        <v>16</v>
      </c>
      <c r="F15" s="4">
        <f t="shared" si="5"/>
        <v>0</v>
      </c>
      <c r="G15" s="9">
        <v>0.23</v>
      </c>
      <c r="H15" s="20">
        <f t="shared" si="3"/>
        <v>0</v>
      </c>
      <c r="I15" s="21">
        <f t="shared" si="4"/>
        <v>0</v>
      </c>
    </row>
    <row r="16" spans="1:9" ht="30" customHeight="1" x14ac:dyDescent="0.25">
      <c r="A16" s="6">
        <v>13</v>
      </c>
      <c r="B16" s="30" t="s">
        <v>76</v>
      </c>
      <c r="C16" s="7" t="s">
        <v>12</v>
      </c>
      <c r="D16" s="19"/>
      <c r="E16" s="7">
        <v>8</v>
      </c>
      <c r="F16" s="4">
        <f t="shared" si="5"/>
        <v>0</v>
      </c>
      <c r="G16" s="9">
        <v>0.23</v>
      </c>
      <c r="H16" s="20">
        <f t="shared" si="3"/>
        <v>0</v>
      </c>
      <c r="I16" s="21">
        <f t="shared" si="4"/>
        <v>0</v>
      </c>
    </row>
    <row r="17" spans="1:9" x14ac:dyDescent="0.25">
      <c r="A17" s="1"/>
      <c r="B17" s="2"/>
      <c r="C17" s="2"/>
      <c r="D17" s="2"/>
      <c r="E17" s="3" t="s">
        <v>6</v>
      </c>
      <c r="F17" s="4">
        <f>SUM(F4:F16)</f>
        <v>0</v>
      </c>
      <c r="G17" s="3" t="s">
        <v>7</v>
      </c>
      <c r="H17" s="4">
        <f>SUM(H4:H16)</f>
        <v>0</v>
      </c>
      <c r="I17" s="5">
        <f>SUM(I4:I16)</f>
        <v>0</v>
      </c>
    </row>
    <row r="18" spans="1:9" ht="15.75" thickBot="1" x14ac:dyDescent="0.3">
      <c r="A18" s="10"/>
      <c r="C18" s="11"/>
    </row>
    <row r="19" spans="1:9" x14ac:dyDescent="0.25">
      <c r="A19" s="10"/>
      <c r="B19" s="12" t="s">
        <v>8</v>
      </c>
      <c r="C19" s="13"/>
      <c r="D19" s="13"/>
      <c r="E19" s="13"/>
      <c r="F19" s="13"/>
      <c r="G19" s="13"/>
      <c r="H19" s="13"/>
      <c r="I19" s="14"/>
    </row>
    <row r="20" spans="1:9" ht="15.75" thickBot="1" x14ac:dyDescent="0.3">
      <c r="A20" s="10"/>
      <c r="B20" s="15"/>
      <c r="C20" s="16"/>
      <c r="D20" s="16"/>
      <c r="E20" s="16"/>
      <c r="F20" s="16"/>
      <c r="G20" s="16"/>
      <c r="H20" s="16"/>
      <c r="I20" s="17"/>
    </row>
  </sheetData>
  <mergeCells count="3">
    <mergeCell ref="A1:I2"/>
    <mergeCell ref="A17:D17"/>
    <mergeCell ref="B19:I2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2024_01103_Formularz cenowy.xlsx</dmsv2BaseFileName>
    <dmsv2BaseDisplayName xmlns="http://schemas.microsoft.com/sharepoint/v3">2024_01103_Formularz cenowy</dmsv2BaseDisplayName>
    <dmsv2SWPP2ObjectNumber xmlns="http://schemas.microsoft.com/sharepoint/v3">POST/PEC/PEC/UZS/01103/2024                       </dmsv2SWPP2ObjectNumber>
    <dmsv2SWPP2SumMD5 xmlns="http://schemas.microsoft.com/sharepoint/v3">2a7937cfd47bcc2d5488366a66fc0d04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660621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21033282</dmsv2BaseClientSystemDocumentID>
    <dmsv2BaseModifiedByID xmlns="http://schemas.microsoft.com/sharepoint/v3">19100685</dmsv2BaseModifiedByID>
    <dmsv2BaseCreatedByID xmlns="http://schemas.microsoft.com/sharepoint/v3">19100685</dmsv2BaseCreatedByID>
    <dmsv2SWPP2ObjectDepartment xmlns="http://schemas.microsoft.com/sharepoint/v3">00000001000l00030007</dmsv2SWPP2ObjectDepartment>
    <dmsv2SWPP2ObjectName xmlns="http://schemas.microsoft.com/sharepoint/v3">Postępowanie</dmsv2SWPP2ObjectName>
    <_dlc_DocId xmlns="a19cb1c7-c5c7-46d4-85ae-d83685407bba">AEASQFSYQUA4-848585078-5618</_dlc_DocId>
    <_dlc_DocIdUrl xmlns="a19cb1c7-c5c7-46d4-85ae-d83685407bba">
      <Url>https://swpp2.dms.gkpge.pl/sites/32/_layouts/15/DocIdRedir.aspx?ID=AEASQFSYQUA4-848585078-5618</Url>
      <Description>AEASQFSYQUA4-848585078-5618</Description>
    </_dlc_DocIdUrl>
  </documentManagement>
</p:properties>
</file>

<file path=customXml/itemProps1.xml><?xml version="1.0" encoding="utf-8"?>
<ds:datastoreItem xmlns:ds="http://schemas.openxmlformats.org/officeDocument/2006/customXml" ds:itemID="{CBAC44A5-9FC4-49C5-A707-603E65586F43}"/>
</file>

<file path=customXml/itemProps2.xml><?xml version="1.0" encoding="utf-8"?>
<ds:datastoreItem xmlns:ds="http://schemas.openxmlformats.org/officeDocument/2006/customXml" ds:itemID="{DA1D8272-8C1C-4192-8E45-AC5191107FB2}"/>
</file>

<file path=customXml/itemProps3.xml><?xml version="1.0" encoding="utf-8"?>
<ds:datastoreItem xmlns:ds="http://schemas.openxmlformats.org/officeDocument/2006/customXml" ds:itemID="{A2901813-800F-42C5-B383-802E5E0A88CD}"/>
</file>

<file path=customXml/itemProps4.xml><?xml version="1.0" encoding="utf-8"?>
<ds:datastoreItem xmlns:ds="http://schemas.openxmlformats.org/officeDocument/2006/customXml" ds:itemID="{5ED2FE4F-3A1A-46F6-85DC-AEF8C5A662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SUMA</vt:lpstr>
      <vt:lpstr>Tabela 1</vt:lpstr>
      <vt:lpstr>Tabela 2A</vt:lpstr>
      <vt:lpstr>Tabela 2B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Staniak Emilia [PGE EC S.A.]</dc:creator>
  <cp:lastModifiedBy>Staniak Emilia [PGE EC S.A.]</cp:lastModifiedBy>
  <dcterms:created xsi:type="dcterms:W3CDTF">2024-11-08T08:21:13Z</dcterms:created>
  <dcterms:modified xsi:type="dcterms:W3CDTF">2024-11-08T09:52:11Z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74cf35d3-2ecb-4fd0-ba2a-f7899a581851</vt:lpwstr>
  </property>
</Properties>
</file>