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978\Documents\POSTĘPOWANIA\01058 Serwis systemu VTS zdalnych odczytów układów pomiarowych i sterowania obiektami msc PGE Toruń S.A. część systemowa\"/>
    </mc:Choice>
  </mc:AlternateContent>
  <bookViews>
    <workbookView xWindow="5240" yWindow="-15720" windowWidth="17880" windowHeight="14580"/>
  </bookViews>
  <sheets>
    <sheet name="OFERTA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3" l="1"/>
  <c r="L13" i="3" s="1"/>
  <c r="M13" i="3" s="1"/>
  <c r="J12" i="3" l="1"/>
  <c r="L12" i="3" s="1"/>
  <c r="M12" i="3" s="1"/>
  <c r="J11" i="3"/>
  <c r="L11" i="3" s="1"/>
  <c r="M11" i="3" s="1"/>
  <c r="J14" i="3" l="1"/>
  <c r="L14" i="3" s="1"/>
  <c r="M14" i="3" s="1"/>
  <c r="J10" i="3"/>
  <c r="L10" i="3" s="1"/>
  <c r="M10" i="3" s="1"/>
  <c r="K9" i="3"/>
  <c r="L9" i="3" s="1"/>
  <c r="K8" i="3"/>
  <c r="L8" i="3" s="1"/>
  <c r="M8" i="3" s="1"/>
  <c r="J7" i="3"/>
  <c r="L7" i="3" s="1"/>
  <c r="M7" i="3" s="1"/>
  <c r="I6" i="3"/>
  <c r="L6" i="3" s="1"/>
  <c r="M6" i="3" s="1"/>
  <c r="I5" i="3"/>
  <c r="L5" i="3" s="1"/>
  <c r="L15" i="3" l="1"/>
  <c r="C20" i="3" s="1"/>
  <c r="M9" i="3"/>
  <c r="M5" i="3"/>
  <c r="M15" i="3" l="1"/>
  <c r="D20" i="3" s="1"/>
</calcChain>
</file>

<file path=xl/sharedStrings.xml><?xml version="1.0" encoding="utf-8"?>
<sst xmlns="http://schemas.openxmlformats.org/spreadsheetml/2006/main" count="39" uniqueCount="39">
  <si>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</si>
  <si>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</si>
  <si>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</si>
  <si>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</si>
  <si>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</si>
  <si>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</si>
  <si>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</si>
  <si>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</si>
  <si>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</si>
  <si>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Czynności </t>
  </si>
  <si>
    <t>RAZEM</t>
  </si>
  <si>
    <t>Abonament APN Prywatny</t>
  </si>
  <si>
    <t>Całkowita wartości oferty:</t>
  </si>
  <si>
    <t>Netto</t>
  </si>
  <si>
    <t>Brutto</t>
  </si>
  <si>
    <t>J</t>
  </si>
  <si>
    <t>Cena jednostkowa abonamentu karty SIM/m-c [netto]</t>
  </si>
  <si>
    <t>Cena jednostkowa za jeden miesiąc [netto]</t>
  </si>
  <si>
    <t>Cena jednostkowa [netto]</t>
  </si>
  <si>
    <t>Całkowita cena [netto]              [B * D]</t>
  </si>
  <si>
    <t>Całkowita cena [netto]   [C*D]</t>
  </si>
  <si>
    <t>Cena łączna  [netto]  [F+G+H]</t>
  </si>
  <si>
    <t>Cena łączna [brutto]</t>
  </si>
  <si>
    <t>LP</t>
  </si>
  <si>
    <t xml:space="preserve">Abonament za usługi transmisji danych 2G / LTE </t>
  </si>
  <si>
    <t>Całkowita cena    [netto]              [A *D * E] lub [B*C]</t>
  </si>
  <si>
    <t>Konfigurowanie nowych raportów w systemie - 1 szt.</t>
  </si>
  <si>
    <t>Liczba kart SIM [maksymalnie]</t>
  </si>
  <si>
    <t>Krotność wystąpienia [maksymalnie]</t>
  </si>
  <si>
    <t>Rozszerzenie gwarancji serwerów i QNAP (rozszerzenie do 5 lat)</t>
  </si>
  <si>
    <t>Prace informatyczne - inżynier</t>
  </si>
  <si>
    <t>stawka za rbh za osobę</t>
  </si>
  <si>
    <t>Eksploatacja Systemu VTS polegająca na:
1) Utrzymanie stałej gotowości serwisowej 24/7,
2) Utrzymanie platformy systemu zgłoszeń M2M,
3) Generowanie raportów dziennych,
4) Diagnozowanie i usuwanie usterek Oprogramowania
5) Usuwanie awarii Systemu
6) Świadczenie wsparcia technicznego
7) konsultacje techniczne w zakresie działania Systemu VTS (do 60 godz. rocznie)
8) Zdalna aktualizacja firmware w urządzeniach telemetrycznych (w przypadku konieczności nie częściej niż raz w roku)
9) Dostęp do Bazy Wiedzy dla max. 10 użytkowników</t>
  </si>
  <si>
    <t>Wykonanie przeglądu serwisowego Systemu (2 osoby razem z kosztami dojazdu i noclegu łącznie ze stawką godzinową za czas przejazdu) - 1 raz w ciągu 12 m-cy  zgodnie z  pkt. 2.2.18 do OPZ</t>
  </si>
  <si>
    <t>dojazd zespołu pracowników do siedziby Zamawiającego  łącznie ze stawką godzinową za czas przejazdu i kosztami noclegu</t>
  </si>
  <si>
    <t xml:space="preserve">Wymiana serwera aplikacyjno-komunikacyjnego wraz z najnowszym systemem operacyjnym, oprogramowaniem VTS, oprogramowaniem antywirusowym (licencja 3-letnia) oraz niezbędnym wymaganym oprogramowaniem i konfiguracjami. Niezbędnymi licencjami </t>
  </si>
  <si>
    <t>Wymiana serwera bazodanowego wraz z macierzą dyskową,  najnowszym systemem operacyjnym, oprogramowaniem VTS, oprogramowaniem antywirusowym (licencja 3-letnia) oraz niezbędnym wymaganym oprogramowaniem i konfiguracjami</t>
  </si>
  <si>
    <t>Załacznik nr 11 do SWZ - Formularz Cenowy</t>
  </si>
  <si>
    <r>
      <rPr>
        <b/>
        <sz val="11"/>
        <color theme="1"/>
        <rFont val="Calibri"/>
        <family val="2"/>
        <charset val="238"/>
        <scheme val="minor"/>
      </rPr>
      <t>Objaśnienia:</t>
    </r>
    <r>
      <rPr>
        <sz val="11"/>
        <color theme="1"/>
        <rFont val="Calibri"/>
        <family val="2"/>
        <charset val="238"/>
        <scheme val="minor"/>
      </rPr>
      <t xml:space="preserve">
Wykonawca wypełnia pola zaznaczone kolorem żółtym, pola zaznaczone kolorem zielonym wypełniają się automatycznie.
</t>
    </r>
    <r>
      <rPr>
        <b/>
        <sz val="11"/>
        <color rgb="FFFF0000"/>
        <rFont val="Calibri"/>
        <family val="2"/>
        <charset val="238"/>
        <scheme val="minor"/>
      </rPr>
      <t>Dokument należy podpisać kwalifikowanym podpisem elektronicznym przez osobę lub osoby umocowane do złożenia podpisu w imieniu Wykonawcy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</si>
</sst>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_z_ł"/>
    <numFmt numFmtId="165" formatCode="#,##0\ _z_ł"/>
    <numFmt numFmtId="166" formatCode="#,##0.00\ &quot;zł&quot;"/>
    <numFmt numFmtId="167" formatCode="_-* #,##0.00\ [$zł-415]_-;\-* #,##0.00\ [$zł-415]_-;_-* &quot;-&quot;??\ [$zł-415]_-;_-@_-"/>
    <numFmt numFmtId="168" formatCode="_-* #,##0_-;\-* #,##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9"/>
      <color theme="1"/>
      <name val="Calibri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2" xfId="0" applyFont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8" fontId="3" fillId="0" borderId="1" xfId="1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/>
    <xf numFmtId="0" fontId="0" fillId="0" borderId="0" xfId="0" applyFont="1"/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6" fontId="0" fillId="0" borderId="0" xfId="0" applyNumberFormat="1" applyFont="1"/>
    <xf numFmtId="166" fontId="9" fillId="0" borderId="0" xfId="0" applyNumberFormat="1" applyFont="1" applyAlignment="1">
      <alignment wrapText="1"/>
    </xf>
    <xf numFmtId="44" fontId="3" fillId="3" borderId="1" xfId="2" applyFont="1" applyFill="1" applyBorder="1" applyAlignment="1">
      <alignment horizontal="center" vertical="center" wrapText="1"/>
    </xf>
    <xf numFmtId="44" fontId="7" fillId="3" borderId="9" xfId="2" applyFont="1" applyFill="1" applyBorder="1" applyAlignment="1">
      <alignment horizontal="center" vertical="center"/>
    </xf>
    <xf numFmtId="44" fontId="7" fillId="3" borderId="1" xfId="2" applyFont="1" applyFill="1" applyBorder="1" applyAlignment="1">
      <alignment horizontal="center" vertical="center"/>
    </xf>
    <xf numFmtId="44" fontId="3" fillId="3" borderId="1" xfId="2" applyFont="1" applyFill="1" applyBorder="1" applyAlignment="1">
      <alignment vertical="center" wrapText="1"/>
    </xf>
    <xf numFmtId="167" fontId="3" fillId="4" borderId="1" xfId="1" applyNumberFormat="1" applyFont="1" applyFill="1" applyBorder="1" applyAlignment="1">
      <alignment horizontal="center" vertical="center" wrapText="1"/>
    </xf>
    <xf numFmtId="44" fontId="3" fillId="4" borderId="1" xfId="2" applyFont="1" applyFill="1" applyBorder="1" applyAlignment="1">
      <alignment horizontal="center" vertical="center" wrapText="1"/>
    </xf>
    <xf numFmtId="167" fontId="3" fillId="4" borderId="1" xfId="0" applyNumberFormat="1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vertical="center" wrapText="1"/>
    </xf>
    <xf numFmtId="167" fontId="3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/>
    </xf>
    <xf numFmtId="167" fontId="3" fillId="3" borderId="1" xfId="2" applyNumberFormat="1" applyFont="1" applyFill="1" applyBorder="1" applyAlignment="1">
      <alignment horizontal="center" vertical="center" wrapText="1"/>
    </xf>
    <xf numFmtId="167" fontId="6" fillId="3" borderId="15" xfId="0" applyNumberFormat="1" applyFont="1" applyFill="1" applyBorder="1"/>
    <xf numFmtId="0" fontId="6" fillId="0" borderId="15" xfId="0" applyFont="1" applyBorder="1" applyAlignment="1">
      <alignment horizontal="center"/>
    </xf>
    <xf numFmtId="166" fontId="10" fillId="0" borderId="0" xfId="0" applyNumberFormat="1" applyFont="1" applyFill="1" applyAlignment="1">
      <alignment wrapText="1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0" fillId="5" borderId="0" xfId="0" applyFont="1" applyFill="1" applyAlignment="1">
      <alignment horizontal="left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A13" zoomScale="55" zoomScaleNormal="55" workbookViewId="0">
      <selection activeCell="H27" sqref="H27"/>
    </sheetView>
  </sheetViews>
  <sheetFormatPr defaultRowHeight="14.5" x14ac:dyDescent="0.35"/>
  <cols>
    <col min="1" max="1" width="5.26953125" style="15" customWidth="1"/>
    <col min="2" max="2" width="17.54296875" style="14" customWidth="1"/>
    <col min="3" max="3" width="29.1796875" style="15" customWidth="1"/>
    <col min="4" max="4" width="21.81640625" style="15" customWidth="1"/>
    <col min="5" max="5" width="15.54296875" style="15" bestFit="1" customWidth="1"/>
    <col min="6" max="6" width="11.26953125" style="15" bestFit="1" customWidth="1"/>
    <col min="7" max="7" width="13.1796875" style="15" customWidth="1"/>
    <col min="8" max="8" width="13.26953125" style="15" customWidth="1"/>
    <col min="9" max="10" width="13.81640625" style="15" bestFit="1" customWidth="1"/>
    <col min="11" max="11" width="10.26953125" style="15" bestFit="1" customWidth="1"/>
    <col min="12" max="12" width="12.7265625" style="15" bestFit="1" customWidth="1"/>
    <col min="13" max="13" width="14.1796875" style="15" customWidth="1"/>
    <col min="14" max="16384" width="8.7265625" style="15"/>
  </cols>
  <sheetData>
    <row r="1" spans="1:13" x14ac:dyDescent="0.35">
      <c r="A1" s="6" t="s">
        <v>37</v>
      </c>
    </row>
    <row r="2" spans="1:13" ht="15" thickBot="1" x14ac:dyDescent="0.4"/>
    <row r="3" spans="1:13" ht="15" thickBot="1" x14ac:dyDescent="0.4">
      <c r="A3" s="34" t="s">
        <v>23</v>
      </c>
      <c r="B3" s="36" t="s">
        <v>9</v>
      </c>
      <c r="C3" s="37"/>
      <c r="D3" s="16" t="s">
        <v>0</v>
      </c>
      <c r="E3" s="16" t="s">
        <v>1</v>
      </c>
      <c r="F3" s="16" t="s">
        <v>2</v>
      </c>
      <c r="G3" s="16" t="s">
        <v>3</v>
      </c>
      <c r="H3" s="16" t="s">
        <v>4</v>
      </c>
      <c r="I3" s="16" t="s">
        <v>5</v>
      </c>
      <c r="J3" s="16" t="s">
        <v>6</v>
      </c>
      <c r="K3" s="16" t="s">
        <v>7</v>
      </c>
      <c r="L3" s="16" t="s">
        <v>8</v>
      </c>
      <c r="M3" s="17" t="s">
        <v>15</v>
      </c>
    </row>
    <row r="4" spans="1:13" ht="65.25" customHeight="1" thickBot="1" x14ac:dyDescent="0.4">
      <c r="A4" s="35"/>
      <c r="B4" s="38"/>
      <c r="C4" s="39"/>
      <c r="D4" s="7" t="s">
        <v>16</v>
      </c>
      <c r="E4" s="1" t="s">
        <v>17</v>
      </c>
      <c r="F4" s="1" t="s">
        <v>18</v>
      </c>
      <c r="G4" s="1" t="s">
        <v>28</v>
      </c>
      <c r="H4" s="1" t="s">
        <v>27</v>
      </c>
      <c r="I4" s="1" t="s">
        <v>19</v>
      </c>
      <c r="J4" s="1" t="s">
        <v>25</v>
      </c>
      <c r="K4" s="1" t="s">
        <v>20</v>
      </c>
      <c r="L4" s="1" t="s">
        <v>21</v>
      </c>
      <c r="M4" s="1" t="s">
        <v>22</v>
      </c>
    </row>
    <row r="5" spans="1:13" ht="167.5" customHeight="1" thickBot="1" x14ac:dyDescent="0.4">
      <c r="A5" s="10">
        <v>1</v>
      </c>
      <c r="B5" s="46" t="s">
        <v>32</v>
      </c>
      <c r="C5" s="47"/>
      <c r="D5" s="4"/>
      <c r="E5" s="24"/>
      <c r="F5" s="4"/>
      <c r="G5" s="2">
        <v>24</v>
      </c>
      <c r="H5" s="4"/>
      <c r="I5" s="20">
        <f>E5*G5</f>
        <v>0</v>
      </c>
      <c r="J5" s="5"/>
      <c r="K5" s="5"/>
      <c r="L5" s="20">
        <f>I5</f>
        <v>0</v>
      </c>
      <c r="M5" s="21">
        <f>L5*1.23</f>
        <v>0</v>
      </c>
    </row>
    <row r="6" spans="1:13" ht="34.5" customHeight="1" thickBot="1" x14ac:dyDescent="0.4">
      <c r="A6" s="9">
        <v>2</v>
      </c>
      <c r="B6" s="46" t="s">
        <v>11</v>
      </c>
      <c r="C6" s="47"/>
      <c r="D6" s="4"/>
      <c r="E6" s="24"/>
      <c r="F6" s="4"/>
      <c r="G6" s="2">
        <v>24</v>
      </c>
      <c r="H6" s="4"/>
      <c r="I6" s="20">
        <f>E6*G6</f>
        <v>0</v>
      </c>
      <c r="J6" s="5"/>
      <c r="K6" s="5"/>
      <c r="L6" s="20">
        <f>I6</f>
        <v>0</v>
      </c>
      <c r="M6" s="22">
        <f t="shared" ref="M6:M8" si="0">L6*1.23</f>
        <v>0</v>
      </c>
    </row>
    <row r="7" spans="1:13" ht="34.5" customHeight="1" thickBot="1" x14ac:dyDescent="0.4">
      <c r="A7" s="10">
        <v>3</v>
      </c>
      <c r="B7" s="46" t="s">
        <v>24</v>
      </c>
      <c r="C7" s="47"/>
      <c r="D7" s="25"/>
      <c r="E7" s="3"/>
      <c r="F7" s="3"/>
      <c r="G7" s="2">
        <v>24</v>
      </c>
      <c r="H7" s="11">
        <v>2700</v>
      </c>
      <c r="I7" s="3"/>
      <c r="J7" s="23">
        <f>D7*G7*H7</f>
        <v>0</v>
      </c>
      <c r="K7" s="3"/>
      <c r="L7" s="20">
        <f>J7</f>
        <v>0</v>
      </c>
      <c r="M7" s="21">
        <f t="shared" si="0"/>
        <v>0</v>
      </c>
    </row>
    <row r="8" spans="1:13" ht="44.25" customHeight="1" thickBot="1" x14ac:dyDescent="0.4">
      <c r="A8" s="9">
        <v>4</v>
      </c>
      <c r="B8" s="46" t="s">
        <v>33</v>
      </c>
      <c r="C8" s="47"/>
      <c r="D8" s="3"/>
      <c r="E8" s="3"/>
      <c r="F8" s="26"/>
      <c r="G8" s="2">
        <v>2</v>
      </c>
      <c r="H8" s="3"/>
      <c r="I8" s="3"/>
      <c r="J8" s="3"/>
      <c r="K8" s="20">
        <f>F8*G8</f>
        <v>0</v>
      </c>
      <c r="L8" s="20">
        <f>K8</f>
        <v>0</v>
      </c>
      <c r="M8" s="22">
        <f t="shared" si="0"/>
        <v>0</v>
      </c>
    </row>
    <row r="9" spans="1:13" ht="48.75" customHeight="1" thickBot="1" x14ac:dyDescent="0.4">
      <c r="A9" s="9">
        <v>5</v>
      </c>
      <c r="B9" s="46" t="s">
        <v>26</v>
      </c>
      <c r="C9" s="47"/>
      <c r="D9" s="3"/>
      <c r="E9" s="3"/>
      <c r="F9" s="26"/>
      <c r="G9" s="2">
        <v>8</v>
      </c>
      <c r="H9" s="3"/>
      <c r="I9" s="3"/>
      <c r="J9" s="3"/>
      <c r="K9" s="28">
        <f>F9*G9</f>
        <v>0</v>
      </c>
      <c r="L9" s="28">
        <f>K9</f>
        <v>0</v>
      </c>
      <c r="M9" s="29">
        <f>L9*1.23</f>
        <v>0</v>
      </c>
    </row>
    <row r="10" spans="1:13" ht="39.75" customHeight="1" thickBot="1" x14ac:dyDescent="0.4">
      <c r="A10" s="44">
        <v>6</v>
      </c>
      <c r="B10" s="52" t="s">
        <v>30</v>
      </c>
      <c r="C10" s="13" t="s">
        <v>31</v>
      </c>
      <c r="D10" s="3"/>
      <c r="E10" s="3"/>
      <c r="F10" s="26"/>
      <c r="G10" s="2">
        <v>100</v>
      </c>
      <c r="H10" s="8"/>
      <c r="I10" s="4"/>
      <c r="J10" s="27">
        <f>G10*F10</f>
        <v>0</v>
      </c>
      <c r="K10" s="4"/>
      <c r="L10" s="28">
        <f t="shared" ref="L10:L14" si="1">J10</f>
        <v>0</v>
      </c>
      <c r="M10" s="29">
        <f t="shared" ref="M10:M15" si="2">L10*1.23</f>
        <v>0</v>
      </c>
    </row>
    <row r="11" spans="1:13" ht="39.75" customHeight="1" thickBot="1" x14ac:dyDescent="0.4">
      <c r="A11" s="45"/>
      <c r="B11" s="53"/>
      <c r="C11" s="13" t="s">
        <v>34</v>
      </c>
      <c r="D11" s="3"/>
      <c r="E11" s="3"/>
      <c r="F11" s="26"/>
      <c r="G11" s="2">
        <v>10</v>
      </c>
      <c r="H11" s="8"/>
      <c r="I11" s="4"/>
      <c r="J11" s="27">
        <f>G11*F11</f>
        <v>0</v>
      </c>
      <c r="K11" s="4"/>
      <c r="L11" s="28">
        <f t="shared" ref="L11:L13" si="3">J11</f>
        <v>0</v>
      </c>
      <c r="M11" s="29">
        <f t="shared" ref="M11:M13" si="4">L11*1.23</f>
        <v>0</v>
      </c>
    </row>
    <row r="12" spans="1:13" ht="60.65" customHeight="1" thickBot="1" x14ac:dyDescent="0.4">
      <c r="A12" s="9">
        <v>7</v>
      </c>
      <c r="B12" s="48" t="s">
        <v>35</v>
      </c>
      <c r="C12" s="49"/>
      <c r="D12" s="3"/>
      <c r="E12" s="3"/>
      <c r="F12" s="26"/>
      <c r="G12" s="2">
        <v>1</v>
      </c>
      <c r="H12" s="8"/>
      <c r="I12" s="4"/>
      <c r="J12" s="27">
        <f>G12*F12</f>
        <v>0</v>
      </c>
      <c r="K12" s="4"/>
      <c r="L12" s="28">
        <f t="shared" si="3"/>
        <v>0</v>
      </c>
      <c r="M12" s="29">
        <f t="shared" si="4"/>
        <v>0</v>
      </c>
    </row>
    <row r="13" spans="1:13" ht="66" customHeight="1" thickBot="1" x14ac:dyDescent="0.4">
      <c r="A13" s="9">
        <v>8</v>
      </c>
      <c r="B13" s="48" t="s">
        <v>36</v>
      </c>
      <c r="C13" s="49"/>
      <c r="D13" s="3"/>
      <c r="E13" s="3"/>
      <c r="F13" s="26"/>
      <c r="G13" s="2">
        <v>1</v>
      </c>
      <c r="H13" s="8"/>
      <c r="I13" s="4"/>
      <c r="J13" s="27">
        <f>G13*F13</f>
        <v>0</v>
      </c>
      <c r="K13" s="4"/>
      <c r="L13" s="28">
        <f t="shared" si="3"/>
        <v>0</v>
      </c>
      <c r="M13" s="29">
        <f t="shared" si="4"/>
        <v>0</v>
      </c>
    </row>
    <row r="14" spans="1:13" ht="15" thickBot="1" x14ac:dyDescent="0.4">
      <c r="A14" s="12">
        <v>9</v>
      </c>
      <c r="B14" s="48" t="s">
        <v>29</v>
      </c>
      <c r="C14" s="49"/>
      <c r="D14" s="3"/>
      <c r="E14" s="3"/>
      <c r="F14" s="26"/>
      <c r="G14" s="2">
        <v>1</v>
      </c>
      <c r="H14" s="8"/>
      <c r="I14" s="4"/>
      <c r="J14" s="27">
        <f>G14*F14</f>
        <v>0</v>
      </c>
      <c r="K14" s="4"/>
      <c r="L14" s="28">
        <f t="shared" si="1"/>
        <v>0</v>
      </c>
      <c r="M14" s="29">
        <f t="shared" si="2"/>
        <v>0</v>
      </c>
    </row>
    <row r="15" spans="1:13" ht="15" thickBot="1" x14ac:dyDescent="0.4">
      <c r="A15" s="9">
        <v>10</v>
      </c>
      <c r="B15" s="50" t="s">
        <v>10</v>
      </c>
      <c r="C15" s="51"/>
      <c r="D15" s="41"/>
      <c r="E15" s="42"/>
      <c r="F15" s="42"/>
      <c r="G15" s="42"/>
      <c r="H15" s="42"/>
      <c r="I15" s="42"/>
      <c r="J15" s="42"/>
      <c r="K15" s="43"/>
      <c r="L15" s="30">
        <f>SUM(L5:L14)</f>
        <v>0</v>
      </c>
      <c r="M15" s="29">
        <f t="shared" si="2"/>
        <v>0</v>
      </c>
    </row>
    <row r="19" spans="1:14" ht="14.5" customHeight="1" x14ac:dyDescent="0.35">
      <c r="A19" s="40" t="s">
        <v>12</v>
      </c>
      <c r="B19" s="40"/>
      <c r="C19" s="32" t="s">
        <v>13</v>
      </c>
      <c r="D19" s="32" t="s">
        <v>14</v>
      </c>
      <c r="J19" s="33"/>
      <c r="K19" s="33"/>
      <c r="L19" s="33"/>
      <c r="M19" s="33"/>
      <c r="N19" s="19"/>
    </row>
    <row r="20" spans="1:14" x14ac:dyDescent="0.35">
      <c r="A20" s="40"/>
      <c r="B20" s="40"/>
      <c r="C20" s="31">
        <f>L15</f>
        <v>0</v>
      </c>
      <c r="D20" s="31">
        <f>M15</f>
        <v>0</v>
      </c>
      <c r="J20" s="33"/>
      <c r="K20" s="33"/>
      <c r="L20" s="33"/>
      <c r="M20" s="33"/>
    </row>
    <row r="21" spans="1:14" x14ac:dyDescent="0.35">
      <c r="I21" s="18"/>
      <c r="J21" s="33"/>
      <c r="K21" s="33"/>
      <c r="L21" s="33"/>
      <c r="M21" s="33"/>
    </row>
    <row r="22" spans="1:14" ht="79" customHeight="1" x14ac:dyDescent="0.35">
      <c r="A22" s="54" t="s">
        <v>38</v>
      </c>
      <c r="B22" s="54"/>
      <c r="C22" s="54"/>
      <c r="D22" s="54"/>
      <c r="E22" s="54"/>
      <c r="I22" s="18"/>
    </row>
    <row r="23" spans="1:14" x14ac:dyDescent="0.35">
      <c r="I23" s="18"/>
    </row>
    <row r="24" spans="1:14" x14ac:dyDescent="0.35">
      <c r="I24" s="18"/>
    </row>
    <row r="25" spans="1:14" x14ac:dyDescent="0.35">
      <c r="I25" s="18"/>
    </row>
    <row r="26" spans="1:14" x14ac:dyDescent="0.35">
      <c r="I26" s="18"/>
    </row>
    <row r="27" spans="1:14" x14ac:dyDescent="0.35">
      <c r="I27" s="18"/>
    </row>
    <row r="28" spans="1:14" x14ac:dyDescent="0.35">
      <c r="I28" s="18"/>
    </row>
  </sheetData>
  <mergeCells count="16">
    <mergeCell ref="A3:A4"/>
    <mergeCell ref="B3:C4"/>
    <mergeCell ref="A22:E22"/>
    <mergeCell ref="A19:B20"/>
    <mergeCell ref="D15:K15"/>
    <mergeCell ref="A10:A11"/>
    <mergeCell ref="B5:C5"/>
    <mergeCell ref="B6:C6"/>
    <mergeCell ref="B7:C7"/>
    <mergeCell ref="B12:C12"/>
    <mergeCell ref="B13:C13"/>
    <mergeCell ref="B14:C14"/>
    <mergeCell ref="B15:C15"/>
    <mergeCell ref="B10:B11"/>
    <mergeCell ref="B9:C9"/>
    <mergeCell ref="B8:C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AEASQFSYQUA4-1784930391-19249</_dlc_DocId>
    <_dlc_DocIdUrl xmlns="a19cb1c7-c5c7-46d4-85ae-d83685407bba">
      <Url>https://swpp2.dms.gkpge.pl/sites/32/_layouts/15/DocIdRedir.aspx?ID=AEASQFSYQUA4-1784930391-19249</Url>
      <Description>AEASQFSYQUA4-1784930391-19249</Description>
    </_dlc_DocIdUrl>
    <dmsv2BaseFileName xmlns="http://schemas.microsoft.com/sharepoint/v3">04. Załącznik nr 11 do SWZ - Formularz cenowy.xlsx</dmsv2BaseFileName>
    <dmsv2BaseDisplayName xmlns="http://schemas.microsoft.com/sharepoint/v3">04. Załącznik nr 11 do SWZ - Formularz cenowy</dmsv2BaseDisplayName>
    <dmsv2SWPP2ObjectNumber xmlns="http://schemas.microsoft.com/sharepoint/v3">POST/PEC/PEC/UZS/01058/2024                       </dmsv2SWPP2ObjectNumber>
    <dmsv2SWPP2SumMD5 xmlns="http://schemas.microsoft.com/sharepoint/v3">63aa582b0ed1a63fb208c9ad351f20fb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659232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20960941</dmsv2BaseClientSystemDocumentID>
    <dmsv2BaseModifiedByID xmlns="http://schemas.microsoft.com/sharepoint/v3">19100685</dmsv2BaseModifiedByID>
    <dmsv2BaseCreatedByID xmlns="http://schemas.microsoft.com/sharepoint/v3">19100685</dmsv2BaseCreatedByID>
    <dmsv2SWPP2ObjectDepartment xmlns="http://schemas.microsoft.com/sharepoint/v3">00000001000l0003000q</dmsv2SWPP2ObjectDepartment>
    <dmsv2SWPP2ObjectName xmlns="http://schemas.microsoft.com/sharepoint/v3">Postępowanie</dmsv2SWPP2ObjectNam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DEE7719-74E5-4A6C-A3D7-8A3BC0080A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F7313C-0E2D-4C18-B59A-2F55E06F504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4D7AEFA4-3008-4F1E-9E84-CE3E922285A2}"/>
</file>

<file path=customXml/itemProps4.xml><?xml version="1.0" encoding="utf-8"?>
<ds:datastoreItem xmlns:ds="http://schemas.openxmlformats.org/officeDocument/2006/customXml" ds:itemID="{23E46A59-C2E7-4054-8812-DD8644F45E0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Boniecki Waldemar [PGE Toruń S.A.]</dc:creator>
  <cp:lastModifiedBy>Kosowska Ewa [PGE EC S.A.]</cp:lastModifiedBy>
  <dcterms:created xsi:type="dcterms:W3CDTF">2023-11-13T10:17:02Z</dcterms:created>
  <dcterms:modified xsi:type="dcterms:W3CDTF">2024-10-29T10:51:23Z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_dlc_DocIdItemGuid">
    <vt:lpwstr>56074841-2974-4574-a9a7-8a497dd3d2d4</vt:lpwstr>
  </property>
</Properties>
</file>