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jo.kwasnik\Desktop\Moje postepowania\WZEKEKE6005352024 DASZEK\Dokumenty z wniosku\"/>
    </mc:Choice>
  </mc:AlternateContent>
  <xr:revisionPtr revIDLastSave="0" documentId="8_{1CFCAC4D-3406-489D-96E8-74D202065C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INWESTORSK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" i="1" l="1"/>
  <c r="H87" i="1"/>
  <c r="H81" i="1"/>
  <c r="H78" i="1"/>
  <c r="H74" i="1"/>
  <c r="H62" i="1"/>
  <c r="H55" i="1"/>
  <c r="H42" i="1"/>
  <c r="H32" i="1"/>
  <c r="H29" i="1"/>
  <c r="H17" i="1"/>
  <c r="H88" i="1" l="1"/>
  <c r="H93" i="1" s="1"/>
</calcChain>
</file>

<file path=xl/sharedStrings.xml><?xml version="1.0" encoding="utf-8"?>
<sst xmlns="http://schemas.openxmlformats.org/spreadsheetml/2006/main" count="305" uniqueCount="224">
  <si>
    <t>KOSZTORYS INWESTORSKI</t>
  </si>
  <si>
    <t>Termomodernizacja dachu budynku _x000D_
Sekcja Strażów</t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</si>
  <si>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</si>
  <si>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</si>
  <si>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</si>
  <si>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</si>
  <si>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</si>
  <si>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</si>
  <si>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</si>
  <si>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</si>
  <si>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</si>
  <si>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</si>
  <si>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</si>
  <si>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</si>
  <si>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</si>
  <si>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</si>
  <si>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TERMOMODERNIZACJA DACHU</t>
  </si>
  <si>
    <t>1.1</t>
  </si>
  <si>
    <t>Roboty demontażowe</t>
  </si>
  <si>
    <t>KNR 4-01 0519-06 z.sz. 2.3.9909-03</t>
  </si>
  <si>
    <t>Rozbiórka pokrycia z papy na dachach betonowych - pierwsza warstwa</t>
  </si>
  <si>
    <t>m2</t>
  </si>
  <si>
    <t>Rozbiórka pokrycia z papy na dachach betonowych - attyka</t>
  </si>
  <si>
    <t>KNR 4-01 0519-07 z.sz. 2.3. 9909-03</t>
  </si>
  <si>
    <t>Rozbiórka pokrycia z papy na dachach betonowych - następna warstwa - j.w. - ok. 1,5 cm w sumie_x000D_
Krotność = 3</t>
  </si>
  <si>
    <t>KNR 4-01 0535-08</t>
  </si>
  <si>
    <t>Rozebranie obróbek blacharskich - pas podrynnowy i nadrynnowy</t>
  </si>
  <si>
    <t>Rozebranie obróbek blacharskich - pozostałe</t>
  </si>
  <si>
    <t>KNR 4-01 0535-04</t>
  </si>
  <si>
    <t>Rozebranie rynien z blachy nie nadającej się do użytku</t>
  </si>
  <si>
    <t>m</t>
  </si>
  <si>
    <t>KNR 4-01 0535-06</t>
  </si>
  <si>
    <t>Rozebranie rur spustowych z blachy nie nadającej się do użytku</t>
  </si>
  <si>
    <t>8</t>
  </si>
  <si>
    <t>KNR-W 2-02 0608-01_x000D_
analogia</t>
  </si>
  <si>
    <t>Rozebranie izolacji styropianowej gr. 10 cm</t>
  </si>
  <si>
    <t>9</t>
  </si>
  <si>
    <t>KNR-W 4-02 40210-01_x000D_
analogia</t>
  </si>
  <si>
    <t>Demontaż wywiewek kanalizacyjnych</t>
  </si>
  <si>
    <t>szt.</t>
  </si>
  <si>
    <t>RAZEM 1.1 Roboty demontażowe</t>
  </si>
  <si>
    <t>1.2</t>
  </si>
  <si>
    <t>Prace termomodernizacyjne dachu</t>
  </si>
  <si>
    <t>10</t>
  </si>
  <si>
    <t>KNR 4-01 0803-01</t>
  </si>
  <si>
    <t>Oczyszczenie podłoża i uzupełnienie posadzki cementowej o powierzchni 1.0-5.0 m2 w jednym miejscu z zatarciem na ostro /przyjęto 30% powierzchni do remontu/ w zakresie również gzyms</t>
  </si>
  <si>
    <t>11</t>
  </si>
  <si>
    <t>KNR 2-02 0602-09</t>
  </si>
  <si>
    <t>Izolacje przeciwwilgociowe powłokowe bitumiczne poziome - wykonywane na zimno z roztworu asfaltowego - zagruntowanie powierzchni</t>
  </si>
  <si>
    <t>12</t>
  </si>
  <si>
    <t>KNR-W 2-02 0504-01</t>
  </si>
  <si>
    <t>Pokrycie dachów papą termozgrzewalną jednowarstwowe - wykonanie warstwy paroizolacyjnej z papy podkładowej Szybki Profil SBS</t>
  </si>
  <si>
    <t>13</t>
  </si>
  <si>
    <t>Montaż izolacji ze styropapy gr. 15 cm /metoda montażu: klejenie, w strefie narożnej i na krawędziach dodatkowo kołkowanie/</t>
  </si>
  <si>
    <t>14</t>
  </si>
  <si>
    <t>KNR 4-01 0412-04_x000D_
analogia</t>
  </si>
  <si>
    <t>15</t>
  </si>
  <si>
    <t>KNR 5-08 0807-01</t>
  </si>
  <si>
    <t>Mechaniczne wiercenie otworów w drewnie, paździerzu, supremie - śr. do 10 mm</t>
  </si>
  <si>
    <t>16</t>
  </si>
  <si>
    <t>KNR 5-08 0803-01</t>
  </si>
  <si>
    <t>Mechaniczne wykonanie ślepych otworów w betonie głębokości do 8 cm i śr do 10 mm</t>
  </si>
  <si>
    <t>17</t>
  </si>
  <si>
    <t>KNR 5-08 0809-05</t>
  </si>
  <si>
    <t>Osadzenie w podłożu kołków metalowych kotwiących M10 w gotowych ślepych otworach - kotwienie kantówki</t>
  </si>
  <si>
    <t>18</t>
  </si>
  <si>
    <t>KNR 0-23 2612-08_x000D_
analogia</t>
  </si>
  <si>
    <t>Przyklejenie izoklinów laminowanych papa na połączeniu połaci dachowej z ścianami</t>
  </si>
  <si>
    <t>19</t>
  </si>
  <si>
    <t>KNR 0-22 0527-01</t>
  </si>
  <si>
    <t>Krycie dachów papą termozgrzewalną - dwuwarstwowe /podkład: Szybki Profil SBS, gr. min. 4 mm; nawierzchniowa:Szybki Profil SBS gr. min. 5,2 mm/_x000D_
Uwaga: nakład zawiera kominki wentylacyjne z obróbką.</t>
  </si>
  <si>
    <t>RAZEM 1.2 Prace termomodernizacyjne dachu</t>
  </si>
  <si>
    <t>1.3</t>
  </si>
  <si>
    <t>Gzyms - dach 1 od strony południowej</t>
  </si>
  <si>
    <t>20</t>
  </si>
  <si>
    <t/>
  </si>
  <si>
    <t>Dorobienie gzymsu od strony południowej._x000D_
Gzyms, konstrukcja drewniana, skrzynkowa, długość 11.40m, część wystająca poza ścianę minimum 0,2m, wysokość maksymalna 0,13 m. Wnętrze konstrukcji gzymsu ocieplić wełną. _x000D_
Wykonawca może zaproponować własne rozwiązanie dotyczące wykonania gzymsu._x000D_
Uwaga: obróbka blacharska gzymsu przyjęta w rozdziale 1.4</t>
  </si>
  <si>
    <t>mb</t>
  </si>
  <si>
    <t>RAZEM 1.3 Gzyms - dach 1 od strony południowej</t>
  </si>
  <si>
    <t>1.4</t>
  </si>
  <si>
    <t>Obróbki blacharskie - pas podrynnowy, nadrynnowy, rynny, rury spustowe</t>
  </si>
  <si>
    <t>21</t>
  </si>
  <si>
    <t>KNR 4-010414-11</t>
  </si>
  <si>
    <t>Montaż desek czołowych</t>
  </si>
  <si>
    <t>22</t>
  </si>
  <si>
    <t>23</t>
  </si>
  <si>
    <t>KNR 5-08 0803-03</t>
  </si>
  <si>
    <t>Mechaniczne wykonanie ślepych otworów w betonie objętości do 0.1 dm3</t>
  </si>
  <si>
    <t>24</t>
  </si>
  <si>
    <t>KNR 5-08 0809-01</t>
  </si>
  <si>
    <t>Osadzenie w podłożu kołków plastykowych rozporowych w gotowych ślepych otworach.</t>
  </si>
  <si>
    <t>25</t>
  </si>
  <si>
    <t>NNRNKB 202 0541-02</t>
  </si>
  <si>
    <t>(z.VI) Obróbki blacharskie z blachy powlekanej o szer. w rozwinięciu ponad 25 cm - pas nadrynnowy i podrynnowy</t>
  </si>
  <si>
    <t>26</t>
  </si>
  <si>
    <t>(z.VI) Obróbki blacharskie z blachy powlekanej o szer.w rozwinięciu powyżej 25 cm - obróbka narożna muru i dachu /w zakresie zrobienie bruzdy, montaż obróbki, uszczelnienie bruzdy obróbka-mur</t>
  </si>
  <si>
    <t>27</t>
  </si>
  <si>
    <t>KNR-W 2-02 0522-02</t>
  </si>
  <si>
    <t>Rynny dachowe półokrągłe - montaż z gotowych elementów z blachy stalowej ocynkowanej powlekanej</t>
  </si>
  <si>
    <t>28</t>
  </si>
  <si>
    <t>KNR-W 2-02 0529-02</t>
  </si>
  <si>
    <t>Rury spustowe okrągłe - montaż z gotowych elementów z blachy stalowej ocynkowanej powlekanej</t>
  </si>
  <si>
    <t>RAZEM 1.4 Obróbki blacharskie - pas podrynnowy, nadrynnowy, rynny, rury spustowe</t>
  </si>
  <si>
    <t>1.5</t>
  </si>
  <si>
    <t>Attyka (ogniomury)</t>
  </si>
  <si>
    <t>29</t>
  </si>
  <si>
    <t>KNR 4-01 0304-04_x000D_
analogia</t>
  </si>
  <si>
    <t>Nadmurowanie ścianki attykowej w celu dostosowania do obowiązujących przepisów /minimalna wysokość ogniomuru 30 cm ponad docieplenie/</t>
  </si>
  <si>
    <t>m3</t>
  </si>
  <si>
    <t>30</t>
  </si>
  <si>
    <t>KNR 4-01 0312-01_x000D_
analogia</t>
  </si>
  <si>
    <t>Uzupełnienie gładzi cementowej na rolkach z cegieł o szerokości 1 ceg. poziomych - wykonanie szlichty na murach ceglanych</t>
  </si>
  <si>
    <t>31</t>
  </si>
  <si>
    <t>KNR 4-01 0726-03</t>
  </si>
  <si>
    <t>Uzupełnienie tynków zewnętrznych zwykłych kat. III o podłożach z cegły, pustaków ceramicznych, gazo-i pianobetonów ( do 5 m2 w 1 miejscu )</t>
  </si>
  <si>
    <t>32</t>
  </si>
  <si>
    <t>KNR 0-22 0528-01</t>
  </si>
  <si>
    <t>Przygotowanie podłoża pod roboty izolacyjne</t>
  </si>
  <si>
    <t>33</t>
  </si>
  <si>
    <t>KNR 2-02 0603-09</t>
  </si>
  <si>
    <t>Izolacje przeciwwilgociowe powłokowe bitumiczne pionowe - wykonywane na zimno z roztworu asfaltowego - pierwsza warstwa</t>
  </si>
  <si>
    <t>34</t>
  </si>
  <si>
    <t>KNR 2-02 0603-10</t>
  </si>
  <si>
    <t>Izolacje przeciwwilgociowe powłokowe bitumiczne pionowe - wykonywane na zimno z roztworu asfaltowego - druga i następna warstwa</t>
  </si>
  <si>
    <t>35</t>
  </si>
  <si>
    <t xml:space="preserve">KNR-W 4-01 0519-04 z.sz.2.3. 9909-01/3 </t>
  </si>
  <si>
    <t>Naprawa pokryć dachowych papą termozgrzewalną - obróbki z papy nawierzchniowej - ścianka attyki z wywinięciem pod obróbkę wraz z wywinieciem na połać dachu</t>
  </si>
  <si>
    <t>36</t>
  </si>
  <si>
    <t>KNR 2-02 0410-01_x000D_
analogia</t>
  </si>
  <si>
    <t>Montaż płyty OSB gr.22mm na ściance attykowej</t>
  </si>
  <si>
    <t>37</t>
  </si>
  <si>
    <t>KNR 5-08 0801-01</t>
  </si>
  <si>
    <t>Mechaniczne wykonanie ślepych otworów w gipsie lub gazobetonie głębokości do 8 cm i śr. do 10 mm</t>
  </si>
  <si>
    <t>38</t>
  </si>
  <si>
    <t>39</t>
  </si>
  <si>
    <t>(z.VI) Obróbki blacharskie z blachy powlekanej o szer. w rozwinięciu ponad 25 cm</t>
  </si>
  <si>
    <t>RAZEM 1.5 Attyka (ogniomury)</t>
  </si>
  <si>
    <t>1.6</t>
  </si>
  <si>
    <t>Wentylatory i wywiewki</t>
  </si>
  <si>
    <t>40</t>
  </si>
  <si>
    <t>KNR 4-01 1214-02_x000D_
analogia</t>
  </si>
  <si>
    <t>Oczyszczenie wywietrzaków_x000D_
Krotność = 2</t>
  </si>
  <si>
    <t>41</t>
  </si>
  <si>
    <t>KNR 4-01 1212-02_x000D_
analogia</t>
  </si>
  <si>
    <t>Dwukrotne malowanie farbą wywietrzaków_x000D_
Krotność = 2</t>
  </si>
  <si>
    <t>42</t>
  </si>
  <si>
    <t>KNR K-05 0407-02</t>
  </si>
  <si>
    <t>Montaż nowych wywiewek /odpowietrzniki/</t>
  </si>
  <si>
    <t>43</t>
  </si>
  <si>
    <t>KNR 2-02 0617-06_x000D_
analogia</t>
  </si>
  <si>
    <t>Uszczelnienie kitem uszczelniającym /styk z papą/</t>
  </si>
  <si>
    <t>44</t>
  </si>
  <si>
    <t>KNR 0-22 0529-06_x000D_
analogia</t>
  </si>
  <si>
    <t>Obróbki dachowe przy zastosowaniu papy termozgrzewalnej</t>
  </si>
  <si>
    <t>mb obwodu</t>
  </si>
  <si>
    <t>RAZEM 1.6 Wentylatory i wywiewki</t>
  </si>
  <si>
    <t>1.7</t>
  </si>
  <si>
    <t>Kominy</t>
  </si>
  <si>
    <t>45</t>
  </si>
  <si>
    <t>KNR 4-01 0211-01</t>
  </si>
  <si>
    <t>Skucie nierówności betonu- obkucie czapki kominowej z odwarstwiającego się betonu</t>
  </si>
  <si>
    <t>46</t>
  </si>
  <si>
    <t>KNR 4-01 0701-03</t>
  </si>
  <si>
    <t>Odbicie tynków z zaprawy - komin</t>
  </si>
  <si>
    <t>47</t>
  </si>
  <si>
    <t>KNR-W 4-01 0205-04</t>
  </si>
  <si>
    <t>Naprawa czapek kominowych poprzez wyrównanie powierzchni zaprawą</t>
  </si>
  <si>
    <t>48</t>
  </si>
  <si>
    <t>KNR 4-01 0735-09</t>
  </si>
  <si>
    <t>Uzupełnienie tynków zwykłych cementowo-wapiennych kat. III na kominach</t>
  </si>
  <si>
    <t>49</t>
  </si>
  <si>
    <t>(z.VI) Obróbki blacharskie z blachy o szer.w rozwinięciu ponad 25 cm - obróbka czapki komina</t>
  </si>
  <si>
    <t>50</t>
  </si>
  <si>
    <t>KNR 4-01 0322-02</t>
  </si>
  <si>
    <t>Obsadzenie kratek wentylacyjnych w ścianach z cegieł - montaż kratek wentylacyjnych</t>
  </si>
  <si>
    <t>51</t>
  </si>
  <si>
    <t>Renowacja starych dachów krytych papą przy użyciu papy termozgrzewalnej -  przygotowanie podłoża - czapa</t>
  </si>
  <si>
    <t>52</t>
  </si>
  <si>
    <t>KNR 0-22 0528-02</t>
  </si>
  <si>
    <t>Renowacja starych dachów krytych papą przy użyciu papy termozgrzewalnej - krycie czapy kominowej jednokrotne_x000D_
Krotność = 2</t>
  </si>
  <si>
    <t>53</t>
  </si>
  <si>
    <t>Obrobienie pionowych ścian komina papą nawierzchniową z wywinięciem pod obróbkę czapy</t>
  </si>
  <si>
    <t>54</t>
  </si>
  <si>
    <t>KNR 0-22 0529-06</t>
  </si>
  <si>
    <t>Obróbki dachowe kominów przy zastosowaniu papy termozgrzewalnej</t>
  </si>
  <si>
    <t>RAZEM 1.7 Kominy</t>
  </si>
  <si>
    <t>1.8</t>
  </si>
  <si>
    <t>Demontaż i odtworzenie instalacji odgromowej</t>
  </si>
  <si>
    <t>55</t>
  </si>
  <si>
    <t>_x000D_
analogia</t>
  </si>
  <si>
    <t>Demontaż i późniejsze odtworzenie instalacji odgromowej z nowych elementów - zwody poziome /w zakresie wsporniki, złączki, przewody/</t>
  </si>
  <si>
    <t>56</t>
  </si>
  <si>
    <t>Demontaż i późniejsze odtworzenie instalacji odgromowej z nowych elementów - zwody pionowe. /w zakresie uchwyty, złączki, przewody/, tylko zewnętrzne na ścianie</t>
  </si>
  <si>
    <t>RAZEM 1.8 Demontaż i odtworzenie instalacji odgromowej</t>
  </si>
  <si>
    <t>1.9</t>
  </si>
  <si>
    <t>Pozostałe</t>
  </si>
  <si>
    <t>57</t>
  </si>
  <si>
    <t>KNR 2-02 1610-01</t>
  </si>
  <si>
    <t>Rusztowania ramowe przyścienne _x000D_
_x000D_
/UWAGA: Wykonawca sam oszacuje ilość rusztowania niezbędną do wykonania zadania/</t>
  </si>
  <si>
    <t>RAZEM 1.9 Pozostałe</t>
  </si>
  <si>
    <t>1.10</t>
  </si>
  <si>
    <t>Wywóz i utylizacja odpadów z dachu</t>
  </si>
  <si>
    <t>58</t>
  </si>
  <si>
    <t>_x000D_
kalk. własna</t>
  </si>
  <si>
    <t>Opłata za usunięcie, wywiezienie i utylizację odpadów poremontowych - papa</t>
  </si>
  <si>
    <t>59</t>
  </si>
  <si>
    <t>Opłata za usunięcie, wywiezienie i utylizację odpadów poremontowych - izolacja styropianowa</t>
  </si>
  <si>
    <t>60</t>
  </si>
  <si>
    <t>Opłata za usunięcie, wywiezienie i utylizację odpadów poremontowych - obróbki</t>
  </si>
  <si>
    <t>t</t>
  </si>
  <si>
    <t>61</t>
  </si>
  <si>
    <t>Opłata za usunięcie, wywiezienie i utylizację odpadów poremontowych - gruz - przyjęto średnie spulchnienie 1,4</t>
  </si>
  <si>
    <t>RAZEM 1.10 Wywóz i utylizacja odpadów z dachu</t>
  </si>
  <si>
    <t>RAZEM 1 TERMOMODERNIZACJA DACHU</t>
  </si>
  <si>
    <t xml:space="preserve">Drabina </t>
  </si>
  <si>
    <t>62</t>
  </si>
  <si>
    <t>KNR 4-01 1211-08</t>
  </si>
  <si>
    <t>Oczyszczenie drabiny przed malowaniem</t>
  </si>
  <si>
    <t>63</t>
  </si>
  <si>
    <t>KNR 4-01 1212-08</t>
  </si>
  <si>
    <t>Dwukrotne malowanie farbą olejną krat i balustrad z prętów ozdobnych</t>
  </si>
  <si>
    <t xml:space="preserve">RAZEM 2 Drabina </t>
  </si>
  <si>
    <t>RAZEM kosztorys</t>
  </si>
  <si>
    <t>Montaż kantówki 14x14 cm na krawędzi dachu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</si>
</sst>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4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 justifyLastLine="1"/>
    </xf>
    <xf numFmtId="164" fontId="4" fillId="6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 justifyLastLine="1"/>
    </xf>
    <xf numFmtId="0" fontId="0" fillId="7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B2:H93"/>
  <sheetViews>
    <sheetView tabSelected="1" workbookViewId="0">
      <selection activeCell="B2" sqref="B2:H2"/>
    </sheetView>
  </sheetViews>
  <sheetFormatPr defaultRowHeight="15" x14ac:dyDescent="0.25"/>
  <cols>
    <col min="1" max="1" width="9.140625" style="10"/>
    <col min="2" max="2" width="14.28515625" style="10" customWidth="1"/>
    <col min="3" max="3" width="28.5703125" style="10" customWidth="1"/>
    <col min="4" max="4" width="57.140625" style="10" customWidth="1"/>
    <col min="5" max="8" width="14.28515625" style="10" customWidth="1"/>
    <col min="9" max="16384" width="9.140625" style="10"/>
  </cols>
  <sheetData>
    <row r="2" spans="2:8" ht="28.5" customHeight="1" x14ac:dyDescent="0.25">
      <c r="B2" s="8" t="s">
        <v>0</v>
      </c>
      <c r="C2" s="8"/>
      <c r="D2" s="8"/>
      <c r="E2" s="8"/>
      <c r="F2" s="8"/>
      <c r="G2" s="8"/>
      <c r="H2" s="8"/>
    </row>
    <row r="3" spans="2:8" ht="48" customHeight="1" x14ac:dyDescent="0.25">
      <c r="B3" s="9" t="s">
        <v>1</v>
      </c>
      <c r="C3" s="9"/>
      <c r="D3" s="9"/>
      <c r="E3" s="9"/>
      <c r="F3" s="9"/>
      <c r="G3" s="9"/>
      <c r="H3" s="9"/>
    </row>
    <row r="4" spans="2:8" ht="27.75" customHeight="1" x14ac:dyDescent="0.25"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</row>
    <row r="5" spans="2:8" x14ac:dyDescent="0.25"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</row>
    <row r="6" spans="2:8" x14ac:dyDescent="0.25">
      <c r="B6" s="1" t="s">
        <v>9</v>
      </c>
      <c r="C6" s="1"/>
      <c r="D6" s="1" t="s">
        <v>16</v>
      </c>
      <c r="E6" s="1"/>
      <c r="F6" s="1"/>
      <c r="G6" s="1"/>
      <c r="H6" s="1"/>
    </row>
    <row r="7" spans="2:8" x14ac:dyDescent="0.25">
      <c r="B7" s="1" t="s">
        <v>17</v>
      </c>
      <c r="C7" s="1"/>
      <c r="D7" s="1" t="s">
        <v>18</v>
      </c>
      <c r="E7" s="1"/>
      <c r="F7" s="1"/>
      <c r="G7" s="1"/>
      <c r="H7" s="1"/>
    </row>
    <row r="8" spans="2:8" ht="33" x14ac:dyDescent="0.25">
      <c r="B8" s="2" t="s">
        <v>9</v>
      </c>
      <c r="C8" s="2" t="s">
        <v>19</v>
      </c>
      <c r="D8" s="2" t="s">
        <v>20</v>
      </c>
      <c r="E8" s="2" t="s">
        <v>21</v>
      </c>
      <c r="F8" s="3">
        <v>241.8</v>
      </c>
      <c r="G8" s="4"/>
      <c r="H8" s="4"/>
    </row>
    <row r="9" spans="2:8" ht="33" x14ac:dyDescent="0.25">
      <c r="B9" s="2" t="s">
        <v>10</v>
      </c>
      <c r="C9" s="2" t="s">
        <v>19</v>
      </c>
      <c r="D9" s="2" t="s">
        <v>22</v>
      </c>
      <c r="E9" s="2" t="s">
        <v>21</v>
      </c>
      <c r="F9" s="3">
        <v>10.8</v>
      </c>
      <c r="G9" s="4"/>
      <c r="H9" s="4"/>
    </row>
    <row r="10" spans="2:8" ht="66" x14ac:dyDescent="0.25">
      <c r="B10" s="2" t="s">
        <v>11</v>
      </c>
      <c r="C10" s="2" t="s">
        <v>23</v>
      </c>
      <c r="D10" s="2" t="s">
        <v>24</v>
      </c>
      <c r="E10" s="2" t="s">
        <v>21</v>
      </c>
      <c r="F10" s="3">
        <v>241.8</v>
      </c>
      <c r="G10" s="4"/>
      <c r="H10" s="4"/>
    </row>
    <row r="11" spans="2:8" ht="33" x14ac:dyDescent="0.25">
      <c r="B11" s="2" t="s">
        <v>12</v>
      </c>
      <c r="C11" s="2" t="s">
        <v>25</v>
      </c>
      <c r="D11" s="2" t="s">
        <v>26</v>
      </c>
      <c r="E11" s="2" t="s">
        <v>21</v>
      </c>
      <c r="F11" s="3">
        <v>29.4</v>
      </c>
      <c r="G11" s="4"/>
      <c r="H11" s="4"/>
    </row>
    <row r="12" spans="2:8" ht="16.5" x14ac:dyDescent="0.25">
      <c r="B12" s="2" t="s">
        <v>13</v>
      </c>
      <c r="C12" s="2" t="s">
        <v>25</v>
      </c>
      <c r="D12" s="2" t="s">
        <v>27</v>
      </c>
      <c r="E12" s="2" t="s">
        <v>21</v>
      </c>
      <c r="F12" s="3">
        <v>4.8</v>
      </c>
      <c r="G12" s="4"/>
      <c r="H12" s="4"/>
    </row>
    <row r="13" spans="2:8" ht="33" x14ac:dyDescent="0.25">
      <c r="B13" s="2" t="s">
        <v>14</v>
      </c>
      <c r="C13" s="2" t="s">
        <v>28</v>
      </c>
      <c r="D13" s="2" t="s">
        <v>29</v>
      </c>
      <c r="E13" s="2" t="s">
        <v>30</v>
      </c>
      <c r="F13" s="3">
        <v>29.4</v>
      </c>
      <c r="G13" s="4"/>
      <c r="H13" s="4"/>
    </row>
    <row r="14" spans="2:8" ht="33" x14ac:dyDescent="0.25">
      <c r="B14" s="2" t="s">
        <v>15</v>
      </c>
      <c r="C14" s="2" t="s">
        <v>31</v>
      </c>
      <c r="D14" s="2" t="s">
        <v>32</v>
      </c>
      <c r="E14" s="2" t="s">
        <v>30</v>
      </c>
      <c r="F14" s="3">
        <v>16.5</v>
      </c>
      <c r="G14" s="4"/>
      <c r="H14" s="4"/>
    </row>
    <row r="15" spans="2:8" ht="33" x14ac:dyDescent="0.25">
      <c r="B15" s="2" t="s">
        <v>33</v>
      </c>
      <c r="C15" s="2" t="s">
        <v>34</v>
      </c>
      <c r="D15" s="2" t="s">
        <v>35</v>
      </c>
      <c r="E15" s="2" t="s">
        <v>21</v>
      </c>
      <c r="F15" s="3">
        <v>249.054</v>
      </c>
      <c r="G15" s="4"/>
      <c r="H15" s="4"/>
    </row>
    <row r="16" spans="2:8" ht="33" x14ac:dyDescent="0.25">
      <c r="B16" s="2" t="s">
        <v>36</v>
      </c>
      <c r="C16" s="2" t="s">
        <v>37</v>
      </c>
      <c r="D16" s="2" t="s">
        <v>38</v>
      </c>
      <c r="E16" s="2" t="s">
        <v>39</v>
      </c>
      <c r="F16" s="3">
        <v>2</v>
      </c>
      <c r="G16" s="4"/>
      <c r="H16" s="4"/>
    </row>
    <row r="17" spans="2:8" x14ac:dyDescent="0.25">
      <c r="B17" s="5"/>
      <c r="C17" s="5"/>
      <c r="D17" s="5" t="s">
        <v>40</v>
      </c>
      <c r="E17" s="5"/>
      <c r="F17" s="5"/>
      <c r="G17" s="5"/>
      <c r="H17" s="5">
        <f>SUM(H8:H16)</f>
        <v>0</v>
      </c>
    </row>
    <row r="18" spans="2:8" x14ac:dyDescent="0.25">
      <c r="B18" s="1" t="s">
        <v>41</v>
      </c>
      <c r="C18" s="1"/>
      <c r="D18" s="1" t="s">
        <v>42</v>
      </c>
      <c r="E18" s="1"/>
      <c r="F18" s="1"/>
      <c r="G18" s="1"/>
      <c r="H18" s="1"/>
    </row>
    <row r="19" spans="2:8" ht="66" x14ac:dyDescent="0.25">
      <c r="B19" s="2" t="s">
        <v>43</v>
      </c>
      <c r="C19" s="2" t="s">
        <v>44</v>
      </c>
      <c r="D19" s="2" t="s">
        <v>45</v>
      </c>
      <c r="E19" s="2" t="s">
        <v>21</v>
      </c>
      <c r="F19" s="3">
        <v>74.715999999999994</v>
      </c>
      <c r="G19" s="4"/>
      <c r="H19" s="4"/>
    </row>
    <row r="20" spans="2:8" ht="49.5" x14ac:dyDescent="0.25">
      <c r="B20" s="2" t="s">
        <v>46</v>
      </c>
      <c r="C20" s="2" t="s">
        <v>47</v>
      </c>
      <c r="D20" s="2" t="s">
        <v>48</v>
      </c>
      <c r="E20" s="2" t="s">
        <v>21</v>
      </c>
      <c r="F20" s="3">
        <v>241.8</v>
      </c>
      <c r="G20" s="4"/>
      <c r="H20" s="4"/>
    </row>
    <row r="21" spans="2:8" ht="49.5" x14ac:dyDescent="0.25">
      <c r="B21" s="2" t="s">
        <v>49</v>
      </c>
      <c r="C21" s="2" t="s">
        <v>50</v>
      </c>
      <c r="D21" s="2" t="s">
        <v>51</v>
      </c>
      <c r="E21" s="2" t="s">
        <v>21</v>
      </c>
      <c r="F21" s="3">
        <v>241.8</v>
      </c>
      <c r="G21" s="4"/>
      <c r="H21" s="4"/>
    </row>
    <row r="22" spans="2:8" ht="49.5" x14ac:dyDescent="0.25">
      <c r="B22" s="2" t="s">
        <v>52</v>
      </c>
      <c r="C22" s="2" t="s">
        <v>34</v>
      </c>
      <c r="D22" s="2" t="s">
        <v>53</v>
      </c>
      <c r="E22" s="2" t="s">
        <v>21</v>
      </c>
      <c r="F22" s="3">
        <v>241.8</v>
      </c>
      <c r="G22" s="4"/>
      <c r="H22" s="4"/>
    </row>
    <row r="23" spans="2:8" ht="33" x14ac:dyDescent="0.25">
      <c r="B23" s="2" t="s">
        <v>54</v>
      </c>
      <c r="C23" s="2" t="s">
        <v>55</v>
      </c>
      <c r="D23" s="2" t="s">
        <v>223</v>
      </c>
      <c r="E23" s="2" t="s">
        <v>30</v>
      </c>
      <c r="F23" s="3">
        <v>29.4</v>
      </c>
      <c r="G23" s="4"/>
      <c r="H23" s="4"/>
    </row>
    <row r="24" spans="2:8" ht="33" x14ac:dyDescent="0.25">
      <c r="B24" s="2" t="s">
        <v>56</v>
      </c>
      <c r="C24" s="2" t="s">
        <v>57</v>
      </c>
      <c r="D24" s="2" t="s">
        <v>58</v>
      </c>
      <c r="E24" s="2" t="s">
        <v>39</v>
      </c>
      <c r="F24" s="3">
        <v>97.02</v>
      </c>
      <c r="G24" s="4"/>
      <c r="H24" s="4"/>
    </row>
    <row r="25" spans="2:8" ht="33" x14ac:dyDescent="0.25">
      <c r="B25" s="2" t="s">
        <v>59</v>
      </c>
      <c r="C25" s="2" t="s">
        <v>60</v>
      </c>
      <c r="D25" s="2" t="s">
        <v>61</v>
      </c>
      <c r="E25" s="2" t="s">
        <v>39</v>
      </c>
      <c r="F25" s="3">
        <v>97.02</v>
      </c>
      <c r="G25" s="4"/>
      <c r="H25" s="4"/>
    </row>
    <row r="26" spans="2:8" ht="49.5" x14ac:dyDescent="0.25">
      <c r="B26" s="2" t="s">
        <v>62</v>
      </c>
      <c r="C26" s="2" t="s">
        <v>63</v>
      </c>
      <c r="D26" s="2" t="s">
        <v>64</v>
      </c>
      <c r="E26" s="2" t="s">
        <v>39</v>
      </c>
      <c r="F26" s="3">
        <v>97.02</v>
      </c>
      <c r="G26" s="4"/>
      <c r="H26" s="4"/>
    </row>
    <row r="27" spans="2:8" ht="33" x14ac:dyDescent="0.25">
      <c r="B27" s="2" t="s">
        <v>65</v>
      </c>
      <c r="C27" s="2" t="s">
        <v>66</v>
      </c>
      <c r="D27" s="2" t="s">
        <v>67</v>
      </c>
      <c r="E27" s="2" t="s">
        <v>30</v>
      </c>
      <c r="F27" s="3">
        <v>29.2</v>
      </c>
      <c r="G27" s="4"/>
      <c r="H27" s="4"/>
    </row>
    <row r="28" spans="2:8" ht="99" x14ac:dyDescent="0.25">
      <c r="B28" s="2" t="s">
        <v>68</v>
      </c>
      <c r="C28" s="2" t="s">
        <v>69</v>
      </c>
      <c r="D28" s="2" t="s">
        <v>70</v>
      </c>
      <c r="E28" s="2" t="s">
        <v>21</v>
      </c>
      <c r="F28" s="3">
        <v>249.054</v>
      </c>
      <c r="G28" s="4"/>
      <c r="H28" s="4"/>
    </row>
    <row r="29" spans="2:8" x14ac:dyDescent="0.25">
      <c r="B29" s="5"/>
      <c r="C29" s="5"/>
      <c r="D29" s="5" t="s">
        <v>71</v>
      </c>
      <c r="E29" s="5"/>
      <c r="F29" s="5"/>
      <c r="G29" s="5"/>
      <c r="H29" s="5">
        <f>SUM(H19:H28)</f>
        <v>0</v>
      </c>
    </row>
    <row r="30" spans="2:8" x14ac:dyDescent="0.25">
      <c r="B30" s="1" t="s">
        <v>72</v>
      </c>
      <c r="C30" s="1"/>
      <c r="D30" s="1" t="s">
        <v>73</v>
      </c>
      <c r="E30" s="1"/>
      <c r="F30" s="1"/>
      <c r="G30" s="1"/>
      <c r="H30" s="1"/>
    </row>
    <row r="31" spans="2:8" ht="148.5" x14ac:dyDescent="0.25">
      <c r="B31" s="2" t="s">
        <v>74</v>
      </c>
      <c r="C31" s="2" t="s">
        <v>75</v>
      </c>
      <c r="D31" s="2" t="s">
        <v>76</v>
      </c>
      <c r="E31" s="2" t="s">
        <v>77</v>
      </c>
      <c r="F31" s="3">
        <v>11.4</v>
      </c>
      <c r="G31" s="4"/>
      <c r="H31" s="4"/>
    </row>
    <row r="32" spans="2:8" x14ac:dyDescent="0.25">
      <c r="B32" s="5"/>
      <c r="C32" s="5"/>
      <c r="D32" s="5" t="s">
        <v>78</v>
      </c>
      <c r="E32" s="5"/>
      <c r="F32" s="5"/>
      <c r="G32" s="5"/>
      <c r="H32" s="5">
        <f>H31</f>
        <v>0</v>
      </c>
    </row>
    <row r="33" spans="2:8" ht="28.5" x14ac:dyDescent="0.25">
      <c r="B33" s="1" t="s">
        <v>79</v>
      </c>
      <c r="C33" s="1"/>
      <c r="D33" s="1" t="s">
        <v>80</v>
      </c>
      <c r="E33" s="1"/>
      <c r="F33" s="1"/>
      <c r="G33" s="1"/>
      <c r="H33" s="1"/>
    </row>
    <row r="34" spans="2:8" ht="16.5" x14ac:dyDescent="0.25">
      <c r="B34" s="2" t="s">
        <v>81</v>
      </c>
      <c r="C34" s="2" t="s">
        <v>82</v>
      </c>
      <c r="D34" s="2" t="s">
        <v>83</v>
      </c>
      <c r="E34" s="2" t="s">
        <v>30</v>
      </c>
      <c r="F34" s="3">
        <v>29.4</v>
      </c>
      <c r="G34" s="4"/>
      <c r="H34" s="4"/>
    </row>
    <row r="35" spans="2:8" ht="33" x14ac:dyDescent="0.25">
      <c r="B35" s="2" t="s">
        <v>84</v>
      </c>
      <c r="C35" s="2" t="s">
        <v>57</v>
      </c>
      <c r="D35" s="2" t="s">
        <v>58</v>
      </c>
      <c r="E35" s="2" t="s">
        <v>39</v>
      </c>
      <c r="F35" s="3">
        <v>97.02</v>
      </c>
      <c r="G35" s="4"/>
      <c r="H35" s="4"/>
    </row>
    <row r="36" spans="2:8" ht="33" x14ac:dyDescent="0.25">
      <c r="B36" s="2" t="s">
        <v>85</v>
      </c>
      <c r="C36" s="2" t="s">
        <v>86</v>
      </c>
      <c r="D36" s="2" t="s">
        <v>87</v>
      </c>
      <c r="E36" s="2" t="s">
        <v>39</v>
      </c>
      <c r="F36" s="3">
        <v>97.02</v>
      </c>
      <c r="G36" s="4"/>
      <c r="H36" s="4"/>
    </row>
    <row r="37" spans="2:8" ht="33" x14ac:dyDescent="0.25">
      <c r="B37" s="2" t="s">
        <v>88</v>
      </c>
      <c r="C37" s="2" t="s">
        <v>89</v>
      </c>
      <c r="D37" s="2" t="s">
        <v>90</v>
      </c>
      <c r="E37" s="2" t="s">
        <v>39</v>
      </c>
      <c r="F37" s="3">
        <v>97.02</v>
      </c>
      <c r="G37" s="4"/>
      <c r="H37" s="4"/>
    </row>
    <row r="38" spans="2:8" ht="49.5" x14ac:dyDescent="0.25">
      <c r="B38" s="2" t="s">
        <v>91</v>
      </c>
      <c r="C38" s="2" t="s">
        <v>92</v>
      </c>
      <c r="D38" s="2" t="s">
        <v>93</v>
      </c>
      <c r="E38" s="2" t="s">
        <v>21</v>
      </c>
      <c r="F38" s="3">
        <v>32.82</v>
      </c>
      <c r="G38" s="4"/>
      <c r="H38" s="4"/>
    </row>
    <row r="39" spans="2:8" ht="66" x14ac:dyDescent="0.25">
      <c r="B39" s="2" t="s">
        <v>94</v>
      </c>
      <c r="C39" s="2" t="s">
        <v>92</v>
      </c>
      <c r="D39" s="2" t="s">
        <v>95</v>
      </c>
      <c r="E39" s="2" t="s">
        <v>21</v>
      </c>
      <c r="F39" s="3">
        <v>8.76</v>
      </c>
      <c r="G39" s="4"/>
      <c r="H39" s="4"/>
    </row>
    <row r="40" spans="2:8" ht="49.5" x14ac:dyDescent="0.25">
      <c r="B40" s="2" t="s">
        <v>96</v>
      </c>
      <c r="C40" s="2" t="s">
        <v>97</v>
      </c>
      <c r="D40" s="2" t="s">
        <v>98</v>
      </c>
      <c r="E40" s="2" t="s">
        <v>30</v>
      </c>
      <c r="F40" s="3">
        <v>29.4</v>
      </c>
      <c r="G40" s="4"/>
      <c r="H40" s="4"/>
    </row>
    <row r="41" spans="2:8" ht="49.5" x14ac:dyDescent="0.25">
      <c r="B41" s="2" t="s">
        <v>99</v>
      </c>
      <c r="C41" s="2" t="s">
        <v>100</v>
      </c>
      <c r="D41" s="2" t="s">
        <v>101</v>
      </c>
      <c r="E41" s="2" t="s">
        <v>30</v>
      </c>
      <c r="F41" s="3">
        <v>16.5</v>
      </c>
      <c r="G41" s="4"/>
      <c r="H41" s="4"/>
    </row>
    <row r="42" spans="2:8" ht="28.5" x14ac:dyDescent="0.25">
      <c r="B42" s="5"/>
      <c r="C42" s="5"/>
      <c r="D42" s="5" t="s">
        <v>102</v>
      </c>
      <c r="E42" s="5"/>
      <c r="F42" s="5"/>
      <c r="G42" s="5"/>
      <c r="H42" s="5">
        <f>SUM(H34:H41)</f>
        <v>0</v>
      </c>
    </row>
    <row r="43" spans="2:8" x14ac:dyDescent="0.25">
      <c r="B43" s="1" t="s">
        <v>103</v>
      </c>
      <c r="C43" s="1"/>
      <c r="D43" s="1" t="s">
        <v>104</v>
      </c>
      <c r="E43" s="1"/>
      <c r="F43" s="1"/>
      <c r="G43" s="1"/>
      <c r="H43" s="1"/>
    </row>
    <row r="44" spans="2:8" ht="66" x14ac:dyDescent="0.25">
      <c r="B44" s="2" t="s">
        <v>105</v>
      </c>
      <c r="C44" s="2" t="s">
        <v>106</v>
      </c>
      <c r="D44" s="2" t="s">
        <v>107</v>
      </c>
      <c r="E44" s="2" t="s">
        <v>108</v>
      </c>
      <c r="F44" s="3">
        <v>0.81</v>
      </c>
      <c r="G44" s="4"/>
      <c r="H44" s="4"/>
    </row>
    <row r="45" spans="2:8" ht="49.5" x14ac:dyDescent="0.25">
      <c r="B45" s="2" t="s">
        <v>109</v>
      </c>
      <c r="C45" s="2" t="s">
        <v>110</v>
      </c>
      <c r="D45" s="2" t="s">
        <v>111</v>
      </c>
      <c r="E45" s="2" t="s">
        <v>30</v>
      </c>
      <c r="F45" s="3">
        <v>9</v>
      </c>
      <c r="G45" s="4"/>
      <c r="H45" s="4"/>
    </row>
    <row r="46" spans="2:8" ht="49.5" x14ac:dyDescent="0.25">
      <c r="B46" s="2" t="s">
        <v>112</v>
      </c>
      <c r="C46" s="2" t="s">
        <v>113</v>
      </c>
      <c r="D46" s="2" t="s">
        <v>114</v>
      </c>
      <c r="E46" s="2" t="s">
        <v>21</v>
      </c>
      <c r="F46" s="3">
        <v>7.2</v>
      </c>
      <c r="G46" s="4"/>
      <c r="H46" s="4"/>
    </row>
    <row r="47" spans="2:8" ht="16.5" x14ac:dyDescent="0.25">
      <c r="B47" s="2" t="s">
        <v>115</v>
      </c>
      <c r="C47" s="2" t="s">
        <v>116</v>
      </c>
      <c r="D47" s="2" t="s">
        <v>117</v>
      </c>
      <c r="E47" s="2" t="s">
        <v>21</v>
      </c>
      <c r="F47" s="3">
        <v>7.2</v>
      </c>
      <c r="G47" s="4"/>
      <c r="H47" s="4"/>
    </row>
    <row r="48" spans="2:8" ht="49.5" x14ac:dyDescent="0.25">
      <c r="B48" s="2" t="s">
        <v>118</v>
      </c>
      <c r="C48" s="2" t="s">
        <v>119</v>
      </c>
      <c r="D48" s="2" t="s">
        <v>120</v>
      </c>
      <c r="E48" s="2" t="s">
        <v>21</v>
      </c>
      <c r="F48" s="3">
        <v>7.2</v>
      </c>
      <c r="G48" s="4"/>
      <c r="H48" s="4"/>
    </row>
    <row r="49" spans="2:8" ht="49.5" x14ac:dyDescent="0.25">
      <c r="B49" s="2" t="s">
        <v>121</v>
      </c>
      <c r="C49" s="2" t="s">
        <v>122</v>
      </c>
      <c r="D49" s="2" t="s">
        <v>123</v>
      </c>
      <c r="E49" s="2" t="s">
        <v>21</v>
      </c>
      <c r="F49" s="3">
        <v>7.2</v>
      </c>
      <c r="G49" s="4"/>
      <c r="H49" s="4"/>
    </row>
    <row r="50" spans="2:8" ht="66" x14ac:dyDescent="0.25">
      <c r="B50" s="2" t="s">
        <v>124</v>
      </c>
      <c r="C50" s="2" t="s">
        <v>125</v>
      </c>
      <c r="D50" s="2" t="s">
        <v>126</v>
      </c>
      <c r="E50" s="2" t="s">
        <v>21</v>
      </c>
      <c r="F50" s="3">
        <v>7.2</v>
      </c>
      <c r="G50" s="4"/>
      <c r="H50" s="4"/>
    </row>
    <row r="51" spans="2:8" ht="33" x14ac:dyDescent="0.25">
      <c r="B51" s="2" t="s">
        <v>127</v>
      </c>
      <c r="C51" s="2" t="s">
        <v>128</v>
      </c>
      <c r="D51" s="2" t="s">
        <v>129</v>
      </c>
      <c r="E51" s="2" t="s">
        <v>21</v>
      </c>
      <c r="F51" s="3">
        <v>4.5</v>
      </c>
      <c r="G51" s="4"/>
      <c r="H51" s="4"/>
    </row>
    <row r="52" spans="2:8" ht="33" x14ac:dyDescent="0.25">
      <c r="B52" s="2" t="s">
        <v>130</v>
      </c>
      <c r="C52" s="2" t="s">
        <v>131</v>
      </c>
      <c r="D52" s="2" t="s">
        <v>132</v>
      </c>
      <c r="E52" s="2" t="s">
        <v>39</v>
      </c>
      <c r="F52" s="3">
        <v>72</v>
      </c>
      <c r="G52" s="4"/>
      <c r="H52" s="4"/>
    </row>
    <row r="53" spans="2:8" ht="33" x14ac:dyDescent="0.25">
      <c r="B53" s="2" t="s">
        <v>133</v>
      </c>
      <c r="C53" s="2" t="s">
        <v>89</v>
      </c>
      <c r="D53" s="2" t="s">
        <v>90</v>
      </c>
      <c r="E53" s="2" t="s">
        <v>39</v>
      </c>
      <c r="F53" s="3">
        <v>72</v>
      </c>
      <c r="G53" s="4"/>
      <c r="H53" s="4"/>
    </row>
    <row r="54" spans="2:8" ht="33" x14ac:dyDescent="0.25">
      <c r="B54" s="2" t="s">
        <v>134</v>
      </c>
      <c r="C54" s="2" t="s">
        <v>92</v>
      </c>
      <c r="D54" s="2" t="s">
        <v>135</v>
      </c>
      <c r="E54" s="2" t="s">
        <v>21</v>
      </c>
      <c r="F54" s="3">
        <v>15.3</v>
      </c>
      <c r="G54" s="4"/>
      <c r="H54" s="4"/>
    </row>
    <row r="55" spans="2:8" x14ac:dyDescent="0.25">
      <c r="B55" s="5"/>
      <c r="C55" s="5"/>
      <c r="D55" s="5" t="s">
        <v>136</v>
      </c>
      <c r="E55" s="5"/>
      <c r="F55" s="5"/>
      <c r="G55" s="5"/>
      <c r="H55" s="5">
        <f>SUM(H44:H54)</f>
        <v>0</v>
      </c>
    </row>
    <row r="56" spans="2:8" x14ac:dyDescent="0.25">
      <c r="B56" s="1" t="s">
        <v>137</v>
      </c>
      <c r="C56" s="1"/>
      <c r="D56" s="1" t="s">
        <v>138</v>
      </c>
      <c r="E56" s="1"/>
      <c r="F56" s="1"/>
      <c r="G56" s="1"/>
      <c r="H56" s="1"/>
    </row>
    <row r="57" spans="2:8" ht="33" x14ac:dyDescent="0.25">
      <c r="B57" s="2" t="s">
        <v>139</v>
      </c>
      <c r="C57" s="2" t="s">
        <v>140</v>
      </c>
      <c r="D57" s="2" t="s">
        <v>141</v>
      </c>
      <c r="E57" s="2" t="s">
        <v>21</v>
      </c>
      <c r="F57" s="3">
        <v>2</v>
      </c>
      <c r="G57" s="4"/>
      <c r="H57" s="4"/>
    </row>
    <row r="58" spans="2:8" ht="33" x14ac:dyDescent="0.25">
      <c r="B58" s="2" t="s">
        <v>142</v>
      </c>
      <c r="C58" s="2" t="s">
        <v>143</v>
      </c>
      <c r="D58" s="2" t="s">
        <v>144</v>
      </c>
      <c r="E58" s="2" t="s">
        <v>21</v>
      </c>
      <c r="F58" s="3">
        <v>2</v>
      </c>
      <c r="G58" s="4"/>
      <c r="H58" s="4"/>
    </row>
    <row r="59" spans="2:8" ht="16.5" x14ac:dyDescent="0.25">
      <c r="B59" s="2" t="s">
        <v>145</v>
      </c>
      <c r="C59" s="2" t="s">
        <v>146</v>
      </c>
      <c r="D59" s="2" t="s">
        <v>147</v>
      </c>
      <c r="E59" s="2" t="s">
        <v>39</v>
      </c>
      <c r="F59" s="3">
        <v>3</v>
      </c>
      <c r="G59" s="4"/>
      <c r="H59" s="4"/>
    </row>
    <row r="60" spans="2:8" ht="33" x14ac:dyDescent="0.25">
      <c r="B60" s="2" t="s">
        <v>148</v>
      </c>
      <c r="C60" s="2" t="s">
        <v>149</v>
      </c>
      <c r="D60" s="2" t="s">
        <v>150</v>
      </c>
      <c r="E60" s="2" t="s">
        <v>30</v>
      </c>
      <c r="F60" s="3">
        <v>1.5</v>
      </c>
      <c r="G60" s="4"/>
      <c r="H60" s="4"/>
    </row>
    <row r="61" spans="2:8" ht="33" x14ac:dyDescent="0.25">
      <c r="B61" s="2" t="s">
        <v>151</v>
      </c>
      <c r="C61" s="2" t="s">
        <v>152</v>
      </c>
      <c r="D61" s="2" t="s">
        <v>153</v>
      </c>
      <c r="E61" s="2" t="s">
        <v>154</v>
      </c>
      <c r="F61" s="3">
        <v>1</v>
      </c>
      <c r="G61" s="4"/>
      <c r="H61" s="4"/>
    </row>
    <row r="62" spans="2:8" x14ac:dyDescent="0.25">
      <c r="B62" s="5"/>
      <c r="C62" s="5"/>
      <c r="D62" s="5" t="s">
        <v>155</v>
      </c>
      <c r="E62" s="5"/>
      <c r="F62" s="5"/>
      <c r="G62" s="5"/>
      <c r="H62" s="5">
        <f>SUM(H57:H61)</f>
        <v>0</v>
      </c>
    </row>
    <row r="63" spans="2:8" x14ac:dyDescent="0.25">
      <c r="B63" s="1" t="s">
        <v>156</v>
      </c>
      <c r="C63" s="1"/>
      <c r="D63" s="1" t="s">
        <v>157</v>
      </c>
      <c r="E63" s="1"/>
      <c r="F63" s="1"/>
      <c r="G63" s="1"/>
      <c r="H63" s="1"/>
    </row>
    <row r="64" spans="2:8" ht="33" x14ac:dyDescent="0.25">
      <c r="B64" s="2" t="s">
        <v>158</v>
      </c>
      <c r="C64" s="2" t="s">
        <v>159</v>
      </c>
      <c r="D64" s="2" t="s">
        <v>160</v>
      </c>
      <c r="E64" s="2" t="s">
        <v>21</v>
      </c>
      <c r="F64" s="3">
        <v>1.075</v>
      </c>
      <c r="G64" s="4"/>
      <c r="H64" s="4"/>
    </row>
    <row r="65" spans="2:8" ht="16.5" x14ac:dyDescent="0.25">
      <c r="B65" s="2" t="s">
        <v>161</v>
      </c>
      <c r="C65" s="2" t="s">
        <v>162</v>
      </c>
      <c r="D65" s="2" t="s">
        <v>163</v>
      </c>
      <c r="E65" s="2" t="s">
        <v>21</v>
      </c>
      <c r="F65" s="3">
        <v>5.1749999999999998</v>
      </c>
      <c r="G65" s="4"/>
      <c r="H65" s="4"/>
    </row>
    <row r="66" spans="2:8" ht="33" x14ac:dyDescent="0.25">
      <c r="B66" s="2" t="s">
        <v>164</v>
      </c>
      <c r="C66" s="2" t="s">
        <v>165</v>
      </c>
      <c r="D66" s="2" t="s">
        <v>166</v>
      </c>
      <c r="E66" s="2" t="s">
        <v>21</v>
      </c>
      <c r="F66" s="3">
        <v>1.075</v>
      </c>
      <c r="G66" s="4"/>
      <c r="H66" s="4"/>
    </row>
    <row r="67" spans="2:8" ht="33" x14ac:dyDescent="0.25">
      <c r="B67" s="2" t="s">
        <v>167</v>
      </c>
      <c r="C67" s="2" t="s">
        <v>168</v>
      </c>
      <c r="D67" s="2" t="s">
        <v>169</v>
      </c>
      <c r="E67" s="2" t="s">
        <v>21</v>
      </c>
      <c r="F67" s="3">
        <v>5.1749999999999998</v>
      </c>
      <c r="G67" s="4"/>
      <c r="H67" s="4"/>
    </row>
    <row r="68" spans="2:8" ht="33" x14ac:dyDescent="0.25">
      <c r="B68" s="2" t="s">
        <v>170</v>
      </c>
      <c r="C68" s="2" t="s">
        <v>92</v>
      </c>
      <c r="D68" s="2" t="s">
        <v>171</v>
      </c>
      <c r="E68" s="2" t="s">
        <v>21</v>
      </c>
      <c r="F68" s="3">
        <v>2.76</v>
      </c>
      <c r="G68" s="4"/>
      <c r="H68" s="4"/>
    </row>
    <row r="69" spans="2:8" ht="33" x14ac:dyDescent="0.25">
      <c r="B69" s="2" t="s">
        <v>172</v>
      </c>
      <c r="C69" s="2" t="s">
        <v>173</v>
      </c>
      <c r="D69" s="2" t="s">
        <v>174</v>
      </c>
      <c r="E69" s="2" t="s">
        <v>39</v>
      </c>
      <c r="F69" s="3">
        <v>6</v>
      </c>
      <c r="G69" s="4"/>
      <c r="H69" s="4"/>
    </row>
    <row r="70" spans="2:8" ht="49.5" x14ac:dyDescent="0.25">
      <c r="B70" s="2" t="s">
        <v>175</v>
      </c>
      <c r="C70" s="2" t="s">
        <v>116</v>
      </c>
      <c r="D70" s="2" t="s">
        <v>176</v>
      </c>
      <c r="E70" s="2" t="s">
        <v>21</v>
      </c>
      <c r="F70" s="3">
        <v>1.075</v>
      </c>
      <c r="G70" s="4"/>
      <c r="H70" s="4"/>
    </row>
    <row r="71" spans="2:8" ht="66" x14ac:dyDescent="0.25">
      <c r="B71" s="2" t="s">
        <v>177</v>
      </c>
      <c r="C71" s="2" t="s">
        <v>178</v>
      </c>
      <c r="D71" s="2" t="s">
        <v>179</v>
      </c>
      <c r="E71" s="2" t="s">
        <v>21</v>
      </c>
      <c r="F71" s="3">
        <v>1.075</v>
      </c>
      <c r="G71" s="4"/>
      <c r="H71" s="4"/>
    </row>
    <row r="72" spans="2:8" ht="33" x14ac:dyDescent="0.25">
      <c r="B72" s="2" t="s">
        <v>180</v>
      </c>
      <c r="C72" s="2" t="s">
        <v>125</v>
      </c>
      <c r="D72" s="2" t="s">
        <v>181</v>
      </c>
      <c r="E72" s="2" t="s">
        <v>21</v>
      </c>
      <c r="F72" s="3">
        <v>7.7629999999999999</v>
      </c>
      <c r="G72" s="4"/>
      <c r="H72" s="4"/>
    </row>
    <row r="73" spans="2:8" ht="33" x14ac:dyDescent="0.25">
      <c r="B73" s="2" t="s">
        <v>182</v>
      </c>
      <c r="C73" s="2" t="s">
        <v>183</v>
      </c>
      <c r="D73" s="2" t="s">
        <v>184</v>
      </c>
      <c r="E73" s="2" t="s">
        <v>154</v>
      </c>
      <c r="F73" s="3">
        <v>10.35</v>
      </c>
      <c r="G73" s="4"/>
      <c r="H73" s="4"/>
    </row>
    <row r="74" spans="2:8" x14ac:dyDescent="0.25">
      <c r="B74" s="5"/>
      <c r="C74" s="5"/>
      <c r="D74" s="5" t="s">
        <v>185</v>
      </c>
      <c r="E74" s="5"/>
      <c r="F74" s="5"/>
      <c r="G74" s="5"/>
      <c r="H74" s="5">
        <f>SUM(H64:H73)</f>
        <v>0</v>
      </c>
    </row>
    <row r="75" spans="2:8" x14ac:dyDescent="0.25">
      <c r="B75" s="1" t="s">
        <v>186</v>
      </c>
      <c r="C75" s="1"/>
      <c r="D75" s="1" t="s">
        <v>187</v>
      </c>
      <c r="E75" s="1"/>
      <c r="F75" s="1"/>
      <c r="G75" s="1"/>
      <c r="H75" s="1"/>
    </row>
    <row r="76" spans="2:8" ht="49.5" x14ac:dyDescent="0.25">
      <c r="B76" s="2" t="s">
        <v>188</v>
      </c>
      <c r="C76" s="2" t="s">
        <v>189</v>
      </c>
      <c r="D76" s="2" t="s">
        <v>190</v>
      </c>
      <c r="E76" s="2" t="s">
        <v>30</v>
      </c>
      <c r="F76" s="3">
        <v>65.400000000000006</v>
      </c>
      <c r="G76" s="4"/>
      <c r="H76" s="4"/>
    </row>
    <row r="77" spans="2:8" ht="66" x14ac:dyDescent="0.25">
      <c r="B77" s="2" t="s">
        <v>191</v>
      </c>
      <c r="C77" s="2" t="s">
        <v>189</v>
      </c>
      <c r="D77" s="2" t="s">
        <v>192</v>
      </c>
      <c r="E77" s="2" t="s">
        <v>30</v>
      </c>
      <c r="F77" s="3">
        <v>16</v>
      </c>
      <c r="G77" s="4"/>
      <c r="H77" s="4"/>
    </row>
    <row r="78" spans="2:8" ht="28.5" x14ac:dyDescent="0.25">
      <c r="B78" s="5"/>
      <c r="C78" s="5"/>
      <c r="D78" s="5" t="s">
        <v>193</v>
      </c>
      <c r="E78" s="5"/>
      <c r="F78" s="5"/>
      <c r="G78" s="5"/>
      <c r="H78" s="5">
        <f>SUM(H76:H77)</f>
        <v>0</v>
      </c>
    </row>
    <row r="79" spans="2:8" x14ac:dyDescent="0.25">
      <c r="B79" s="1" t="s">
        <v>194</v>
      </c>
      <c r="C79" s="1"/>
      <c r="D79" s="1" t="s">
        <v>195</v>
      </c>
      <c r="E79" s="1"/>
      <c r="F79" s="1"/>
      <c r="G79" s="1"/>
      <c r="H79" s="1"/>
    </row>
    <row r="80" spans="2:8" ht="66" x14ac:dyDescent="0.25">
      <c r="B80" s="2" t="s">
        <v>196</v>
      </c>
      <c r="C80" s="2" t="s">
        <v>197</v>
      </c>
      <c r="D80" s="2" t="s">
        <v>198</v>
      </c>
      <c r="E80" s="2" t="s">
        <v>21</v>
      </c>
      <c r="F80" s="3">
        <v>117.6</v>
      </c>
      <c r="G80" s="4"/>
      <c r="H80" s="4"/>
    </row>
    <row r="81" spans="2:8" x14ac:dyDescent="0.25">
      <c r="B81" s="5"/>
      <c r="C81" s="5"/>
      <c r="D81" s="5" t="s">
        <v>199</v>
      </c>
      <c r="E81" s="5"/>
      <c r="F81" s="5"/>
      <c r="G81" s="5"/>
      <c r="H81" s="5">
        <f>H80</f>
        <v>0</v>
      </c>
    </row>
    <row r="82" spans="2:8" x14ac:dyDescent="0.25">
      <c r="B82" s="1" t="s">
        <v>200</v>
      </c>
      <c r="C82" s="1"/>
      <c r="D82" s="1" t="s">
        <v>201</v>
      </c>
      <c r="E82" s="1"/>
      <c r="F82" s="1"/>
      <c r="G82" s="1"/>
      <c r="H82" s="1"/>
    </row>
    <row r="83" spans="2:8" ht="33" x14ac:dyDescent="0.25">
      <c r="B83" s="2" t="s">
        <v>202</v>
      </c>
      <c r="C83" s="2" t="s">
        <v>203</v>
      </c>
      <c r="D83" s="2" t="s">
        <v>204</v>
      </c>
      <c r="E83" s="2" t="s">
        <v>108</v>
      </c>
      <c r="F83" s="3">
        <v>3.6269999999999998</v>
      </c>
      <c r="G83" s="4"/>
      <c r="H83" s="4"/>
    </row>
    <row r="84" spans="2:8" ht="33" x14ac:dyDescent="0.25">
      <c r="B84" s="2" t="s">
        <v>205</v>
      </c>
      <c r="C84" s="2" t="s">
        <v>203</v>
      </c>
      <c r="D84" s="2" t="s">
        <v>206</v>
      </c>
      <c r="E84" s="2" t="s">
        <v>108</v>
      </c>
      <c r="F84" s="3">
        <v>24.905000000000001</v>
      </c>
      <c r="G84" s="4"/>
      <c r="H84" s="4"/>
    </row>
    <row r="85" spans="2:8" ht="33" x14ac:dyDescent="0.25">
      <c r="B85" s="2" t="s">
        <v>207</v>
      </c>
      <c r="C85" s="2" t="s">
        <v>203</v>
      </c>
      <c r="D85" s="2" t="s">
        <v>208</v>
      </c>
      <c r="E85" s="2" t="s">
        <v>209</v>
      </c>
      <c r="F85" s="3">
        <v>0.35</v>
      </c>
      <c r="G85" s="4"/>
      <c r="H85" s="4"/>
    </row>
    <row r="86" spans="2:8" ht="49.5" x14ac:dyDescent="0.25">
      <c r="B86" s="2" t="s">
        <v>210</v>
      </c>
      <c r="C86" s="2" t="s">
        <v>203</v>
      </c>
      <c r="D86" s="2" t="s">
        <v>211</v>
      </c>
      <c r="E86" s="2" t="s">
        <v>108</v>
      </c>
      <c r="F86" s="3">
        <v>2.0310000000000001</v>
      </c>
      <c r="G86" s="4"/>
      <c r="H86" s="4"/>
    </row>
    <row r="87" spans="2:8" x14ac:dyDescent="0.25">
      <c r="B87" s="5"/>
      <c r="C87" s="5"/>
      <c r="D87" s="5" t="s">
        <v>212</v>
      </c>
      <c r="E87" s="5"/>
      <c r="F87" s="5"/>
      <c r="G87" s="5"/>
      <c r="H87" s="5">
        <f>SUM(H83:H86)</f>
        <v>0</v>
      </c>
    </row>
    <row r="88" spans="2:8" x14ac:dyDescent="0.25">
      <c r="B88" s="5"/>
      <c r="C88" s="5"/>
      <c r="D88" s="5" t="s">
        <v>213</v>
      </c>
      <c r="E88" s="5"/>
      <c r="F88" s="5"/>
      <c r="G88" s="5"/>
      <c r="H88" s="5">
        <f>H17+H29+H32+H42+H55+H62+H74+H78+H81+H87</f>
        <v>0</v>
      </c>
    </row>
    <row r="89" spans="2:8" x14ac:dyDescent="0.25">
      <c r="B89" s="1" t="s">
        <v>10</v>
      </c>
      <c r="C89" s="1"/>
      <c r="D89" s="1" t="s">
        <v>214</v>
      </c>
      <c r="E89" s="1"/>
      <c r="F89" s="1"/>
      <c r="G89" s="1"/>
      <c r="H89" s="1"/>
    </row>
    <row r="90" spans="2:8" ht="16.5" x14ac:dyDescent="0.25">
      <c r="B90" s="2" t="s">
        <v>215</v>
      </c>
      <c r="C90" s="2" t="s">
        <v>216</v>
      </c>
      <c r="D90" s="2" t="s">
        <v>217</v>
      </c>
      <c r="E90" s="2" t="s">
        <v>21</v>
      </c>
      <c r="F90" s="3">
        <v>1.1000000000000001</v>
      </c>
      <c r="G90" s="4"/>
      <c r="H90" s="4"/>
    </row>
    <row r="91" spans="2:8" ht="33" x14ac:dyDescent="0.25">
      <c r="B91" s="2" t="s">
        <v>218</v>
      </c>
      <c r="C91" s="2" t="s">
        <v>219</v>
      </c>
      <c r="D91" s="2" t="s">
        <v>220</v>
      </c>
      <c r="E91" s="2" t="s">
        <v>21</v>
      </c>
      <c r="F91" s="3">
        <v>1.1000000000000001</v>
      </c>
      <c r="G91" s="4"/>
      <c r="H91" s="4"/>
    </row>
    <row r="92" spans="2:8" x14ac:dyDescent="0.25">
      <c r="B92" s="5"/>
      <c r="C92" s="5"/>
      <c r="D92" s="5" t="s">
        <v>221</v>
      </c>
      <c r="E92" s="5"/>
      <c r="F92" s="5"/>
      <c r="G92" s="5"/>
      <c r="H92" s="5">
        <f>SUM(H90:H91)</f>
        <v>0</v>
      </c>
    </row>
    <row r="93" spans="2:8" ht="33.75" customHeight="1" x14ac:dyDescent="0.25">
      <c r="B93" s="7"/>
      <c r="C93" s="7"/>
      <c r="D93" s="7" t="s">
        <v>222</v>
      </c>
      <c r="E93" s="7"/>
      <c r="F93" s="7"/>
      <c r="G93" s="7"/>
      <c r="H93" s="7">
        <f>H88+H92</f>
        <v>0</v>
      </c>
    </row>
  </sheetData>
  <mergeCells count="2">
    <mergeCell ref="B2:H2"/>
    <mergeCell ref="B3:H3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  <ignoredErrors>
    <ignoredError sqref="B3:H5 C2:H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- KOSZTORYS INWESTORSKI.xlsx</dmsv2BaseFileName>
    <dmsv2BaseDisplayName xmlns="http://schemas.microsoft.com/sharepoint/v3">Załącznik nr 2a do SWZ - KOSZTORYS INWESTORSKI</dmsv2BaseDisplayName>
    <dmsv2SWPP2ObjectNumber xmlns="http://schemas.microsoft.com/sharepoint/v3">POST/HZ/EK/HZL/00620/2024                         </dmsv2SWPP2ObjectNumber>
    <dmsv2SWPP2SumMD5 xmlns="http://schemas.microsoft.com/sharepoint/v3">ffb2a86e0930a5603ff637d49132f63c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657357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20669674</dmsv2BaseClientSystemDocumentID>
    <dmsv2BaseModifiedByID xmlns="http://schemas.microsoft.com/sharepoint/v3">jo.kwasnik@pkpeholding.pl</dmsv2BaseModifiedByID>
    <dmsv2BaseCreatedByID xmlns="http://schemas.microsoft.com/sharepoint/v3">jo.kwasnik@pkpeholding.pl</dmsv2BaseCreatedByID>
    <dmsv2SWPP2ObjectDepartment xmlns="http://schemas.microsoft.com/sharepoint/v3">000000010017000400000003</dmsv2SWPP2ObjectDepartment>
    <dmsv2SWPP2ObjectName xmlns="http://schemas.microsoft.com/sharepoint/v3">Postępowanie</dmsv2SWPP2ObjectName>
    <_dlc_DocId xmlns="a19cb1c7-c5c7-46d4-85ae-d83685407bba">ZKQJDXMXURTQ-1645358399-17149</_dlc_DocId>
    <_dlc_DocIdUrl xmlns="a19cb1c7-c5c7-46d4-85ae-d83685407bba">
      <Url>https://swpp2.dms.gkpge.pl/sites/31/_layouts/15/DocIdRedir.aspx?ID=ZKQJDXMXURTQ-1645358399-17149</Url>
      <Description>ZKQJDXMXURTQ-1645358399-17149</Description>
    </_dlc_DocIdUrl>
  </documentManagement>
</p:properties>
</file>

<file path=customXml/itemProps1.xml><?xml version="1.0" encoding="utf-8"?>
<ds:datastoreItem xmlns:ds="http://schemas.openxmlformats.org/officeDocument/2006/customXml" ds:itemID="{34FA4BBC-B8DE-4C7D-BA7D-395EE9993F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F1F200-5A82-4A0E-AD3C-5943E4C8D5F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3FE4311-C4DE-4C3C-98A9-39A25F8FCE61}"/>
</file>

<file path=customXml/itemProps4.xml><?xml version="1.0" encoding="utf-8"?>
<ds:datastoreItem xmlns:ds="http://schemas.openxmlformats.org/officeDocument/2006/customXml" ds:itemID="{BAB86A40-6B9C-4C8B-8B1C-01076155978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Kwaśnik</dc:creator>
  <cp:lastModifiedBy>Joanna Kwaśnik</cp:lastModifiedBy>
  <dcterms:created xsi:type="dcterms:W3CDTF">2024-09-01T08:21:27Z</dcterms:created>
  <dcterms:modified xsi:type="dcterms:W3CDTF">2024-09-25T13:23:03Z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93813045-4eb8-45b3-96ac-74861ec61105</vt:lpwstr>
  </property>
  <property fmtid="{D5CDD505-2E9C-101B-9397-08002B2CF9AE}" pid="4" name="PGEEKCATEGORY">
    <vt:lpwstr>DUWWS</vt:lpwstr>
  </property>
  <property fmtid="{D5CDD505-2E9C-101B-9397-08002B2CF9AE}" pid="5" name="PGEEKClassifiedBy">
    <vt:lpwstr>PKPENERGETYKA\mo.grzywacz;Monika Grzywacz</vt:lpwstr>
  </property>
  <property fmtid="{D5CDD505-2E9C-101B-9397-08002B2CF9AE}" pid="6" name="PGEEKClassificationDate">
    <vt:lpwstr>2024-09-09T14:18:27.6450517+02:00</vt:lpwstr>
  </property>
  <property fmtid="{D5CDD505-2E9C-101B-9397-08002B2CF9AE}" pid="7" name="PGEEKClassifiedBySID">
    <vt:lpwstr>PKPENERGETYKA\S-1-5-21-3871890766-2155079996-2380071410-35370</vt:lpwstr>
  </property>
  <property fmtid="{D5CDD505-2E9C-101B-9397-08002B2CF9AE}" pid="8" name="PGEEKGRNItemId">
    <vt:lpwstr>GRN-c3a310ef-c4bd-446d-8621-9b053f0d8372</vt:lpwstr>
  </property>
  <property fmtid="{D5CDD505-2E9C-101B-9397-08002B2CF9AE}" pid="9" name="PGEEKHash">
    <vt:lpwstr>iNhOQOsZ7nepkodXjTU1+a0AEil0Lh/PFS0c/cnrSOc=</vt:lpwstr>
  </property>
  <property fmtid="{D5CDD505-2E9C-101B-9397-08002B2CF9AE}" pid="10" name="PGEEKVisualMarkingsSettings">
    <vt:lpwstr>HeaderAlignment=1;FooterAlignment=1</vt:lpwstr>
  </property>
  <property fmtid="{D5CDD505-2E9C-101B-9397-08002B2CF9AE}" pid="11" name="DLPManualFileClassification">
    <vt:lpwstr>{7f7a121b-6a04-41a6-8a53-86f03a2aa532}</vt:lpwstr>
  </property>
  <property fmtid="{D5CDD505-2E9C-101B-9397-08002B2CF9AE}" pid="12" name="PGEEKRefresh">
    <vt:lpwstr>False</vt:lpwstr>
  </property>
</Properties>
</file>