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kpe-my.sharepoint.com/personal/m_madej_pkpeholding_pl/Documents/Dokumenty/2023/560 - Odbiór i utylizacja odpadów/Pliki dla wykonawców/"/>
    </mc:Choice>
  </mc:AlternateContent>
  <xr:revisionPtr revIDLastSave="50" documentId="13_ncr:1_{F75A79E1-BA75-4034-9E87-B7ECBCC9BA25}" xr6:coauthVersionLast="47" xr6:coauthVersionMax="47" xr10:uidLastSave="{DED8AE30-DC90-4434-AEB0-6D76CEEA8C3C}"/>
  <bookViews>
    <workbookView xWindow="-120" yWindow="-120" windowWidth="29040" windowHeight="15840" activeTab="2" xr2:uid="{00000000-000D-0000-FFFF-FFFF00000000}"/>
  </bookViews>
  <sheets>
    <sheet name="Część 1" sheetId="15" r:id="rId1"/>
    <sheet name="Częśc 2" sheetId="16" r:id="rId2"/>
    <sheet name="Część 3" sheetId="14" r:id="rId3"/>
  </sheets>
  <definedNames>
    <definedName name="_xlnm._FilterDatabase" localSheetId="2" hidden="1">'Część 3'!#REF!</definedName>
    <definedName name="ke" localSheetId="2">#REF!</definedName>
    <definedName name="ke">#REF!</definedName>
    <definedName name="_xlnm.Print_Area" localSheetId="2">'Część 3'!$C$1:$G$94</definedName>
    <definedName name="SUM_K1" localSheetId="2">#REF!</definedName>
    <definedName name="SUM_K1">#REF!</definedName>
    <definedName name="SUM_K10" localSheetId="2">#REF!</definedName>
    <definedName name="SUM_K10">#REF!</definedName>
    <definedName name="SUM_K11" localSheetId="2">#REF!</definedName>
    <definedName name="SUM_K11">#REF!</definedName>
    <definedName name="SUM_K12" localSheetId="2">#REF!</definedName>
    <definedName name="SUM_K12">#REF!</definedName>
    <definedName name="SUM_K13" localSheetId="2">#REF!</definedName>
    <definedName name="SUM_K13">#REF!</definedName>
    <definedName name="SUM_K14" localSheetId="2">#REF!</definedName>
    <definedName name="SUM_K14">#REF!</definedName>
    <definedName name="SUM_K15" localSheetId="2">#REF!</definedName>
    <definedName name="SUM_K15">#REF!</definedName>
    <definedName name="SUM_K16" localSheetId="2">#REF!</definedName>
    <definedName name="SUM_K16">#REF!</definedName>
    <definedName name="SUM_K17" localSheetId="2">#REF!</definedName>
    <definedName name="SUM_K17">#REF!</definedName>
    <definedName name="SUM_K18" localSheetId="2">#REF!</definedName>
    <definedName name="SUM_K18">#REF!</definedName>
    <definedName name="SUM_K19" localSheetId="2">#REF!</definedName>
    <definedName name="SUM_K19">#REF!</definedName>
    <definedName name="SUM_K2" localSheetId="2">#REF!</definedName>
    <definedName name="SUM_K2">#REF!</definedName>
    <definedName name="SUM_K20" localSheetId="2">#REF!</definedName>
    <definedName name="SUM_K20">#REF!</definedName>
    <definedName name="SUM_K21" localSheetId="2">#REF!</definedName>
    <definedName name="SUM_K21">#REF!</definedName>
    <definedName name="SUM_K22" localSheetId="2">#REF!</definedName>
    <definedName name="SUM_K22">#REF!</definedName>
    <definedName name="SUM_K23" localSheetId="2">#REF!</definedName>
    <definedName name="SUM_K23">#REF!</definedName>
    <definedName name="SUM_K3" localSheetId="2">#REF!</definedName>
    <definedName name="SUM_K3">#REF!</definedName>
    <definedName name="SUM_K4" localSheetId="2">#REF!</definedName>
    <definedName name="SUM_K4">#REF!</definedName>
    <definedName name="SUM_K5" localSheetId="2">#REF!</definedName>
    <definedName name="SUM_K5">#REF!</definedName>
    <definedName name="SUM_K6" localSheetId="2">#REF!</definedName>
    <definedName name="SUM_K6">#REF!</definedName>
    <definedName name="SUM_K7" localSheetId="2">#REF!</definedName>
    <definedName name="SUM_K7">#REF!</definedName>
    <definedName name="SUM_K8" localSheetId="2">#REF!</definedName>
    <definedName name="SUM_K8">#REF!</definedName>
    <definedName name="SUM_K9" localSheetId="2">#REF!</definedName>
    <definedName name="SUM_K9">#REF!</definedName>
    <definedName name="ws">#REF!</definedName>
    <definedName name="wsp" localSheetId="2">#REF!</definedName>
    <definedName name="wsp">#REF!</definedName>
    <definedName name="Wsp." localSheetId="2">#REF!</definedName>
    <definedName name="Wsp.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5" l="1"/>
  <c r="B14" i="15" s="1"/>
  <c r="B15" i="15" s="1"/>
  <c r="B12" i="15"/>
  <c r="B13" i="16"/>
  <c r="B14" i="16" s="1"/>
  <c r="B12" i="16"/>
  <c r="B13" i="14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12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6"/>
  <c r="G14" i="16"/>
  <c r="G13" i="16"/>
  <c r="G12" i="16"/>
  <c r="G11" i="16"/>
  <c r="G15" i="15"/>
  <c r="G14" i="15"/>
  <c r="G13" i="15"/>
  <c r="G12" i="15"/>
  <c r="G11" i="15"/>
  <c r="G10" i="15" s="1"/>
  <c r="G10" i="14" l="1"/>
</calcChain>
</file>

<file path=xl/sharedStrings.xml><?xml version="1.0" encoding="utf-8"?>
<sst xmlns="http://schemas.openxmlformats.org/spreadsheetml/2006/main" count="221" uniqueCount="100">
  <si>
    <t>NAZWA FIRMY OFERENTA:</t>
  </si>
  <si>
    <t>Adres:</t>
  </si>
  <si>
    <t>Osoba do kontaktu:</t>
  </si>
  <si>
    <t>Data oferty:</t>
  </si>
  <si>
    <t>OPIS</t>
  </si>
  <si>
    <t>JEDN.</t>
  </si>
  <si>
    <t>1.</t>
  </si>
  <si>
    <t>2.</t>
  </si>
  <si>
    <t>3.</t>
  </si>
  <si>
    <t>Podpis i pieczątka Oferenta</t>
  </si>
  <si>
    <t>Część Postępowania</t>
  </si>
  <si>
    <t>Pozycja RCO</t>
  </si>
  <si>
    <t>CENA JEDN. 
(PLN netto)</t>
  </si>
  <si>
    <t>WARTOŚĆ 
(PLN netto)</t>
  </si>
  <si>
    <t>ILOŚĆ SZACOWANA</t>
  </si>
  <si>
    <t>Odbiór odpadów EUWTs1 Dąbrowa Górnicza, Strzemieszyce</t>
  </si>
  <si>
    <t>Odbiór odpadów EUWTs2 Słotwiny</t>
  </si>
  <si>
    <t>[Mg]</t>
  </si>
  <si>
    <t>Numer postępowania</t>
  </si>
  <si>
    <t>Umowa ramowa w zakresie odbioru odpadów dla PGE Energetyka Kolejowa S.A. – Oddział w Warszawie – Usługi</t>
  </si>
  <si>
    <t>POST/HZ/EK/HZL/00560/2024</t>
  </si>
  <si>
    <t>07 02 99</t>
  </si>
  <si>
    <t>12 03 01</t>
  </si>
  <si>
    <t>13 02 05</t>
  </si>
  <si>
    <t>15 02 02</t>
  </si>
  <si>
    <t>16 02 14</t>
  </si>
  <si>
    <t>07 02 13</t>
  </si>
  <si>
    <t>02 01 03</t>
  </si>
  <si>
    <t>08 01 12</t>
  </si>
  <si>
    <t>10 01 01</t>
  </si>
  <si>
    <t>12 01 13</t>
  </si>
  <si>
    <t>12 01 21</t>
  </si>
  <si>
    <t>15 01 01</t>
  </si>
  <si>
    <t>15 01 02</t>
  </si>
  <si>
    <t>15 01 03</t>
  </si>
  <si>
    <t>15 02 03</t>
  </si>
  <si>
    <t>16 01 03</t>
  </si>
  <si>
    <t>16 01 06</t>
  </si>
  <si>
    <t>16 01 15</t>
  </si>
  <si>
    <t>16 01 19</t>
  </si>
  <si>
    <t>16 01 20</t>
  </si>
  <si>
    <t>16 01 22</t>
  </si>
  <si>
    <t>16 01 99</t>
  </si>
  <si>
    <t>16 02 16</t>
  </si>
  <si>
    <t>16 03 04</t>
  </si>
  <si>
    <t>16 05 05</t>
  </si>
  <si>
    <t>16 06 04</t>
  </si>
  <si>
    <t>16 06 05</t>
  </si>
  <si>
    <t>16 80 01</t>
  </si>
  <si>
    <t>17 01 01</t>
  </si>
  <si>
    <t>17 01 03</t>
  </si>
  <si>
    <t>17 01 07</t>
  </si>
  <si>
    <t>17 01 82</t>
  </si>
  <si>
    <t>17 02 01</t>
  </si>
  <si>
    <t>17 02 02</t>
  </si>
  <si>
    <t>17 02 03</t>
  </si>
  <si>
    <t>17 03 02</t>
  </si>
  <si>
    <t>17 03 80</t>
  </si>
  <si>
    <t>17 05 04</t>
  </si>
  <si>
    <t>17 05 08</t>
  </si>
  <si>
    <t>17 06 04</t>
  </si>
  <si>
    <t>17 09 04</t>
  </si>
  <si>
    <t>20 03 07</t>
  </si>
  <si>
    <t>08 01 11</t>
  </si>
  <si>
    <t>12 01 20</t>
  </si>
  <si>
    <t>13 01 09</t>
  </si>
  <si>
    <t>13 01 10</t>
  </si>
  <si>
    <t>13 01 11</t>
  </si>
  <si>
    <t>13 01 13</t>
  </si>
  <si>
    <t>13 02 04</t>
  </si>
  <si>
    <t>13 02 06</t>
  </si>
  <si>
    <t>13 02 08</t>
  </si>
  <si>
    <t>13 03 06</t>
  </si>
  <si>
    <t>13 03 07</t>
  </si>
  <si>
    <t>13 03 08</t>
  </si>
  <si>
    <t>13 03 10</t>
  </si>
  <si>
    <t>13 07 01</t>
  </si>
  <si>
    <t>13 07 02</t>
  </si>
  <si>
    <t>13 08 99</t>
  </si>
  <si>
    <t>14 06 03</t>
  </si>
  <si>
    <t>15 01 10</t>
  </si>
  <si>
    <t>15 01 11</t>
  </si>
  <si>
    <t>16 01 04</t>
  </si>
  <si>
    <t>16 01 07</t>
  </si>
  <si>
    <t>16 01 14</t>
  </si>
  <si>
    <t>16 02 11</t>
  </si>
  <si>
    <t>16 02 12</t>
  </si>
  <si>
    <t>16 02 13</t>
  </si>
  <si>
    <t>16 02 15</t>
  </si>
  <si>
    <t>16 05 04</t>
  </si>
  <si>
    <t>16 06 01</t>
  </si>
  <si>
    <t>16 06 02</t>
  </si>
  <si>
    <t>17 02 04</t>
  </si>
  <si>
    <t>17 04 10</t>
  </si>
  <si>
    <t>17 05 03</t>
  </si>
  <si>
    <t>17 05 07</t>
  </si>
  <si>
    <t>17 06 01</t>
  </si>
  <si>
    <t>17 06 05</t>
  </si>
  <si>
    <t>17 09 03</t>
  </si>
  <si>
    <t>Odbiór odpadów z lokalizacji wg Załącznika 1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</si>
</sst>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&quot;$&quot;____######0_);[Red]\(&quot;$&quot;____#####0\)"/>
    <numFmt numFmtId="165" formatCode="#,##0.00\ &quot;zł&quot;"/>
    <numFmt numFmtId="166" formatCode="0.000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8"/>
      <name val="Arial"/>
      <family val="2"/>
      <charset val="238"/>
    </font>
    <font>
      <i/>
      <sz val="12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i/>
      <sz val="1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6" fillId="0" borderId="0"/>
    <xf numFmtId="0" fontId="7" fillId="0" borderId="0"/>
    <xf numFmtId="38" fontId="9" fillId="2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0" fontId="9" fillId="3" borderId="1" applyNumberFormat="0" applyBorder="0" applyAlignment="0" applyProtection="0"/>
    <xf numFmtId="164" fontId="10" fillId="0" borderId="0"/>
    <xf numFmtId="0" fontId="1" fillId="0" borderId="0"/>
    <xf numFmtId="0" fontId="2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5" fillId="0" borderId="0"/>
    <xf numFmtId="10" fontId="8" fillId="0" borderId="0" applyFont="0" applyFill="0" applyBorder="0" applyAlignment="0" applyProtection="0"/>
    <xf numFmtId="0" fontId="6" fillId="0" borderId="0"/>
    <xf numFmtId="9" fontId="1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4" fillId="0" borderId="0" xfId="7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4" fontId="13" fillId="0" borderId="0" xfId="7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7" applyFont="1" applyAlignment="1">
      <alignment vertical="center" wrapText="1"/>
    </xf>
    <xf numFmtId="0" fontId="16" fillId="0" borderId="0" xfId="7" applyFont="1" applyAlignment="1">
      <alignment horizontal="center" vertical="center"/>
    </xf>
    <xf numFmtId="0" fontId="16" fillId="0" borderId="0" xfId="7" applyFont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44" fontId="14" fillId="7" borderId="1" xfId="24" applyNumberFormat="1" applyFont="1" applyFill="1" applyBorder="1" applyAlignment="1" applyProtection="1">
      <alignment horizontal="center" vertical="center" shrinkToFit="1"/>
    </xf>
    <xf numFmtId="0" fontId="14" fillId="7" borderId="18" xfId="0" applyFont="1" applyFill="1" applyBorder="1" applyAlignment="1">
      <alignment horizontal="center" vertical="center" wrapText="1"/>
    </xf>
    <xf numFmtId="0" fontId="17" fillId="4" borderId="0" xfId="7" applyFont="1" applyFill="1" applyAlignment="1">
      <alignment horizontal="center" vertical="center" wrapText="1"/>
    </xf>
    <xf numFmtId="0" fontId="17" fillId="4" borderId="0" xfId="7" applyFont="1" applyFill="1" applyAlignment="1">
      <alignment horizontal="left" vertical="center" wrapText="1"/>
    </xf>
    <xf numFmtId="0" fontId="17" fillId="4" borderId="0" xfId="7" applyFont="1" applyFill="1" applyAlignment="1">
      <alignment vertical="center" wrapText="1"/>
    </xf>
    <xf numFmtId="4" fontId="14" fillId="0" borderId="0" xfId="25" applyNumberFormat="1" applyFont="1" applyAlignment="1">
      <alignment horizontal="left" vertical="center" wrapText="1"/>
    </xf>
    <xf numFmtId="0" fontId="13" fillId="0" borderId="0" xfId="25" applyFont="1" applyAlignment="1">
      <alignment horizontal="center" vertical="center"/>
    </xf>
    <xf numFmtId="0" fontId="13" fillId="0" borderId="0" xfId="25" applyFont="1" applyAlignment="1">
      <alignment vertical="center"/>
    </xf>
    <xf numFmtId="4" fontId="13" fillId="0" borderId="0" xfId="25" applyNumberFormat="1" applyFont="1" applyAlignment="1">
      <alignment vertical="center"/>
    </xf>
    <xf numFmtId="4" fontId="13" fillId="0" borderId="0" xfId="25" applyNumberFormat="1" applyFont="1" applyAlignment="1">
      <alignment horizontal="left" vertical="center"/>
    </xf>
    <xf numFmtId="3" fontId="13" fillId="0" borderId="0" xfId="25" applyNumberFormat="1" applyFont="1" applyAlignment="1">
      <alignment horizontal="left" vertical="center"/>
    </xf>
    <xf numFmtId="0" fontId="13" fillId="0" borderId="0" xfId="25" applyFont="1" applyAlignment="1">
      <alignment horizontal="left" vertical="center"/>
    </xf>
    <xf numFmtId="4" fontId="13" fillId="0" borderId="0" xfId="25" applyNumberFormat="1" applyFont="1" applyAlignment="1">
      <alignment horizontal="left" vertical="center" wrapText="1"/>
    </xf>
    <xf numFmtId="0" fontId="14" fillId="0" borderId="0" xfId="25" applyFont="1" applyAlignment="1">
      <alignment vertical="center"/>
    </xf>
    <xf numFmtId="0" fontId="13" fillId="0" borderId="1" xfId="25" applyFont="1" applyBorder="1" applyAlignment="1">
      <alignment horizontal="center" vertical="center" wrapText="1"/>
    </xf>
    <xf numFmtId="44" fontId="13" fillId="0" borderId="1" xfId="26" applyNumberFormat="1" applyFont="1" applyFill="1" applyBorder="1" applyAlignment="1" applyProtection="1">
      <alignment horizontal="center" vertical="center" shrinkToFit="1"/>
    </xf>
    <xf numFmtId="165" fontId="21" fillId="0" borderId="16" xfId="25" applyNumberFormat="1" applyFont="1" applyBorder="1" applyAlignment="1">
      <alignment horizontal="center" vertical="center" shrinkToFit="1"/>
    </xf>
    <xf numFmtId="0" fontId="13" fillId="4" borderId="1" xfId="25" applyFont="1" applyFill="1" applyBorder="1" applyAlignment="1">
      <alignment horizontal="left" vertical="center" wrapText="1"/>
    </xf>
    <xf numFmtId="0" fontId="13" fillId="0" borderId="18" xfId="0" applyFont="1" applyBorder="1" applyAlignment="1">
      <alignment vertical="center"/>
    </xf>
    <xf numFmtId="0" fontId="13" fillId="7" borderId="1" xfId="0" applyFont="1" applyFill="1" applyBorder="1" applyAlignment="1">
      <alignment vertical="center"/>
    </xf>
    <xf numFmtId="0" fontId="13" fillId="0" borderId="1" xfId="25" applyFont="1" applyBorder="1" applyAlignment="1">
      <alignment horizontal="left" vertical="center" wrapText="1"/>
    </xf>
    <xf numFmtId="4" fontId="13" fillId="4" borderId="0" xfId="0" applyNumberFormat="1" applyFont="1" applyFill="1" applyAlignment="1">
      <alignment vertical="center"/>
    </xf>
    <xf numFmtId="0" fontId="16" fillId="4" borderId="0" xfId="7" applyFont="1" applyFill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23" fillId="6" borderId="26" xfId="0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23" fillId="6" borderId="10" xfId="25" applyFont="1" applyFill="1" applyBorder="1" applyAlignment="1">
      <alignment horizontal="left" vertical="center" wrapText="1"/>
    </xf>
    <xf numFmtId="0" fontId="28" fillId="6" borderId="10" xfId="25" applyFont="1" applyFill="1" applyBorder="1" applyAlignment="1">
      <alignment horizontal="center" vertical="center" wrapText="1"/>
    </xf>
    <xf numFmtId="3" fontId="28" fillId="6" borderId="10" xfId="25" applyNumberFormat="1" applyFont="1" applyFill="1" applyBorder="1" applyAlignment="1">
      <alignment horizontal="center" vertical="center" wrapText="1"/>
    </xf>
    <xf numFmtId="44" fontId="28" fillId="6" borderId="10" xfId="26" applyNumberFormat="1" applyFont="1" applyFill="1" applyBorder="1" applyAlignment="1" applyProtection="1">
      <alignment horizontal="center" vertical="center" shrinkToFit="1"/>
    </xf>
    <xf numFmtId="0" fontId="28" fillId="0" borderId="18" xfId="0" applyFont="1" applyBorder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25" applyFont="1" applyBorder="1" applyAlignment="1">
      <alignment horizontal="left" vertical="center" wrapText="1"/>
    </xf>
    <xf numFmtId="0" fontId="28" fillId="0" borderId="1" xfId="25" applyFont="1" applyBorder="1" applyAlignment="1">
      <alignment horizontal="center" vertical="center" wrapText="1"/>
    </xf>
    <xf numFmtId="44" fontId="28" fillId="0" borderId="1" xfId="26" applyNumberFormat="1" applyFont="1" applyFill="1" applyBorder="1" applyAlignment="1" applyProtection="1">
      <alignment horizontal="center" vertical="center" shrinkToFit="1"/>
    </xf>
    <xf numFmtId="165" fontId="29" fillId="0" borderId="16" xfId="25" applyNumberFormat="1" applyFont="1" applyBorder="1" applyAlignment="1">
      <alignment horizontal="center" vertical="center" shrinkToFit="1"/>
    </xf>
    <xf numFmtId="0" fontId="28" fillId="4" borderId="1" xfId="0" applyFont="1" applyFill="1" applyBorder="1" applyAlignment="1">
      <alignment horizontal="center" vertical="center" wrapText="1"/>
    </xf>
    <xf numFmtId="0" fontId="28" fillId="4" borderId="1" xfId="25" applyFont="1" applyFill="1" applyBorder="1" applyAlignment="1">
      <alignment horizontal="left" vertical="center" wrapText="1"/>
    </xf>
    <xf numFmtId="0" fontId="17" fillId="7" borderId="18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vertical="center"/>
    </xf>
    <xf numFmtId="0" fontId="17" fillId="7" borderId="1" xfId="25" applyFont="1" applyFill="1" applyBorder="1" applyAlignment="1">
      <alignment horizontal="left" vertical="center" wrapText="1"/>
    </xf>
    <xf numFmtId="0" fontId="17" fillId="7" borderId="1" xfId="25" applyFont="1" applyFill="1" applyBorder="1" applyAlignment="1">
      <alignment horizontal="center" vertical="center" wrapText="1"/>
    </xf>
    <xf numFmtId="44" fontId="17" fillId="7" borderId="1" xfId="26" applyNumberFormat="1" applyFont="1" applyFill="1" applyBorder="1" applyAlignment="1" applyProtection="1">
      <alignment horizontal="center" vertical="center" shrinkToFit="1"/>
    </xf>
    <xf numFmtId="165" fontId="30" fillId="7" borderId="16" xfId="25" applyNumberFormat="1" applyFont="1" applyFill="1" applyBorder="1" applyAlignment="1">
      <alignment horizontal="center" vertical="center" shrinkToFit="1"/>
    </xf>
    <xf numFmtId="165" fontId="30" fillId="7" borderId="27" xfId="25" applyNumberFormat="1" applyFont="1" applyFill="1" applyBorder="1" applyAlignment="1">
      <alignment horizontal="center" vertical="center" shrinkToFit="1"/>
    </xf>
    <xf numFmtId="165" fontId="31" fillId="7" borderId="16" xfId="0" applyNumberFormat="1" applyFont="1" applyFill="1" applyBorder="1" applyAlignment="1">
      <alignment horizontal="center" vertical="center" shrinkToFit="1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166" fontId="32" fillId="0" borderId="1" xfId="0" applyNumberFormat="1" applyFont="1" applyBorder="1" applyAlignment="1">
      <alignment horizontal="center" vertical="center" wrapText="1"/>
    </xf>
    <xf numFmtId="44" fontId="32" fillId="0" borderId="1" xfId="24" applyNumberFormat="1" applyFont="1" applyFill="1" applyBorder="1" applyAlignment="1" applyProtection="1">
      <alignment horizontal="center" vertical="center" shrinkToFit="1"/>
    </xf>
    <xf numFmtId="165" fontId="33" fillId="0" borderId="16" xfId="0" applyNumberFormat="1" applyFont="1" applyBorder="1" applyAlignment="1">
      <alignment horizontal="center" vertical="center" shrinkToFit="1"/>
    </xf>
    <xf numFmtId="0" fontId="32" fillId="4" borderId="1" xfId="0" applyFont="1" applyFill="1" applyBorder="1" applyAlignment="1">
      <alignment horizontal="left" vertical="center" wrapText="1"/>
    </xf>
    <xf numFmtId="4" fontId="26" fillId="5" borderId="9" xfId="0" applyNumberFormat="1" applyFont="1" applyFill="1" applyBorder="1" applyAlignment="1">
      <alignment horizontal="center" vertical="center" wrapText="1"/>
    </xf>
    <xf numFmtId="4" fontId="26" fillId="5" borderId="6" xfId="0" applyNumberFormat="1" applyFont="1" applyFill="1" applyBorder="1" applyAlignment="1">
      <alignment horizontal="center" vertical="center" wrapText="1"/>
    </xf>
    <xf numFmtId="2" fontId="27" fillId="5" borderId="20" xfId="0" applyNumberFormat="1" applyFont="1" applyFill="1" applyBorder="1" applyAlignment="1">
      <alignment horizontal="center" vertical="center" wrapText="1"/>
    </xf>
    <xf numFmtId="2" fontId="27" fillId="5" borderId="22" xfId="0" applyNumberFormat="1" applyFont="1" applyFill="1" applyBorder="1" applyAlignment="1">
      <alignment horizontal="center" vertical="center" wrapText="1"/>
    </xf>
    <xf numFmtId="2" fontId="27" fillId="5" borderId="8" xfId="0" applyNumberFormat="1" applyFont="1" applyFill="1" applyBorder="1" applyAlignment="1">
      <alignment horizontal="center" vertical="center" wrapText="1"/>
    </xf>
    <xf numFmtId="2" fontId="27" fillId="5" borderId="7" xfId="0" applyNumberFormat="1" applyFont="1" applyFill="1" applyBorder="1" applyAlignment="1">
      <alignment horizontal="center" vertical="center" wrapText="1"/>
    </xf>
    <xf numFmtId="2" fontId="27" fillId="5" borderId="19" xfId="25" applyNumberFormat="1" applyFont="1" applyFill="1" applyBorder="1" applyAlignment="1">
      <alignment horizontal="center" vertical="center" wrapText="1"/>
    </xf>
    <xf numFmtId="2" fontId="27" fillId="5" borderId="15" xfId="25" applyNumberFormat="1" applyFont="1" applyFill="1" applyBorder="1" applyAlignment="1">
      <alignment horizontal="center" vertical="center" wrapText="1"/>
    </xf>
    <xf numFmtId="2" fontId="27" fillId="5" borderId="20" xfId="25" applyNumberFormat="1" applyFont="1" applyFill="1" applyBorder="1" applyAlignment="1">
      <alignment horizontal="center" vertical="center" wrapText="1"/>
    </xf>
    <xf numFmtId="2" fontId="27" fillId="5" borderId="22" xfId="25" applyNumberFormat="1" applyFont="1" applyFill="1" applyBorder="1" applyAlignment="1">
      <alignment horizontal="center" vertical="center" wrapText="1"/>
    </xf>
    <xf numFmtId="0" fontId="27" fillId="5" borderId="8" xfId="0" applyFont="1" applyFill="1" applyBorder="1" applyAlignment="1">
      <alignment horizontal="center" vertical="center" wrapText="1"/>
    </xf>
    <xf numFmtId="0" fontId="27" fillId="5" borderId="7" xfId="0" applyFont="1" applyFill="1" applyBorder="1" applyAlignment="1">
      <alignment horizontal="center" vertical="center" wrapText="1"/>
    </xf>
    <xf numFmtId="4" fontId="26" fillId="5" borderId="8" xfId="0" applyNumberFormat="1" applyFont="1" applyFill="1" applyBorder="1" applyAlignment="1">
      <alignment horizontal="center" vertical="center" wrapText="1"/>
    </xf>
    <xf numFmtId="4" fontId="26" fillId="5" borderId="7" xfId="0" applyNumberFormat="1" applyFont="1" applyFill="1" applyBorder="1" applyAlignment="1">
      <alignment horizontal="center" vertical="center" wrapText="1"/>
    </xf>
    <xf numFmtId="0" fontId="17" fillId="0" borderId="2" xfId="25" applyFont="1" applyBorder="1" applyAlignment="1">
      <alignment horizontal="center" vertical="center"/>
    </xf>
    <xf numFmtId="0" fontId="17" fillId="0" borderId="21" xfId="25" applyFont="1" applyBorder="1" applyAlignment="1">
      <alignment horizontal="center" vertical="center"/>
    </xf>
    <xf numFmtId="0" fontId="17" fillId="0" borderId="5" xfId="25" applyFont="1" applyBorder="1" applyAlignment="1">
      <alignment horizontal="center" vertical="center"/>
    </xf>
    <xf numFmtId="0" fontId="17" fillId="0" borderId="3" xfId="25" applyFont="1" applyBorder="1" applyAlignment="1">
      <alignment horizontal="center" vertical="center"/>
    </xf>
    <xf numFmtId="0" fontId="17" fillId="0" borderId="0" xfId="25" applyFont="1" applyAlignment="1">
      <alignment horizontal="center" vertical="center"/>
    </xf>
    <xf numFmtId="0" fontId="17" fillId="0" borderId="4" xfId="25" applyFont="1" applyBorder="1" applyAlignment="1">
      <alignment horizontal="center" vertical="center"/>
    </xf>
    <xf numFmtId="0" fontId="17" fillId="0" borderId="25" xfId="25" applyFont="1" applyBorder="1" applyAlignment="1">
      <alignment horizontal="center" vertical="center"/>
    </xf>
    <xf numFmtId="0" fontId="17" fillId="0" borderId="23" xfId="25" applyFont="1" applyBorder="1" applyAlignment="1">
      <alignment horizontal="center" vertical="center"/>
    </xf>
    <xf numFmtId="0" fontId="17" fillId="0" borderId="24" xfId="25" applyFont="1" applyBorder="1" applyAlignment="1">
      <alignment horizontal="center" vertical="center"/>
    </xf>
    <xf numFmtId="4" fontId="26" fillId="4" borderId="13" xfId="25" applyNumberFormat="1" applyFont="1" applyFill="1" applyBorder="1" applyAlignment="1">
      <alignment horizontal="center" vertical="center" wrapText="1"/>
    </xf>
    <xf numFmtId="4" fontId="26" fillId="4" borderId="8" xfId="25" applyNumberFormat="1" applyFont="1" applyFill="1" applyBorder="1" applyAlignment="1">
      <alignment horizontal="center" vertical="center" wrapText="1"/>
    </xf>
    <xf numFmtId="4" fontId="26" fillId="4" borderId="12" xfId="25" applyNumberFormat="1" applyFont="1" applyFill="1" applyBorder="1" applyAlignment="1">
      <alignment horizontal="center" vertical="center" wrapText="1"/>
    </xf>
    <xf numFmtId="4" fontId="26" fillId="4" borderId="1" xfId="25" applyNumberFormat="1" applyFont="1" applyFill="1" applyBorder="1" applyAlignment="1">
      <alignment horizontal="center" vertical="center" wrapText="1"/>
    </xf>
    <xf numFmtId="4" fontId="18" fillId="4" borderId="8" xfId="25" applyNumberFormat="1" applyFont="1" applyFill="1" applyBorder="1" applyAlignment="1">
      <alignment horizontal="center" vertical="center" wrapText="1"/>
    </xf>
    <xf numFmtId="4" fontId="18" fillId="4" borderId="9" xfId="25" applyNumberFormat="1" applyFont="1" applyFill="1" applyBorder="1" applyAlignment="1">
      <alignment horizontal="center" vertical="center" wrapText="1"/>
    </xf>
    <xf numFmtId="4" fontId="18" fillId="4" borderId="1" xfId="25" applyNumberFormat="1" applyFont="1" applyFill="1" applyBorder="1" applyAlignment="1">
      <alignment horizontal="center" vertical="center" wrapText="1"/>
    </xf>
    <xf numFmtId="4" fontId="18" fillId="4" borderId="16" xfId="25" applyNumberFormat="1" applyFont="1" applyFill="1" applyBorder="1" applyAlignment="1">
      <alignment horizontal="center" vertical="center" wrapText="1"/>
    </xf>
    <xf numFmtId="3" fontId="27" fillId="4" borderId="12" xfId="25" applyNumberFormat="1" applyFont="1" applyFill="1" applyBorder="1" applyAlignment="1">
      <alignment horizontal="center" vertical="center"/>
    </xf>
    <xf numFmtId="3" fontId="27" fillId="4" borderId="1" xfId="25" applyNumberFormat="1" applyFont="1" applyFill="1" applyBorder="1" applyAlignment="1">
      <alignment horizontal="center" vertical="center"/>
    </xf>
    <xf numFmtId="3" fontId="16" fillId="4" borderId="1" xfId="25" applyNumberFormat="1" applyFont="1" applyFill="1" applyBorder="1" applyAlignment="1">
      <alignment horizontal="center" vertical="center"/>
    </xf>
    <xf numFmtId="3" fontId="16" fillId="4" borderId="16" xfId="25" applyNumberFormat="1" applyFont="1" applyFill="1" applyBorder="1" applyAlignment="1">
      <alignment horizontal="center" vertical="center"/>
    </xf>
    <xf numFmtId="4" fontId="26" fillId="4" borderId="12" xfId="25" applyNumberFormat="1" applyFont="1" applyFill="1" applyBorder="1" applyAlignment="1">
      <alignment horizontal="center" vertical="center"/>
    </xf>
    <xf numFmtId="4" fontId="26" fillId="4" borderId="1" xfId="25" applyNumberFormat="1" applyFont="1" applyFill="1" applyBorder="1" applyAlignment="1">
      <alignment horizontal="center" vertical="center"/>
    </xf>
    <xf numFmtId="4" fontId="19" fillId="4" borderId="1" xfId="25" applyNumberFormat="1" applyFont="1" applyFill="1" applyBorder="1" applyAlignment="1">
      <alignment horizontal="center" vertical="center"/>
    </xf>
    <xf numFmtId="4" fontId="19" fillId="4" borderId="16" xfId="25" applyNumberFormat="1" applyFont="1" applyFill="1" applyBorder="1" applyAlignment="1">
      <alignment horizontal="center" vertical="center"/>
    </xf>
    <xf numFmtId="4" fontId="26" fillId="0" borderId="14" xfId="25" applyNumberFormat="1" applyFont="1" applyBorder="1" applyAlignment="1">
      <alignment horizontal="center" vertical="center"/>
    </xf>
    <xf numFmtId="4" fontId="26" fillId="0" borderId="11" xfId="25" applyNumberFormat="1" applyFont="1" applyBorder="1" applyAlignment="1">
      <alignment horizontal="center" vertical="center"/>
    </xf>
    <xf numFmtId="4" fontId="26" fillId="0" borderId="11" xfId="25" applyNumberFormat="1" applyFont="1" applyBorder="1" applyAlignment="1">
      <alignment horizontal="center" vertical="center" wrapText="1"/>
    </xf>
    <xf numFmtId="4" fontId="26" fillId="0" borderId="17" xfId="25" applyNumberFormat="1" applyFont="1" applyBorder="1" applyAlignment="1">
      <alignment horizontal="center" vertical="center"/>
    </xf>
    <xf numFmtId="4" fontId="18" fillId="4" borderId="13" xfId="25" applyNumberFormat="1" applyFont="1" applyFill="1" applyBorder="1" applyAlignment="1">
      <alignment horizontal="center" vertical="center" wrapText="1"/>
    </xf>
    <xf numFmtId="4" fontId="18" fillId="4" borderId="12" xfId="25" applyNumberFormat="1" applyFont="1" applyFill="1" applyBorder="1" applyAlignment="1">
      <alignment horizontal="center" vertical="center" wrapText="1"/>
    </xf>
    <xf numFmtId="3" fontId="17" fillId="4" borderId="12" xfId="25" applyNumberFormat="1" applyFont="1" applyFill="1" applyBorder="1" applyAlignment="1">
      <alignment horizontal="center" vertical="center"/>
    </xf>
    <xf numFmtId="3" fontId="17" fillId="4" borderId="1" xfId="25" applyNumberFormat="1" applyFont="1" applyFill="1" applyBorder="1" applyAlignment="1">
      <alignment horizontal="center" vertical="center"/>
    </xf>
    <xf numFmtId="4" fontId="18" fillId="4" borderId="12" xfId="25" applyNumberFormat="1" applyFont="1" applyFill="1" applyBorder="1" applyAlignment="1">
      <alignment horizontal="center" vertical="center"/>
    </xf>
    <xf numFmtId="4" fontId="18" fillId="4" borderId="1" xfId="25" applyNumberFormat="1" applyFont="1" applyFill="1" applyBorder="1" applyAlignment="1">
      <alignment horizontal="center" vertical="center"/>
    </xf>
    <xf numFmtId="4" fontId="18" fillId="0" borderId="14" xfId="25" applyNumberFormat="1" applyFont="1" applyBorder="1" applyAlignment="1">
      <alignment horizontal="center" vertical="center"/>
    </xf>
    <xf numFmtId="4" fontId="18" fillId="0" borderId="11" xfId="25" applyNumberFormat="1" applyFont="1" applyBorder="1" applyAlignment="1">
      <alignment horizontal="center" vertical="center"/>
    </xf>
    <xf numFmtId="4" fontId="18" fillId="0" borderId="11" xfId="25" applyNumberFormat="1" applyFont="1" applyBorder="1" applyAlignment="1">
      <alignment horizontal="center" vertical="center" wrapText="1"/>
    </xf>
    <xf numFmtId="4" fontId="18" fillId="0" borderId="17" xfId="25" applyNumberFormat="1" applyFont="1" applyBorder="1" applyAlignment="1">
      <alignment horizontal="center" vertical="center"/>
    </xf>
    <xf numFmtId="0" fontId="16" fillId="0" borderId="0" xfId="7" applyFont="1" applyAlignment="1">
      <alignment horizontal="left" vertical="center"/>
    </xf>
    <xf numFmtId="0" fontId="15" fillId="0" borderId="0" xfId="25" applyFont="1" applyAlignment="1">
      <alignment horizontal="center" vertical="center" wrapText="1"/>
    </xf>
    <xf numFmtId="0" fontId="13" fillId="0" borderId="0" xfId="25" applyFont="1" applyAlignment="1">
      <alignment horizontal="left" vertical="center" wrapText="1"/>
    </xf>
    <xf numFmtId="0" fontId="14" fillId="0" borderId="0" xfId="25" applyFont="1" applyAlignment="1">
      <alignment horizontal="left" vertical="center" wrapText="1"/>
    </xf>
    <xf numFmtId="0" fontId="17" fillId="0" borderId="0" xfId="7" applyFont="1" applyAlignment="1">
      <alignment horizontal="left" vertical="center" wrapText="1"/>
    </xf>
    <xf numFmtId="0" fontId="16" fillId="0" borderId="0" xfId="7" applyFont="1" applyAlignment="1">
      <alignment horizontal="center" vertical="center"/>
    </xf>
    <xf numFmtId="0" fontId="17" fillId="4" borderId="0" xfId="7" applyFont="1" applyFill="1" applyAlignment="1">
      <alignment horizontal="left" vertical="center" wrapText="1"/>
    </xf>
    <xf numFmtId="0" fontId="16" fillId="4" borderId="0" xfId="7" applyFont="1" applyFill="1" applyAlignment="1">
      <alignment horizontal="left" vertical="center" wrapText="1"/>
    </xf>
    <xf numFmtId="0" fontId="16" fillId="4" borderId="0" xfId="7" applyFont="1" applyFill="1" applyAlignment="1">
      <alignment horizontal="center" vertical="center"/>
    </xf>
    <xf numFmtId="4" fontId="13" fillId="0" borderId="0" xfId="25" applyNumberFormat="1" applyFont="1" applyAlignment="1">
      <alignment horizontal="center" vertical="center" wrapText="1"/>
    </xf>
    <xf numFmtId="0" fontId="16" fillId="4" borderId="0" xfId="7" applyFont="1" applyFill="1" applyAlignment="1">
      <alignment horizontal="center" vertical="center" wrapText="1"/>
    </xf>
    <xf numFmtId="4" fontId="17" fillId="4" borderId="0" xfId="25" applyNumberFormat="1" applyFont="1" applyFill="1" applyAlignment="1">
      <alignment horizontal="center" vertical="center" wrapText="1"/>
    </xf>
    <xf numFmtId="4" fontId="16" fillId="4" borderId="0" xfId="25" applyNumberFormat="1" applyFont="1" applyFill="1" applyAlignment="1">
      <alignment horizontal="center" vertical="center" wrapText="1"/>
    </xf>
    <xf numFmtId="4" fontId="14" fillId="0" borderId="0" xfId="7" applyNumberFormat="1" applyFont="1" applyAlignment="1">
      <alignment horizontal="center" vertical="center"/>
    </xf>
    <xf numFmtId="2" fontId="17" fillId="5" borderId="19" xfId="25" applyNumberFormat="1" applyFont="1" applyFill="1" applyBorder="1" applyAlignment="1">
      <alignment horizontal="center" vertical="center" wrapText="1"/>
    </xf>
    <xf numFmtId="2" fontId="17" fillId="5" borderId="15" xfId="25" applyNumberFormat="1" applyFont="1" applyFill="1" applyBorder="1" applyAlignment="1">
      <alignment horizontal="center" vertical="center" wrapText="1"/>
    </xf>
    <xf numFmtId="2" fontId="17" fillId="5" borderId="20" xfId="25" applyNumberFormat="1" applyFont="1" applyFill="1" applyBorder="1" applyAlignment="1">
      <alignment horizontal="center" vertical="center" wrapText="1"/>
    </xf>
    <xf numFmtId="2" fontId="17" fillId="5" borderId="22" xfId="25" applyNumberFormat="1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4" fontId="18" fillId="5" borderId="8" xfId="0" applyNumberFormat="1" applyFont="1" applyFill="1" applyBorder="1" applyAlignment="1">
      <alignment horizontal="center" vertical="center" wrapText="1"/>
    </xf>
    <xf numFmtId="4" fontId="18" fillId="5" borderId="7" xfId="0" applyNumberFormat="1" applyFont="1" applyFill="1" applyBorder="1" applyAlignment="1">
      <alignment horizontal="center" vertical="center" wrapText="1"/>
    </xf>
    <xf numFmtId="4" fontId="18" fillId="5" borderId="9" xfId="0" applyNumberFormat="1" applyFont="1" applyFill="1" applyBorder="1" applyAlignment="1">
      <alignment horizontal="center" vertical="center" wrapText="1"/>
    </xf>
    <xf numFmtId="4" fontId="18" fillId="5" borderId="6" xfId="0" applyNumberFormat="1" applyFont="1" applyFill="1" applyBorder="1" applyAlignment="1">
      <alignment horizontal="center" vertical="center" wrapText="1"/>
    </xf>
    <xf numFmtId="3" fontId="13" fillId="0" borderId="0" xfId="4" applyNumberFormat="1" applyFont="1" applyFill="1" applyBorder="1" applyAlignment="1" applyProtection="1">
      <alignment horizontal="left" vertical="center"/>
    </xf>
    <xf numFmtId="0" fontId="13" fillId="0" borderId="0" xfId="25" applyFont="1" applyAlignment="1">
      <alignment horizontal="left" vertical="center"/>
    </xf>
    <xf numFmtId="4" fontId="22" fillId="4" borderId="12" xfId="25" applyNumberFormat="1" applyFont="1" applyFill="1" applyBorder="1" applyAlignment="1">
      <alignment horizontal="center" vertical="center"/>
    </xf>
    <xf numFmtId="4" fontId="22" fillId="4" borderId="1" xfId="25" applyNumberFormat="1" applyFont="1" applyFill="1" applyBorder="1" applyAlignment="1">
      <alignment horizontal="center" vertical="center"/>
    </xf>
    <xf numFmtId="4" fontId="22" fillId="0" borderId="14" xfId="25" applyNumberFormat="1" applyFont="1" applyBorder="1" applyAlignment="1">
      <alignment horizontal="center" vertical="center"/>
    </xf>
    <xf numFmtId="4" fontId="22" fillId="0" borderId="11" xfId="25" applyNumberFormat="1" applyFont="1" applyBorder="1" applyAlignment="1">
      <alignment horizontal="center" vertical="center"/>
    </xf>
    <xf numFmtId="4" fontId="24" fillId="0" borderId="11" xfId="25" applyNumberFormat="1" applyFont="1" applyBorder="1" applyAlignment="1">
      <alignment horizontal="center" vertical="center" wrapText="1"/>
    </xf>
    <xf numFmtId="4" fontId="24" fillId="0" borderId="17" xfId="25" applyNumberFormat="1" applyFont="1" applyBorder="1" applyAlignment="1">
      <alignment horizontal="center" vertical="center"/>
    </xf>
    <xf numFmtId="0" fontId="13" fillId="0" borderId="0" xfId="25" applyFont="1" applyAlignment="1">
      <alignment vertical="center"/>
    </xf>
    <xf numFmtId="4" fontId="13" fillId="0" borderId="0" xfId="25" applyNumberFormat="1" applyFont="1" applyAlignment="1">
      <alignment horizontal="left" vertical="center"/>
    </xf>
    <xf numFmtId="3" fontId="13" fillId="0" borderId="0" xfId="25" applyNumberFormat="1" applyFont="1" applyAlignment="1">
      <alignment horizontal="left" vertical="center"/>
    </xf>
    <xf numFmtId="4" fontId="14" fillId="0" borderId="0" xfId="25" applyNumberFormat="1" applyFont="1" applyAlignment="1">
      <alignment horizontal="left" vertical="center" wrapText="1"/>
    </xf>
    <xf numFmtId="0" fontId="14" fillId="0" borderId="0" xfId="25" applyFont="1" applyAlignment="1">
      <alignment horizontal="center" vertical="center"/>
    </xf>
    <xf numFmtId="0" fontId="13" fillId="0" borderId="0" xfId="25" applyFont="1" applyAlignment="1">
      <alignment horizontal="center" vertical="center"/>
    </xf>
    <xf numFmtId="4" fontId="13" fillId="0" borderId="0" xfId="25" applyNumberFormat="1" applyFont="1" applyAlignment="1">
      <alignment horizontal="left" vertical="center" wrapText="1"/>
    </xf>
    <xf numFmtId="2" fontId="17" fillId="5" borderId="20" xfId="0" applyNumberFormat="1" applyFont="1" applyFill="1" applyBorder="1" applyAlignment="1">
      <alignment horizontal="center" vertical="center" wrapText="1"/>
    </xf>
    <xf numFmtId="2" fontId="17" fillId="5" borderId="22" xfId="0" applyNumberFormat="1" applyFont="1" applyFill="1" applyBorder="1" applyAlignment="1">
      <alignment horizontal="center" vertical="center" wrapText="1"/>
    </xf>
    <xf numFmtId="2" fontId="17" fillId="5" borderId="8" xfId="0" applyNumberFormat="1" applyFont="1" applyFill="1" applyBorder="1" applyAlignment="1">
      <alignment horizontal="center" vertical="center" wrapText="1"/>
    </xf>
    <xf numFmtId="2" fontId="17" fillId="5" borderId="7" xfId="0" applyNumberFormat="1" applyFont="1" applyFill="1" applyBorder="1" applyAlignment="1">
      <alignment horizontal="center" vertical="center" wrapText="1"/>
    </xf>
    <xf numFmtId="0" fontId="25" fillId="0" borderId="2" xfId="25" applyFont="1" applyBorder="1" applyAlignment="1">
      <alignment horizontal="center" vertical="center"/>
    </xf>
    <xf numFmtId="0" fontId="25" fillId="0" borderId="21" xfId="25" applyFont="1" applyBorder="1" applyAlignment="1">
      <alignment horizontal="center" vertical="center"/>
    </xf>
    <xf numFmtId="0" fontId="25" fillId="0" borderId="5" xfId="25" applyFont="1" applyBorder="1" applyAlignment="1">
      <alignment horizontal="center" vertical="center"/>
    </xf>
    <xf numFmtId="0" fontId="25" fillId="0" borderId="3" xfId="25" applyFont="1" applyBorder="1" applyAlignment="1">
      <alignment horizontal="center" vertical="center"/>
    </xf>
    <xf numFmtId="0" fontId="25" fillId="0" borderId="0" xfId="25" applyFont="1" applyAlignment="1">
      <alignment horizontal="center" vertical="center"/>
    </xf>
    <xf numFmtId="0" fontId="25" fillId="0" borderId="4" xfId="25" applyFont="1" applyBorder="1" applyAlignment="1">
      <alignment horizontal="center" vertical="center"/>
    </xf>
    <xf numFmtId="0" fontId="25" fillId="0" borderId="25" xfId="25" applyFont="1" applyBorder="1" applyAlignment="1">
      <alignment horizontal="center" vertical="center"/>
    </xf>
    <xf numFmtId="0" fontId="25" fillId="0" borderId="23" xfId="25" applyFont="1" applyBorder="1" applyAlignment="1">
      <alignment horizontal="center" vertical="center"/>
    </xf>
    <xf numFmtId="0" fontId="25" fillId="0" borderId="24" xfId="25" applyFont="1" applyBorder="1" applyAlignment="1">
      <alignment horizontal="center" vertical="center"/>
    </xf>
    <xf numFmtId="4" fontId="22" fillId="4" borderId="13" xfId="25" applyNumberFormat="1" applyFont="1" applyFill="1" applyBorder="1" applyAlignment="1">
      <alignment horizontal="center" vertical="center" wrapText="1"/>
    </xf>
    <xf numFmtId="4" fontId="22" fillId="4" borderId="8" xfId="25" applyNumberFormat="1" applyFont="1" applyFill="1" applyBorder="1" applyAlignment="1">
      <alignment horizontal="center" vertical="center" wrapText="1"/>
    </xf>
    <xf numFmtId="4" fontId="22" fillId="4" borderId="12" xfId="25" applyNumberFormat="1" applyFont="1" applyFill="1" applyBorder="1" applyAlignment="1">
      <alignment horizontal="center" vertical="center" wrapText="1"/>
    </xf>
    <xf numFmtId="4" fontId="22" fillId="4" borderId="1" xfId="25" applyNumberFormat="1" applyFont="1" applyFill="1" applyBorder="1" applyAlignment="1">
      <alignment horizontal="center" vertical="center" wrapText="1"/>
    </xf>
    <xf numFmtId="3" fontId="23" fillId="4" borderId="12" xfId="25" applyNumberFormat="1" applyFont="1" applyFill="1" applyBorder="1" applyAlignment="1">
      <alignment horizontal="center" vertical="center"/>
    </xf>
    <xf numFmtId="3" fontId="23" fillId="4" borderId="1" xfId="25" applyNumberFormat="1" applyFont="1" applyFill="1" applyBorder="1" applyAlignment="1">
      <alignment horizontal="center" vertical="center"/>
    </xf>
  </cellXfs>
  <cellStyles count="27">
    <cellStyle name="_PERSONAL" xfId="1" xr:uid="{00000000-0005-0000-0000-000000000000}"/>
    <cellStyle name="_PERSONAL_1" xfId="2" xr:uid="{00000000-0005-0000-0000-000001000000}"/>
    <cellStyle name="Grey" xfId="3" xr:uid="{00000000-0005-0000-0000-000003000000}"/>
    <cellStyle name="Hiperłącze" xfId="4" builtinId="8"/>
    <cellStyle name="Input [yellow]" xfId="5" xr:uid="{00000000-0005-0000-0000-000005000000}"/>
    <cellStyle name="Normal - Style1" xfId="6" xr:uid="{00000000-0005-0000-0000-000006000000}"/>
    <cellStyle name="Normal 2" xfId="7" xr:uid="{00000000-0005-0000-0000-000007000000}"/>
    <cellStyle name="Normal 3" xfId="8" xr:uid="{00000000-0005-0000-0000-000008000000}"/>
    <cellStyle name="normální_laroux" xfId="9" xr:uid="{00000000-0005-0000-0000-000009000000}"/>
    <cellStyle name="Normalny" xfId="0" builtinId="0"/>
    <cellStyle name="Normalny 13" xfId="10" xr:uid="{00000000-0005-0000-0000-00000B000000}"/>
    <cellStyle name="Normalny 17" xfId="11" xr:uid="{00000000-0005-0000-0000-00000C000000}"/>
    <cellStyle name="Normalny 18" xfId="12" xr:uid="{00000000-0005-0000-0000-00000D000000}"/>
    <cellStyle name="Normalny 2" xfId="25" xr:uid="{178A91F9-CA80-4E97-B967-E0BF3A9710DA}"/>
    <cellStyle name="Normalny 2 2" xfId="13" xr:uid="{00000000-0005-0000-0000-00000E000000}"/>
    <cellStyle name="Normalny 20" xfId="14" xr:uid="{00000000-0005-0000-0000-00000F000000}"/>
    <cellStyle name="Normalny 23" xfId="15" xr:uid="{00000000-0005-0000-0000-000010000000}"/>
    <cellStyle name="Normalny 29" xfId="16" xr:uid="{00000000-0005-0000-0000-000011000000}"/>
    <cellStyle name="Normalny 3 2" xfId="17" xr:uid="{00000000-0005-0000-0000-000012000000}"/>
    <cellStyle name="Normalny 30" xfId="18" xr:uid="{00000000-0005-0000-0000-000013000000}"/>
    <cellStyle name="Normalny 34" xfId="19" xr:uid="{00000000-0005-0000-0000-000014000000}"/>
    <cellStyle name="Normalny 5" xfId="20" xr:uid="{00000000-0005-0000-0000-000015000000}"/>
    <cellStyle name="Normalny 9" xfId="21" xr:uid="{00000000-0005-0000-0000-000016000000}"/>
    <cellStyle name="Percent [2]" xfId="22" xr:uid="{00000000-0005-0000-0000-000017000000}"/>
    <cellStyle name="Procentowy" xfId="24" builtinId="5"/>
    <cellStyle name="Procentowy 2" xfId="26" xr:uid="{283C1FFC-3C10-4A19-A109-6921FF2BF16D}"/>
    <cellStyle name="Styl 1" xfId="23" xr:uid="{00000000-0005-0000-0000-000019000000}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FD359-BD1A-493C-9A70-4C61E3FAD542}">
  <dimension ref="A1:G15"/>
  <sheetViews>
    <sheetView workbookViewId="0">
      <selection activeCell="F27" sqref="F27"/>
    </sheetView>
  </sheetViews>
  <sheetFormatPr defaultRowHeight="12.75"/>
  <cols>
    <col min="1" max="1" width="10.85546875" customWidth="1"/>
    <col min="3" max="3" width="69.140625" customWidth="1"/>
    <col min="5" max="5" width="10.85546875" customWidth="1"/>
    <col min="6" max="6" width="14.7109375" customWidth="1"/>
    <col min="7" max="7" width="23.140625" customWidth="1"/>
  </cols>
  <sheetData>
    <row r="1" spans="1:7">
      <c r="A1" s="80" t="s">
        <v>19</v>
      </c>
      <c r="B1" s="81"/>
      <c r="C1" s="82"/>
      <c r="D1" s="89" t="s">
        <v>0</v>
      </c>
      <c r="E1" s="90"/>
      <c r="F1" s="93"/>
      <c r="G1" s="94"/>
    </row>
    <row r="2" spans="1:7">
      <c r="A2" s="83"/>
      <c r="B2" s="84"/>
      <c r="C2" s="85"/>
      <c r="D2" s="91"/>
      <c r="E2" s="92"/>
      <c r="F2" s="95"/>
      <c r="G2" s="96"/>
    </row>
    <row r="3" spans="1:7">
      <c r="A3" s="83"/>
      <c r="B3" s="84"/>
      <c r="C3" s="85"/>
      <c r="D3" s="91" t="s">
        <v>1</v>
      </c>
      <c r="E3" s="92"/>
      <c r="F3" s="95"/>
      <c r="G3" s="96"/>
    </row>
    <row r="4" spans="1:7">
      <c r="A4" s="83"/>
      <c r="B4" s="84"/>
      <c r="C4" s="85"/>
      <c r="D4" s="91"/>
      <c r="E4" s="92"/>
      <c r="F4" s="95"/>
      <c r="G4" s="96"/>
    </row>
    <row r="5" spans="1:7">
      <c r="A5" s="83"/>
      <c r="B5" s="84"/>
      <c r="C5" s="85"/>
      <c r="D5" s="97" t="s">
        <v>2</v>
      </c>
      <c r="E5" s="98"/>
      <c r="F5" s="99"/>
      <c r="G5" s="100"/>
    </row>
    <row r="6" spans="1:7">
      <c r="A6" s="83"/>
      <c r="B6" s="84"/>
      <c r="C6" s="85"/>
      <c r="D6" s="101" t="s">
        <v>3</v>
      </c>
      <c r="E6" s="102"/>
      <c r="F6" s="103"/>
      <c r="G6" s="104"/>
    </row>
    <row r="7" spans="1:7" ht="13.5" thickBot="1">
      <c r="A7" s="86"/>
      <c r="B7" s="87"/>
      <c r="C7" s="88"/>
      <c r="D7" s="105" t="s">
        <v>18</v>
      </c>
      <c r="E7" s="106"/>
      <c r="F7" s="107" t="s">
        <v>20</v>
      </c>
      <c r="G7" s="108"/>
    </row>
    <row r="8" spans="1:7">
      <c r="A8" s="68" t="s">
        <v>10</v>
      </c>
      <c r="B8" s="70" t="s">
        <v>11</v>
      </c>
      <c r="C8" s="72" t="s">
        <v>4</v>
      </c>
      <c r="D8" s="74" t="s">
        <v>5</v>
      </c>
      <c r="E8" s="76" t="s">
        <v>14</v>
      </c>
      <c r="F8" s="78" t="s">
        <v>12</v>
      </c>
      <c r="G8" s="66" t="s">
        <v>13</v>
      </c>
    </row>
    <row r="9" spans="1:7" ht="13.5" thickBot="1">
      <c r="A9" s="69"/>
      <c r="B9" s="71"/>
      <c r="C9" s="73"/>
      <c r="D9" s="75"/>
      <c r="E9" s="77"/>
      <c r="F9" s="79"/>
      <c r="G9" s="67"/>
    </row>
    <row r="10" spans="1:7" ht="18.75">
      <c r="A10" s="38" t="s">
        <v>6</v>
      </c>
      <c r="B10" s="39"/>
      <c r="C10" s="40" t="s">
        <v>15</v>
      </c>
      <c r="D10" s="41"/>
      <c r="E10" s="42"/>
      <c r="F10" s="43"/>
      <c r="G10" s="58">
        <f>SUM(G11:G15)</f>
        <v>0</v>
      </c>
    </row>
    <row r="11" spans="1:7" ht="15">
      <c r="A11" s="44"/>
      <c r="B11" s="45">
        <v>1</v>
      </c>
      <c r="C11" s="46" t="s">
        <v>21</v>
      </c>
      <c r="D11" s="47" t="s">
        <v>17</v>
      </c>
      <c r="E11" s="47">
        <v>6.3250000000000011</v>
      </c>
      <c r="F11" s="48"/>
      <c r="G11" s="49">
        <f>E11*F11</f>
        <v>0</v>
      </c>
    </row>
    <row r="12" spans="1:7" ht="15">
      <c r="A12" s="44"/>
      <c r="B12" s="50">
        <f>B11+1</f>
        <v>2</v>
      </c>
      <c r="C12" s="51" t="s">
        <v>22</v>
      </c>
      <c r="D12" s="47" t="s">
        <v>17</v>
      </c>
      <c r="E12" s="47">
        <v>130</v>
      </c>
      <c r="F12" s="48"/>
      <c r="G12" s="49">
        <f t="shared" ref="G12:G15" si="0">E12*F12</f>
        <v>0</v>
      </c>
    </row>
    <row r="13" spans="1:7" ht="15">
      <c r="A13" s="44"/>
      <c r="B13" s="50">
        <f t="shared" ref="B13:B15" si="1">B12+1</f>
        <v>3</v>
      </c>
      <c r="C13" s="51" t="s">
        <v>23</v>
      </c>
      <c r="D13" s="47" t="s">
        <v>17</v>
      </c>
      <c r="E13" s="47">
        <v>12.05</v>
      </c>
      <c r="F13" s="48"/>
      <c r="G13" s="49">
        <f t="shared" si="0"/>
        <v>0</v>
      </c>
    </row>
    <row r="14" spans="1:7" ht="15">
      <c r="A14" s="44"/>
      <c r="B14" s="50">
        <f t="shared" si="1"/>
        <v>4</v>
      </c>
      <c r="C14" s="51" t="s">
        <v>24</v>
      </c>
      <c r="D14" s="47" t="s">
        <v>17</v>
      </c>
      <c r="E14" s="47">
        <v>1.55</v>
      </c>
      <c r="F14" s="48"/>
      <c r="G14" s="49">
        <f t="shared" si="0"/>
        <v>0</v>
      </c>
    </row>
    <row r="15" spans="1:7" ht="15">
      <c r="A15" s="44"/>
      <c r="B15" s="50">
        <f t="shared" si="1"/>
        <v>5</v>
      </c>
      <c r="C15" s="51" t="s">
        <v>25</v>
      </c>
      <c r="D15" s="47" t="s">
        <v>17</v>
      </c>
      <c r="E15" s="47">
        <v>0.69699999999999995</v>
      </c>
      <c r="F15" s="48"/>
      <c r="G15" s="49">
        <f t="shared" si="0"/>
        <v>0</v>
      </c>
    </row>
  </sheetData>
  <mergeCells count="16">
    <mergeCell ref="A1:C7"/>
    <mergeCell ref="D1:E4"/>
    <mergeCell ref="F1:G4"/>
    <mergeCell ref="D5:E5"/>
    <mergeCell ref="F5:G5"/>
    <mergeCell ref="D6:E6"/>
    <mergeCell ref="F6:G6"/>
    <mergeCell ref="D7:E7"/>
    <mergeCell ref="F7:G7"/>
    <mergeCell ref="G8:G9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1CDF2-5936-440B-A5AD-1CE6F7B4AA53}">
  <dimension ref="A1:G14"/>
  <sheetViews>
    <sheetView workbookViewId="0">
      <selection activeCell="C22" sqref="C22"/>
    </sheetView>
  </sheetViews>
  <sheetFormatPr defaultRowHeight="12.75"/>
  <cols>
    <col min="1" max="1" width="12.140625" customWidth="1"/>
    <col min="3" max="3" width="70.85546875" customWidth="1"/>
    <col min="6" max="6" width="20.28515625" customWidth="1"/>
    <col min="7" max="7" width="28.42578125" customWidth="1"/>
  </cols>
  <sheetData>
    <row r="1" spans="1:7">
      <c r="A1" s="80" t="s">
        <v>19</v>
      </c>
      <c r="B1" s="81"/>
      <c r="C1" s="82"/>
      <c r="D1" s="109" t="s">
        <v>0</v>
      </c>
      <c r="E1" s="93"/>
      <c r="F1" s="93"/>
      <c r="G1" s="94"/>
    </row>
    <row r="2" spans="1:7">
      <c r="A2" s="83"/>
      <c r="B2" s="84"/>
      <c r="C2" s="85"/>
      <c r="D2" s="110"/>
      <c r="E2" s="95"/>
      <c r="F2" s="95"/>
      <c r="G2" s="96"/>
    </row>
    <row r="3" spans="1:7">
      <c r="A3" s="83"/>
      <c r="B3" s="84"/>
      <c r="C3" s="85"/>
      <c r="D3" s="110" t="s">
        <v>1</v>
      </c>
      <c r="E3" s="95"/>
      <c r="F3" s="95"/>
      <c r="G3" s="96"/>
    </row>
    <row r="4" spans="1:7">
      <c r="A4" s="83"/>
      <c r="B4" s="84"/>
      <c r="C4" s="85"/>
      <c r="D4" s="110"/>
      <c r="E4" s="95"/>
      <c r="F4" s="95"/>
      <c r="G4" s="96"/>
    </row>
    <row r="5" spans="1:7">
      <c r="A5" s="83"/>
      <c r="B5" s="84"/>
      <c r="C5" s="85"/>
      <c r="D5" s="111" t="s">
        <v>2</v>
      </c>
      <c r="E5" s="112"/>
      <c r="F5" s="99"/>
      <c r="G5" s="100"/>
    </row>
    <row r="6" spans="1:7">
      <c r="A6" s="83"/>
      <c r="B6" s="84"/>
      <c r="C6" s="85"/>
      <c r="D6" s="113" t="s">
        <v>3</v>
      </c>
      <c r="E6" s="114"/>
      <c r="F6" s="103"/>
      <c r="G6" s="104"/>
    </row>
    <row r="7" spans="1:7" ht="13.5" thickBot="1">
      <c r="A7" s="86"/>
      <c r="B7" s="87"/>
      <c r="C7" s="88"/>
      <c r="D7" s="115" t="s">
        <v>18</v>
      </c>
      <c r="E7" s="116"/>
      <c r="F7" s="117" t="s">
        <v>20</v>
      </c>
      <c r="G7" s="118"/>
    </row>
    <row r="8" spans="1:7">
      <c r="A8" s="68" t="s">
        <v>10</v>
      </c>
      <c r="B8" s="70" t="s">
        <v>11</v>
      </c>
      <c r="C8" s="72" t="s">
        <v>4</v>
      </c>
      <c r="D8" s="74" t="s">
        <v>5</v>
      </c>
      <c r="E8" s="76" t="s">
        <v>14</v>
      </c>
      <c r="F8" s="78" t="s">
        <v>12</v>
      </c>
      <c r="G8" s="66" t="s">
        <v>13</v>
      </c>
    </row>
    <row r="9" spans="1:7" ht="13.5" thickBot="1">
      <c r="A9" s="69"/>
      <c r="B9" s="71"/>
      <c r="C9" s="73"/>
      <c r="D9" s="75"/>
      <c r="E9" s="77"/>
      <c r="F9" s="79"/>
      <c r="G9" s="67"/>
    </row>
    <row r="10" spans="1:7" ht="15" customHeight="1">
      <c r="A10" s="52" t="s">
        <v>7</v>
      </c>
      <c r="B10" s="53"/>
      <c r="C10" s="54" t="s">
        <v>16</v>
      </c>
      <c r="D10" s="55"/>
      <c r="E10" s="55"/>
      <c r="F10" s="56"/>
      <c r="G10" s="57">
        <f>SUM(G11:G14)</f>
        <v>0</v>
      </c>
    </row>
    <row r="11" spans="1:7" ht="15.75">
      <c r="A11" s="31"/>
      <c r="B11" s="10">
        <v>1</v>
      </c>
      <c r="C11" s="33" t="s">
        <v>21</v>
      </c>
      <c r="D11" s="27" t="s">
        <v>17</v>
      </c>
      <c r="E11" s="27">
        <v>6.3250000000000011</v>
      </c>
      <c r="F11" s="28"/>
      <c r="G11" s="29">
        <f t="shared" ref="G11:G14" si="0">E11*F11</f>
        <v>0</v>
      </c>
    </row>
    <row r="12" spans="1:7" ht="15.75">
      <c r="A12" s="31"/>
      <c r="B12" s="10">
        <f>B11+1</f>
        <v>2</v>
      </c>
      <c r="C12" s="30" t="s">
        <v>23</v>
      </c>
      <c r="D12" s="27" t="s">
        <v>17</v>
      </c>
      <c r="E12" s="27">
        <v>12.05</v>
      </c>
      <c r="F12" s="28"/>
      <c r="G12" s="29">
        <f t="shared" si="0"/>
        <v>0</v>
      </c>
    </row>
    <row r="13" spans="1:7" ht="15.75">
      <c r="A13" s="31"/>
      <c r="B13" s="10">
        <f t="shared" ref="B13:B14" si="1">B12+1</f>
        <v>3</v>
      </c>
      <c r="C13" s="30" t="s">
        <v>24</v>
      </c>
      <c r="D13" s="27" t="s">
        <v>17</v>
      </c>
      <c r="E13" s="27">
        <v>1.55</v>
      </c>
      <c r="F13" s="28"/>
      <c r="G13" s="29">
        <f t="shared" si="0"/>
        <v>0</v>
      </c>
    </row>
    <row r="14" spans="1:7" ht="15.75">
      <c r="A14" s="31"/>
      <c r="B14" s="10">
        <f t="shared" si="1"/>
        <v>4</v>
      </c>
      <c r="C14" s="30" t="s">
        <v>25</v>
      </c>
      <c r="D14" s="27" t="s">
        <v>17</v>
      </c>
      <c r="E14" s="27">
        <v>0.69699999999999995</v>
      </c>
      <c r="F14" s="28"/>
      <c r="G14" s="29">
        <f t="shared" si="0"/>
        <v>0</v>
      </c>
    </row>
  </sheetData>
  <mergeCells count="16">
    <mergeCell ref="A1:C7"/>
    <mergeCell ref="D1:E4"/>
    <mergeCell ref="F1:G4"/>
    <mergeCell ref="D5:E5"/>
    <mergeCell ref="F5:G5"/>
    <mergeCell ref="D6:E6"/>
    <mergeCell ref="F6:G6"/>
    <mergeCell ref="D7:E7"/>
    <mergeCell ref="F7:G7"/>
    <mergeCell ref="G8:G9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A98AE-82E5-496C-9261-CA62A41B7AD1}">
  <sheetPr>
    <pageSetUpPr fitToPage="1"/>
  </sheetPr>
  <dimension ref="A1:BW135"/>
  <sheetViews>
    <sheetView tabSelected="1" zoomScale="70" zoomScaleNormal="70" zoomScaleSheetLayoutView="80" workbookViewId="0">
      <selection activeCell="C78" sqref="C78"/>
    </sheetView>
  </sheetViews>
  <sheetFormatPr defaultColWidth="11.42578125" defaultRowHeight="15.75"/>
  <cols>
    <col min="1" max="1" width="12.42578125" style="4" customWidth="1"/>
    <col min="2" max="2" width="7.28515625" style="4" customWidth="1"/>
    <col min="3" max="3" width="122.42578125" style="19" customWidth="1"/>
    <col min="4" max="4" width="10" style="19" customWidth="1"/>
    <col min="5" max="5" width="17.28515625" style="20" customWidth="1"/>
    <col min="6" max="6" width="15.42578125" style="20" customWidth="1"/>
    <col min="7" max="7" width="46.85546875" style="20" customWidth="1"/>
    <col min="8" max="53" width="18.28515625" style="24" customWidth="1"/>
    <col min="54" max="57" width="18.28515625" style="20" customWidth="1"/>
    <col min="58" max="58" width="24.5703125" style="20" customWidth="1"/>
    <col min="59" max="16384" width="11.42578125" style="20"/>
  </cols>
  <sheetData>
    <row r="1" spans="1:75" ht="16.5" customHeight="1">
      <c r="A1" s="162" t="s">
        <v>19</v>
      </c>
      <c r="B1" s="163"/>
      <c r="C1" s="164"/>
      <c r="D1" s="171" t="s">
        <v>0</v>
      </c>
      <c r="E1" s="172"/>
      <c r="F1" s="93"/>
      <c r="G1" s="9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5"/>
      <c r="BG1" s="156"/>
    </row>
    <row r="2" spans="1:75" ht="9" customHeight="1">
      <c r="A2" s="165"/>
      <c r="B2" s="166"/>
      <c r="C2" s="167"/>
      <c r="D2" s="173"/>
      <c r="E2" s="174"/>
      <c r="F2" s="95"/>
      <c r="G2" s="96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6"/>
      <c r="BG2" s="156"/>
    </row>
    <row r="3" spans="1:75" ht="12.75" customHeight="1">
      <c r="A3" s="165"/>
      <c r="B3" s="166"/>
      <c r="C3" s="167"/>
      <c r="D3" s="173" t="s">
        <v>1</v>
      </c>
      <c r="E3" s="174"/>
      <c r="F3" s="95"/>
      <c r="G3" s="96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6"/>
      <c r="BG3" s="156"/>
    </row>
    <row r="4" spans="1:75" ht="12.75" customHeight="1">
      <c r="A4" s="165"/>
      <c r="B4" s="166"/>
      <c r="C4" s="167"/>
      <c r="D4" s="173"/>
      <c r="E4" s="174"/>
      <c r="F4" s="95"/>
      <c r="G4" s="96"/>
      <c r="H4" s="22"/>
      <c r="I4" s="23"/>
      <c r="J4" s="22"/>
      <c r="K4" s="23"/>
      <c r="L4" s="22"/>
      <c r="M4" s="23"/>
      <c r="N4" s="22"/>
      <c r="O4" s="23"/>
      <c r="P4" s="157"/>
      <c r="Q4" s="121"/>
      <c r="R4" s="157"/>
      <c r="S4" s="121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22"/>
      <c r="AI4" s="23"/>
      <c r="AJ4" s="22"/>
      <c r="AK4" s="23"/>
      <c r="AL4" s="22"/>
      <c r="AM4" s="23"/>
      <c r="AN4" s="22"/>
      <c r="AO4" s="23"/>
      <c r="AP4" s="22"/>
      <c r="AQ4" s="23"/>
      <c r="AR4" s="22"/>
      <c r="AS4" s="23"/>
      <c r="AT4" s="22"/>
      <c r="AU4" s="23"/>
      <c r="AV4" s="22"/>
      <c r="AW4" s="23"/>
      <c r="AX4" s="22"/>
      <c r="AY4" s="23"/>
      <c r="AZ4" s="22"/>
      <c r="BA4" s="23"/>
      <c r="BB4" s="22"/>
      <c r="BC4" s="23"/>
      <c r="BD4" s="22"/>
      <c r="BE4" s="23"/>
    </row>
    <row r="5" spans="1:75" ht="21.75" customHeight="1">
      <c r="A5" s="165"/>
      <c r="B5" s="166"/>
      <c r="C5" s="167"/>
      <c r="D5" s="175" t="s">
        <v>2</v>
      </c>
      <c r="E5" s="176"/>
      <c r="F5" s="99"/>
      <c r="G5" s="100"/>
      <c r="H5" s="5"/>
      <c r="I5" s="5"/>
      <c r="J5" s="151"/>
      <c r="K5" s="151"/>
      <c r="L5" s="153"/>
      <c r="M5" s="144"/>
      <c r="N5" s="153"/>
      <c r="O5" s="144"/>
      <c r="P5" s="152"/>
      <c r="Q5" s="144"/>
      <c r="R5" s="152"/>
      <c r="S5" s="144"/>
      <c r="T5" s="152"/>
      <c r="U5" s="144"/>
      <c r="V5" s="152"/>
      <c r="W5" s="144"/>
      <c r="X5" s="152"/>
      <c r="Y5" s="144"/>
      <c r="Z5" s="152"/>
      <c r="AA5" s="144"/>
      <c r="AB5" s="152"/>
      <c r="AC5" s="144"/>
      <c r="AD5" s="152"/>
      <c r="AE5" s="144"/>
      <c r="AF5" s="152"/>
      <c r="AG5" s="144"/>
      <c r="AH5" s="153"/>
      <c r="AI5" s="144"/>
      <c r="AJ5" s="153"/>
      <c r="AK5" s="144"/>
      <c r="AL5" s="153"/>
      <c r="AM5" s="144"/>
      <c r="AN5" s="143"/>
      <c r="AO5" s="144"/>
      <c r="AP5" s="143"/>
      <c r="AQ5" s="144"/>
      <c r="AR5" s="143"/>
      <c r="AS5" s="144"/>
      <c r="AT5" s="143"/>
      <c r="AU5" s="144"/>
      <c r="AV5" s="143"/>
      <c r="AW5" s="144"/>
      <c r="AX5" s="143"/>
      <c r="AY5" s="144"/>
      <c r="AZ5" s="151"/>
      <c r="BA5" s="151"/>
      <c r="BB5" s="143"/>
      <c r="BC5" s="144"/>
      <c r="BD5" s="143"/>
      <c r="BE5" s="144"/>
    </row>
    <row r="6" spans="1:75" ht="22.5" customHeight="1">
      <c r="A6" s="165"/>
      <c r="B6" s="166"/>
      <c r="C6" s="167"/>
      <c r="D6" s="145" t="s">
        <v>3</v>
      </c>
      <c r="E6" s="146"/>
      <c r="F6" s="103"/>
      <c r="G6" s="104"/>
      <c r="H6" s="20"/>
      <c r="I6" s="5"/>
      <c r="J6" s="22"/>
      <c r="K6" s="22"/>
      <c r="L6" s="18"/>
      <c r="M6" s="22"/>
      <c r="N6" s="18"/>
      <c r="O6" s="22"/>
      <c r="P6" s="22"/>
      <c r="Q6" s="22"/>
      <c r="R6" s="18"/>
      <c r="S6" s="22"/>
      <c r="T6" s="18"/>
      <c r="U6" s="22"/>
      <c r="V6" s="18"/>
      <c r="W6" s="22"/>
      <c r="X6" s="18"/>
      <c r="Y6" s="22"/>
      <c r="Z6" s="18"/>
      <c r="AA6" s="22"/>
      <c r="AB6" s="18"/>
      <c r="AC6" s="22"/>
      <c r="AD6" s="18"/>
      <c r="AE6" s="22"/>
      <c r="AF6" s="18"/>
      <c r="AG6" s="22"/>
      <c r="AH6" s="22"/>
      <c r="AI6" s="18"/>
      <c r="AJ6" s="22"/>
      <c r="AK6" s="18"/>
      <c r="AL6" s="22"/>
      <c r="AM6" s="18"/>
      <c r="AN6" s="22"/>
      <c r="AO6" s="25"/>
      <c r="AP6" s="22"/>
      <c r="AQ6" s="25"/>
      <c r="AR6" s="22"/>
      <c r="AS6" s="25"/>
      <c r="AT6" s="22"/>
      <c r="AU6" s="25"/>
      <c r="AV6" s="22"/>
      <c r="AW6" s="18"/>
      <c r="AX6" s="22"/>
      <c r="AY6" s="18"/>
      <c r="AZ6" s="22"/>
      <c r="BA6" s="18"/>
      <c r="BB6" s="22"/>
      <c r="BC6" s="25"/>
      <c r="BD6" s="22"/>
      <c r="BE6" s="25"/>
    </row>
    <row r="7" spans="1:75" s="26" customFormat="1" ht="39.75" customHeight="1" thickBot="1">
      <c r="A7" s="168"/>
      <c r="B7" s="169"/>
      <c r="C7" s="170"/>
      <c r="D7" s="147" t="s">
        <v>18</v>
      </c>
      <c r="E7" s="148"/>
      <c r="F7" s="149" t="s">
        <v>20</v>
      </c>
      <c r="G7" s="150"/>
      <c r="H7" s="3"/>
      <c r="I7" s="3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</row>
    <row r="8" spans="1:75" ht="12.75" customHeight="1">
      <c r="A8" s="158" t="s">
        <v>10</v>
      </c>
      <c r="B8" s="160" t="s">
        <v>11</v>
      </c>
      <c r="C8" s="133" t="s">
        <v>4</v>
      </c>
      <c r="D8" s="135" t="s">
        <v>5</v>
      </c>
      <c r="E8" s="137" t="s">
        <v>14</v>
      </c>
      <c r="F8" s="139" t="s">
        <v>12</v>
      </c>
      <c r="G8" s="141" t="s">
        <v>13</v>
      </c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</row>
    <row r="9" spans="1:75" ht="16.5" thickBot="1">
      <c r="A9" s="159"/>
      <c r="B9" s="161"/>
      <c r="C9" s="134"/>
      <c r="D9" s="136"/>
      <c r="E9" s="138"/>
      <c r="F9" s="140"/>
      <c r="G9" s="142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</row>
    <row r="10" spans="1:75" s="4" customFormat="1" ht="31.5" customHeight="1">
      <c r="A10" s="14" t="s">
        <v>8</v>
      </c>
      <c r="B10" s="32"/>
      <c r="C10" s="12" t="s">
        <v>99</v>
      </c>
      <c r="D10" s="11"/>
      <c r="E10" s="11"/>
      <c r="F10" s="13"/>
      <c r="G10" s="59">
        <f>SUM(G11:G87)</f>
        <v>0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</row>
    <row r="11" spans="1:75" s="4" customFormat="1" ht="30.75" customHeight="1">
      <c r="A11" s="36"/>
      <c r="B11" s="60">
        <v>1</v>
      </c>
      <c r="C11" s="61" t="s">
        <v>27</v>
      </c>
      <c r="D11" s="60" t="s">
        <v>17</v>
      </c>
      <c r="E11" s="62">
        <v>5</v>
      </c>
      <c r="F11" s="63"/>
      <c r="G11" s="64">
        <f>E11*F11</f>
        <v>0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</row>
    <row r="12" spans="1:75" s="4" customFormat="1" ht="30.75" customHeight="1">
      <c r="A12" s="36"/>
      <c r="B12" s="60">
        <f>B11+1</f>
        <v>2</v>
      </c>
      <c r="C12" s="61" t="s">
        <v>26</v>
      </c>
      <c r="D12" s="60" t="s">
        <v>17</v>
      </c>
      <c r="E12" s="62">
        <v>3</v>
      </c>
      <c r="F12" s="63"/>
      <c r="G12" s="64">
        <f>E12*F12</f>
        <v>0</v>
      </c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</row>
    <row r="13" spans="1:75" s="4" customFormat="1" ht="33.75" customHeight="1">
      <c r="A13" s="36"/>
      <c r="B13" s="60">
        <f t="shared" ref="B13:B76" si="0">B12+1</f>
        <v>3</v>
      </c>
      <c r="C13" s="65" t="s">
        <v>21</v>
      </c>
      <c r="D13" s="60" t="s">
        <v>17</v>
      </c>
      <c r="E13" s="62">
        <v>1</v>
      </c>
      <c r="F13" s="63"/>
      <c r="G13" s="64">
        <f t="shared" ref="G13:G24" si="1">E13*F13</f>
        <v>0</v>
      </c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</row>
    <row r="14" spans="1:75" s="4" customFormat="1" ht="33.75" customHeight="1">
      <c r="A14" s="36"/>
      <c r="B14" s="60">
        <f t="shared" si="0"/>
        <v>4</v>
      </c>
      <c r="C14" s="65" t="s">
        <v>63</v>
      </c>
      <c r="D14" s="60" t="s">
        <v>17</v>
      </c>
      <c r="E14" s="62">
        <v>1</v>
      </c>
      <c r="F14" s="63"/>
      <c r="G14" s="64">
        <f t="shared" si="1"/>
        <v>0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</row>
    <row r="15" spans="1:75" s="4" customFormat="1" ht="33.75" customHeight="1">
      <c r="A15" s="36"/>
      <c r="B15" s="60">
        <f t="shared" si="0"/>
        <v>5</v>
      </c>
      <c r="C15" s="65" t="s">
        <v>28</v>
      </c>
      <c r="D15" s="60" t="s">
        <v>17</v>
      </c>
      <c r="E15" s="62">
        <v>0.5</v>
      </c>
      <c r="F15" s="63"/>
      <c r="G15" s="64">
        <f t="shared" si="1"/>
        <v>0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</row>
    <row r="16" spans="1:75" s="4" customFormat="1" ht="33.75" customHeight="1">
      <c r="A16" s="36"/>
      <c r="B16" s="60">
        <f t="shared" si="0"/>
        <v>6</v>
      </c>
      <c r="C16" s="65" t="s">
        <v>29</v>
      </c>
      <c r="D16" s="60" t="s">
        <v>17</v>
      </c>
      <c r="E16" s="62">
        <v>0.3</v>
      </c>
      <c r="F16" s="63"/>
      <c r="G16" s="64">
        <f t="shared" si="1"/>
        <v>0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</row>
    <row r="17" spans="1:75" s="4" customFormat="1" ht="33.75" customHeight="1">
      <c r="A17" s="36"/>
      <c r="B17" s="60">
        <f t="shared" si="0"/>
        <v>7</v>
      </c>
      <c r="C17" s="65" t="s">
        <v>30</v>
      </c>
      <c r="D17" s="60" t="s">
        <v>17</v>
      </c>
      <c r="E17" s="62">
        <v>0.05</v>
      </c>
      <c r="F17" s="63"/>
      <c r="G17" s="64">
        <f t="shared" si="1"/>
        <v>0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</row>
    <row r="18" spans="1:75" s="4" customFormat="1" ht="33.75" customHeight="1">
      <c r="A18" s="36"/>
      <c r="B18" s="60">
        <f t="shared" si="0"/>
        <v>8</v>
      </c>
      <c r="C18" s="65" t="s">
        <v>64</v>
      </c>
      <c r="D18" s="60" t="s">
        <v>17</v>
      </c>
      <c r="E18" s="62">
        <v>0.05</v>
      </c>
      <c r="F18" s="63"/>
      <c r="G18" s="64">
        <f t="shared" si="1"/>
        <v>0</v>
      </c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</row>
    <row r="19" spans="1:75" s="4" customFormat="1" ht="33.75" customHeight="1">
      <c r="A19" s="36"/>
      <c r="B19" s="60">
        <f t="shared" si="0"/>
        <v>9</v>
      </c>
      <c r="C19" s="65" t="s">
        <v>31</v>
      </c>
      <c r="D19" s="60" t="s">
        <v>17</v>
      </c>
      <c r="E19" s="62">
        <v>0.05</v>
      </c>
      <c r="F19" s="63"/>
      <c r="G19" s="64">
        <f t="shared" si="1"/>
        <v>0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</row>
    <row r="20" spans="1:75" s="4" customFormat="1" ht="33.75" customHeight="1">
      <c r="A20" s="36"/>
      <c r="B20" s="60">
        <f t="shared" si="0"/>
        <v>10</v>
      </c>
      <c r="C20" s="65" t="s">
        <v>65</v>
      </c>
      <c r="D20" s="60" t="s">
        <v>17</v>
      </c>
      <c r="E20" s="62">
        <v>0.1</v>
      </c>
      <c r="F20" s="63"/>
      <c r="G20" s="64">
        <f t="shared" si="1"/>
        <v>0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</row>
    <row r="21" spans="1:75" s="4" customFormat="1" ht="33.75" customHeight="1">
      <c r="A21" s="36"/>
      <c r="B21" s="60">
        <f t="shared" si="0"/>
        <v>11</v>
      </c>
      <c r="C21" s="65" t="s">
        <v>66</v>
      </c>
      <c r="D21" s="60" t="s">
        <v>17</v>
      </c>
      <c r="E21" s="62">
        <v>0.1</v>
      </c>
      <c r="F21" s="63"/>
      <c r="G21" s="64">
        <f t="shared" si="1"/>
        <v>0</v>
      </c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</row>
    <row r="22" spans="1:75" s="4" customFormat="1" ht="33.75" customHeight="1">
      <c r="A22" s="36"/>
      <c r="B22" s="60">
        <f t="shared" si="0"/>
        <v>12</v>
      </c>
      <c r="C22" s="65" t="s">
        <v>67</v>
      </c>
      <c r="D22" s="60" t="s">
        <v>17</v>
      </c>
      <c r="E22" s="62">
        <v>0.1</v>
      </c>
      <c r="F22" s="63"/>
      <c r="G22" s="64">
        <f t="shared" si="1"/>
        <v>0</v>
      </c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</row>
    <row r="23" spans="1:75" s="4" customFormat="1" ht="33.75" customHeight="1">
      <c r="A23" s="36"/>
      <c r="B23" s="60">
        <f t="shared" si="0"/>
        <v>13</v>
      </c>
      <c r="C23" s="65" t="s">
        <v>68</v>
      </c>
      <c r="D23" s="60" t="s">
        <v>17</v>
      </c>
      <c r="E23" s="62">
        <v>0.5</v>
      </c>
      <c r="F23" s="63"/>
      <c r="G23" s="64">
        <f t="shared" si="1"/>
        <v>0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</row>
    <row r="24" spans="1:75" s="4" customFormat="1" ht="33.75" customHeight="1">
      <c r="A24" s="36"/>
      <c r="B24" s="60">
        <f t="shared" si="0"/>
        <v>14</v>
      </c>
      <c r="C24" s="65" t="s">
        <v>69</v>
      </c>
      <c r="D24" s="60" t="s">
        <v>17</v>
      </c>
      <c r="E24" s="62">
        <v>0.2</v>
      </c>
      <c r="F24" s="63"/>
      <c r="G24" s="64">
        <f t="shared" si="1"/>
        <v>0</v>
      </c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</row>
    <row r="25" spans="1:75" s="4" customFormat="1" ht="33.75" customHeight="1">
      <c r="A25" s="36"/>
      <c r="B25" s="60">
        <f t="shared" si="0"/>
        <v>15</v>
      </c>
      <c r="C25" s="65" t="s">
        <v>23</v>
      </c>
      <c r="D25" s="60" t="s">
        <v>17</v>
      </c>
      <c r="E25" s="62">
        <v>0.2</v>
      </c>
      <c r="F25" s="63"/>
      <c r="G25" s="64">
        <f t="shared" ref="G25:G87" si="2">E25*F25</f>
        <v>0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</row>
    <row r="26" spans="1:75" s="4" customFormat="1" ht="33.75" customHeight="1">
      <c r="A26" s="37"/>
      <c r="B26" s="60">
        <f t="shared" si="0"/>
        <v>16</v>
      </c>
      <c r="C26" s="65" t="s">
        <v>70</v>
      </c>
      <c r="D26" s="60" t="s">
        <v>17</v>
      </c>
      <c r="E26" s="62">
        <v>0.2</v>
      </c>
      <c r="F26" s="63"/>
      <c r="G26" s="64">
        <f t="shared" si="2"/>
        <v>0</v>
      </c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</row>
    <row r="27" spans="1:75" s="4" customFormat="1" ht="33.75" customHeight="1">
      <c r="A27" s="37"/>
      <c r="B27" s="60">
        <f t="shared" si="0"/>
        <v>17</v>
      </c>
      <c r="C27" s="65" t="s">
        <v>71</v>
      </c>
      <c r="D27" s="60" t="s">
        <v>17</v>
      </c>
      <c r="E27" s="62">
        <v>3</v>
      </c>
      <c r="F27" s="63"/>
      <c r="G27" s="64">
        <f t="shared" si="2"/>
        <v>0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</row>
    <row r="28" spans="1:75" s="4" customFormat="1" ht="33.75" customHeight="1">
      <c r="A28" s="37"/>
      <c r="B28" s="60">
        <f t="shared" si="0"/>
        <v>18</v>
      </c>
      <c r="C28" s="65" t="s">
        <v>72</v>
      </c>
      <c r="D28" s="60" t="s">
        <v>17</v>
      </c>
      <c r="E28" s="62">
        <v>0.1</v>
      </c>
      <c r="F28" s="63"/>
      <c r="G28" s="64">
        <f t="shared" si="2"/>
        <v>0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</row>
    <row r="29" spans="1:75" s="4" customFormat="1" ht="33.75" customHeight="1">
      <c r="A29" s="37"/>
      <c r="B29" s="60">
        <f t="shared" si="0"/>
        <v>19</v>
      </c>
      <c r="C29" s="65" t="s">
        <v>73</v>
      </c>
      <c r="D29" s="60" t="s">
        <v>17</v>
      </c>
      <c r="E29" s="62">
        <v>2</v>
      </c>
      <c r="F29" s="63"/>
      <c r="G29" s="64">
        <f t="shared" si="2"/>
        <v>0</v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</row>
    <row r="30" spans="1:75" s="4" customFormat="1" ht="33.75" customHeight="1">
      <c r="A30" s="37"/>
      <c r="B30" s="60">
        <f t="shared" si="0"/>
        <v>20</v>
      </c>
      <c r="C30" s="65" t="s">
        <v>74</v>
      </c>
      <c r="D30" s="60" t="s">
        <v>17</v>
      </c>
      <c r="E30" s="62">
        <v>0.1</v>
      </c>
      <c r="F30" s="63"/>
      <c r="G30" s="64">
        <f t="shared" si="2"/>
        <v>0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</row>
    <row r="31" spans="1:75" s="4" customFormat="1" ht="33.75" customHeight="1">
      <c r="A31" s="37"/>
      <c r="B31" s="60">
        <f t="shared" si="0"/>
        <v>21</v>
      </c>
      <c r="C31" s="65" t="s">
        <v>75</v>
      </c>
      <c r="D31" s="60" t="s">
        <v>17</v>
      </c>
      <c r="E31" s="62">
        <v>0.2</v>
      </c>
      <c r="F31" s="63"/>
      <c r="G31" s="64">
        <f t="shared" si="2"/>
        <v>0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</row>
    <row r="32" spans="1:75" s="4" customFormat="1" ht="33.75" customHeight="1">
      <c r="A32" s="37"/>
      <c r="B32" s="60">
        <f t="shared" si="0"/>
        <v>22</v>
      </c>
      <c r="C32" s="65" t="s">
        <v>76</v>
      </c>
      <c r="D32" s="60" t="s">
        <v>17</v>
      </c>
      <c r="E32" s="62">
        <v>0.05</v>
      </c>
      <c r="F32" s="63"/>
      <c r="G32" s="64">
        <f t="shared" si="2"/>
        <v>0</v>
      </c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</row>
    <row r="33" spans="1:75" s="4" customFormat="1" ht="33.75" customHeight="1">
      <c r="A33" s="37"/>
      <c r="B33" s="60">
        <f t="shared" si="0"/>
        <v>23</v>
      </c>
      <c r="C33" s="65" t="s">
        <v>77</v>
      </c>
      <c r="D33" s="60" t="s">
        <v>17</v>
      </c>
      <c r="E33" s="62">
        <v>0.05</v>
      </c>
      <c r="F33" s="63"/>
      <c r="G33" s="64">
        <f t="shared" si="2"/>
        <v>0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</row>
    <row r="34" spans="1:75" s="4" customFormat="1" ht="33.75" customHeight="1">
      <c r="A34" s="37"/>
      <c r="B34" s="60">
        <f t="shared" si="0"/>
        <v>24</v>
      </c>
      <c r="C34" s="65" t="s">
        <v>78</v>
      </c>
      <c r="D34" s="60" t="s">
        <v>17</v>
      </c>
      <c r="E34" s="62">
        <v>0.2</v>
      </c>
      <c r="F34" s="63"/>
      <c r="G34" s="64">
        <f t="shared" si="2"/>
        <v>0</v>
      </c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</row>
    <row r="35" spans="1:75" s="4" customFormat="1" ht="33.75" customHeight="1">
      <c r="A35" s="37"/>
      <c r="B35" s="60">
        <f t="shared" si="0"/>
        <v>25</v>
      </c>
      <c r="C35" s="65" t="s">
        <v>79</v>
      </c>
      <c r="D35" s="60" t="s">
        <v>17</v>
      </c>
      <c r="E35" s="62">
        <v>0.1</v>
      </c>
      <c r="F35" s="63"/>
      <c r="G35" s="64">
        <f t="shared" si="2"/>
        <v>0</v>
      </c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</row>
    <row r="36" spans="1:75" s="4" customFormat="1" ht="33.75" customHeight="1">
      <c r="A36" s="37"/>
      <c r="B36" s="60">
        <f t="shared" si="0"/>
        <v>26</v>
      </c>
      <c r="C36" s="65" t="s">
        <v>32</v>
      </c>
      <c r="D36" s="60" t="s">
        <v>17</v>
      </c>
      <c r="E36" s="62">
        <v>2</v>
      </c>
      <c r="F36" s="63"/>
      <c r="G36" s="64">
        <f t="shared" si="2"/>
        <v>0</v>
      </c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</row>
    <row r="37" spans="1:75" s="4" customFormat="1" ht="33.75" customHeight="1">
      <c r="A37" s="37"/>
      <c r="B37" s="60">
        <f t="shared" si="0"/>
        <v>27</v>
      </c>
      <c r="C37" s="65" t="s">
        <v>33</v>
      </c>
      <c r="D37" s="60" t="s">
        <v>17</v>
      </c>
      <c r="E37" s="62">
        <v>2</v>
      </c>
      <c r="F37" s="63"/>
      <c r="G37" s="64">
        <f t="shared" si="2"/>
        <v>0</v>
      </c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</row>
    <row r="38" spans="1:75" s="4" customFormat="1" ht="33.75" customHeight="1">
      <c r="A38" s="37"/>
      <c r="B38" s="60">
        <f t="shared" si="0"/>
        <v>28</v>
      </c>
      <c r="C38" s="65" t="s">
        <v>34</v>
      </c>
      <c r="D38" s="60" t="s">
        <v>17</v>
      </c>
      <c r="E38" s="62">
        <v>40</v>
      </c>
      <c r="F38" s="63"/>
      <c r="G38" s="64">
        <f t="shared" si="2"/>
        <v>0</v>
      </c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</row>
    <row r="39" spans="1:75" s="4" customFormat="1" ht="33.75" customHeight="1">
      <c r="A39" s="37"/>
      <c r="B39" s="60">
        <f t="shared" si="0"/>
        <v>29</v>
      </c>
      <c r="C39" s="65" t="s">
        <v>80</v>
      </c>
      <c r="D39" s="60" t="s">
        <v>17</v>
      </c>
      <c r="E39" s="62">
        <v>5</v>
      </c>
      <c r="F39" s="63"/>
      <c r="G39" s="64">
        <f t="shared" si="2"/>
        <v>0</v>
      </c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</row>
    <row r="40" spans="1:75" s="4" customFormat="1" ht="33.75" customHeight="1">
      <c r="A40" s="37"/>
      <c r="B40" s="60">
        <f t="shared" si="0"/>
        <v>30</v>
      </c>
      <c r="C40" s="65" t="s">
        <v>81</v>
      </c>
      <c r="D40" s="60" t="s">
        <v>17</v>
      </c>
      <c r="E40" s="62">
        <v>0.2</v>
      </c>
      <c r="F40" s="63"/>
      <c r="G40" s="64">
        <f t="shared" si="2"/>
        <v>0</v>
      </c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</row>
    <row r="41" spans="1:75" s="4" customFormat="1" ht="33.75" customHeight="1">
      <c r="A41" s="37"/>
      <c r="B41" s="60">
        <f t="shared" si="0"/>
        <v>31</v>
      </c>
      <c r="C41" s="65" t="s">
        <v>24</v>
      </c>
      <c r="D41" s="60" t="s">
        <v>17</v>
      </c>
      <c r="E41" s="62">
        <v>3</v>
      </c>
      <c r="F41" s="63"/>
      <c r="G41" s="64">
        <f t="shared" si="2"/>
        <v>0</v>
      </c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</row>
    <row r="42" spans="1:75" s="4" customFormat="1" ht="33.75" customHeight="1">
      <c r="A42" s="37"/>
      <c r="B42" s="60">
        <f t="shared" si="0"/>
        <v>32</v>
      </c>
      <c r="C42" s="65" t="s">
        <v>35</v>
      </c>
      <c r="D42" s="60" t="s">
        <v>17</v>
      </c>
      <c r="E42" s="62">
        <v>5</v>
      </c>
      <c r="F42" s="63"/>
      <c r="G42" s="64">
        <f t="shared" si="2"/>
        <v>0</v>
      </c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</row>
    <row r="43" spans="1:75" s="4" customFormat="1" ht="33.75" customHeight="1">
      <c r="A43" s="37"/>
      <c r="B43" s="60">
        <f t="shared" si="0"/>
        <v>33</v>
      </c>
      <c r="C43" s="65" t="s">
        <v>36</v>
      </c>
      <c r="D43" s="60" t="s">
        <v>17</v>
      </c>
      <c r="E43" s="62">
        <v>5</v>
      </c>
      <c r="F43" s="63"/>
      <c r="G43" s="64">
        <f t="shared" si="2"/>
        <v>0</v>
      </c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</row>
    <row r="44" spans="1:75" s="4" customFormat="1" ht="33.75" customHeight="1">
      <c r="A44" s="37"/>
      <c r="B44" s="60">
        <f t="shared" si="0"/>
        <v>34</v>
      </c>
      <c r="C44" s="65" t="s">
        <v>82</v>
      </c>
      <c r="D44" s="60" t="s">
        <v>17</v>
      </c>
      <c r="E44" s="62">
        <v>2</v>
      </c>
      <c r="F44" s="63"/>
      <c r="G44" s="64">
        <f t="shared" si="2"/>
        <v>0</v>
      </c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</row>
    <row r="45" spans="1:75" s="4" customFormat="1" ht="33.75" customHeight="1">
      <c r="A45" s="37"/>
      <c r="B45" s="60">
        <f t="shared" si="0"/>
        <v>35</v>
      </c>
      <c r="C45" s="65" t="s">
        <v>37</v>
      </c>
      <c r="D45" s="60" t="s">
        <v>17</v>
      </c>
      <c r="E45" s="62">
        <v>10</v>
      </c>
      <c r="F45" s="63"/>
      <c r="G45" s="64">
        <f t="shared" si="2"/>
        <v>0</v>
      </c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</row>
    <row r="46" spans="1:75" s="4" customFormat="1" ht="33.75" customHeight="1">
      <c r="A46" s="37"/>
      <c r="B46" s="60">
        <f t="shared" si="0"/>
        <v>36</v>
      </c>
      <c r="C46" s="65" t="s">
        <v>83</v>
      </c>
      <c r="D46" s="60" t="s">
        <v>17</v>
      </c>
      <c r="E46" s="62">
        <v>0.5</v>
      </c>
      <c r="F46" s="63"/>
      <c r="G46" s="64">
        <f t="shared" si="2"/>
        <v>0</v>
      </c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</row>
    <row r="47" spans="1:75" s="4" customFormat="1" ht="33.75" customHeight="1">
      <c r="A47" s="37"/>
      <c r="B47" s="60">
        <f t="shared" si="0"/>
        <v>37</v>
      </c>
      <c r="C47" s="65" t="s">
        <v>84</v>
      </c>
      <c r="D47" s="60" t="s">
        <v>17</v>
      </c>
      <c r="E47" s="62">
        <v>0.2</v>
      </c>
      <c r="F47" s="63"/>
      <c r="G47" s="64">
        <f t="shared" si="2"/>
        <v>0</v>
      </c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</row>
    <row r="48" spans="1:75" s="4" customFormat="1" ht="33.75" customHeight="1">
      <c r="A48" s="37"/>
      <c r="B48" s="60">
        <f t="shared" si="0"/>
        <v>38</v>
      </c>
      <c r="C48" s="65" t="s">
        <v>38</v>
      </c>
      <c r="D48" s="60" t="s">
        <v>17</v>
      </c>
      <c r="E48" s="62">
        <v>0.1</v>
      </c>
      <c r="F48" s="63"/>
      <c r="G48" s="64">
        <f t="shared" si="2"/>
        <v>0</v>
      </c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</row>
    <row r="49" spans="1:75" s="4" customFormat="1" ht="33.75" customHeight="1">
      <c r="A49" s="37"/>
      <c r="B49" s="60">
        <f t="shared" si="0"/>
        <v>39</v>
      </c>
      <c r="C49" s="65" t="s">
        <v>39</v>
      </c>
      <c r="D49" s="60" t="s">
        <v>17</v>
      </c>
      <c r="E49" s="62">
        <v>3</v>
      </c>
      <c r="F49" s="63"/>
      <c r="G49" s="64">
        <f t="shared" si="2"/>
        <v>0</v>
      </c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</row>
    <row r="50" spans="1:75" s="4" customFormat="1" ht="33.75" customHeight="1">
      <c r="A50" s="37"/>
      <c r="B50" s="60">
        <f t="shared" si="0"/>
        <v>40</v>
      </c>
      <c r="C50" s="65" t="s">
        <v>40</v>
      </c>
      <c r="D50" s="60" t="s">
        <v>17</v>
      </c>
      <c r="E50" s="62">
        <v>0.5</v>
      </c>
      <c r="F50" s="63"/>
      <c r="G50" s="64">
        <f t="shared" si="2"/>
        <v>0</v>
      </c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</row>
    <row r="51" spans="1:75" s="4" customFormat="1" ht="33.75" customHeight="1">
      <c r="A51" s="37"/>
      <c r="B51" s="60">
        <f t="shared" si="0"/>
        <v>41</v>
      </c>
      <c r="C51" s="65" t="s">
        <v>41</v>
      </c>
      <c r="D51" s="60" t="s">
        <v>17</v>
      </c>
      <c r="E51" s="62">
        <v>0.2</v>
      </c>
      <c r="F51" s="63"/>
      <c r="G51" s="64">
        <f t="shared" si="2"/>
        <v>0</v>
      </c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</row>
    <row r="52" spans="1:75" s="4" customFormat="1" ht="33.75" customHeight="1">
      <c r="A52" s="37"/>
      <c r="B52" s="60">
        <f t="shared" si="0"/>
        <v>42</v>
      </c>
      <c r="C52" s="65" t="s">
        <v>42</v>
      </c>
      <c r="D52" s="60" t="s">
        <v>17</v>
      </c>
      <c r="E52" s="62">
        <v>0.5</v>
      </c>
      <c r="F52" s="63"/>
      <c r="G52" s="64">
        <f t="shared" si="2"/>
        <v>0</v>
      </c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</row>
    <row r="53" spans="1:75" s="4" customFormat="1" ht="33.75" customHeight="1">
      <c r="A53" s="37"/>
      <c r="B53" s="60">
        <f t="shared" si="0"/>
        <v>43</v>
      </c>
      <c r="C53" s="65" t="s">
        <v>85</v>
      </c>
      <c r="D53" s="60" t="s">
        <v>17</v>
      </c>
      <c r="E53" s="62">
        <v>0.2</v>
      </c>
      <c r="F53" s="63"/>
      <c r="G53" s="64">
        <f t="shared" si="2"/>
        <v>0</v>
      </c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</row>
    <row r="54" spans="1:75" s="4" customFormat="1" ht="33.75" customHeight="1">
      <c r="A54" s="37"/>
      <c r="B54" s="60">
        <f t="shared" si="0"/>
        <v>44</v>
      </c>
      <c r="C54" s="65" t="s">
        <v>86</v>
      </c>
      <c r="D54" s="60" t="s">
        <v>17</v>
      </c>
      <c r="E54" s="62">
        <v>0.05</v>
      </c>
      <c r="F54" s="63"/>
      <c r="G54" s="64">
        <f t="shared" si="2"/>
        <v>0</v>
      </c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</row>
    <row r="55" spans="1:75" s="4" customFormat="1" ht="33.75" customHeight="1">
      <c r="A55" s="37"/>
      <c r="B55" s="60">
        <f t="shared" si="0"/>
        <v>45</v>
      </c>
      <c r="C55" s="65" t="s">
        <v>87</v>
      </c>
      <c r="D55" s="60" t="s">
        <v>17</v>
      </c>
      <c r="E55" s="62">
        <v>8</v>
      </c>
      <c r="F55" s="63"/>
      <c r="G55" s="64">
        <f t="shared" si="2"/>
        <v>0</v>
      </c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</row>
    <row r="56" spans="1:75" s="4" customFormat="1" ht="33.75" customHeight="1">
      <c r="A56" s="37"/>
      <c r="B56" s="60">
        <f t="shared" si="0"/>
        <v>46</v>
      </c>
      <c r="C56" s="65" t="s">
        <v>25</v>
      </c>
      <c r="D56" s="60" t="s">
        <v>17</v>
      </c>
      <c r="E56" s="62">
        <v>10</v>
      </c>
      <c r="F56" s="63"/>
      <c r="G56" s="64">
        <f t="shared" si="2"/>
        <v>0</v>
      </c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</row>
    <row r="57" spans="1:75" s="4" customFormat="1" ht="33.75" customHeight="1">
      <c r="A57" s="37"/>
      <c r="B57" s="60">
        <f t="shared" si="0"/>
        <v>47</v>
      </c>
      <c r="C57" s="65" t="s">
        <v>88</v>
      </c>
      <c r="D57" s="60" t="s">
        <v>17</v>
      </c>
      <c r="E57" s="62">
        <v>2</v>
      </c>
      <c r="F57" s="63"/>
      <c r="G57" s="64">
        <f t="shared" si="2"/>
        <v>0</v>
      </c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</row>
    <row r="58" spans="1:75" s="4" customFormat="1" ht="33.75" customHeight="1">
      <c r="A58" s="37"/>
      <c r="B58" s="60">
        <f t="shared" si="0"/>
        <v>48</v>
      </c>
      <c r="C58" s="65" t="s">
        <v>43</v>
      </c>
      <c r="D58" s="60" t="s">
        <v>17</v>
      </c>
      <c r="E58" s="62">
        <v>2</v>
      </c>
      <c r="F58" s="63"/>
      <c r="G58" s="64">
        <f t="shared" si="2"/>
        <v>0</v>
      </c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</row>
    <row r="59" spans="1:75" s="4" customFormat="1" ht="33.75" customHeight="1">
      <c r="A59" s="37"/>
      <c r="B59" s="60">
        <f t="shared" si="0"/>
        <v>49</v>
      </c>
      <c r="C59" s="65" t="s">
        <v>44</v>
      </c>
      <c r="D59" s="60" t="s">
        <v>17</v>
      </c>
      <c r="E59" s="62">
        <v>2</v>
      </c>
      <c r="F59" s="63"/>
      <c r="G59" s="64">
        <f t="shared" si="2"/>
        <v>0</v>
      </c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</row>
    <row r="60" spans="1:75" s="4" customFormat="1" ht="33.75" customHeight="1">
      <c r="A60" s="37"/>
      <c r="B60" s="60">
        <f t="shared" si="0"/>
        <v>50</v>
      </c>
      <c r="C60" s="65" t="s">
        <v>89</v>
      </c>
      <c r="D60" s="60" t="s">
        <v>17</v>
      </c>
      <c r="E60" s="62">
        <v>0.1</v>
      </c>
      <c r="F60" s="63"/>
      <c r="G60" s="64">
        <f t="shared" si="2"/>
        <v>0</v>
      </c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</row>
    <row r="61" spans="1:75" s="4" customFormat="1" ht="33.75" customHeight="1">
      <c r="A61" s="37"/>
      <c r="B61" s="60">
        <f t="shared" si="0"/>
        <v>51</v>
      </c>
      <c r="C61" s="65" t="s">
        <v>45</v>
      </c>
      <c r="D61" s="60" t="s">
        <v>17</v>
      </c>
      <c r="E61" s="62">
        <v>0.4</v>
      </c>
      <c r="F61" s="63"/>
      <c r="G61" s="64">
        <f t="shared" si="2"/>
        <v>0</v>
      </c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</row>
    <row r="62" spans="1:75" s="4" customFormat="1" ht="33.75" customHeight="1">
      <c r="A62" s="37"/>
      <c r="B62" s="60">
        <f t="shared" si="0"/>
        <v>52</v>
      </c>
      <c r="C62" s="65" t="s">
        <v>90</v>
      </c>
      <c r="D62" s="60" t="s">
        <v>17</v>
      </c>
      <c r="E62" s="62">
        <v>2</v>
      </c>
      <c r="F62" s="63"/>
      <c r="G62" s="64">
        <f t="shared" si="2"/>
        <v>0</v>
      </c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</row>
    <row r="63" spans="1:75" s="4" customFormat="1" ht="33.75" customHeight="1">
      <c r="A63" s="37"/>
      <c r="B63" s="60">
        <f t="shared" si="0"/>
        <v>53</v>
      </c>
      <c r="C63" s="65" t="s">
        <v>91</v>
      </c>
      <c r="D63" s="60" t="s">
        <v>17</v>
      </c>
      <c r="E63" s="62">
        <v>0.1</v>
      </c>
      <c r="F63" s="63"/>
      <c r="G63" s="64">
        <f t="shared" si="2"/>
        <v>0</v>
      </c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</row>
    <row r="64" spans="1:75" s="4" customFormat="1" ht="33.75" customHeight="1">
      <c r="A64" s="37"/>
      <c r="B64" s="60">
        <f t="shared" si="0"/>
        <v>54</v>
      </c>
      <c r="C64" s="65" t="s">
        <v>46</v>
      </c>
      <c r="D64" s="60" t="s">
        <v>17</v>
      </c>
      <c r="E64" s="62">
        <v>0.1</v>
      </c>
      <c r="F64" s="63"/>
      <c r="G64" s="64">
        <f t="shared" si="2"/>
        <v>0</v>
      </c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</row>
    <row r="65" spans="1:75" s="4" customFormat="1" ht="33.75" customHeight="1">
      <c r="A65" s="37"/>
      <c r="B65" s="60">
        <f t="shared" si="0"/>
        <v>55</v>
      </c>
      <c r="C65" s="65" t="s">
        <v>47</v>
      </c>
      <c r="D65" s="60" t="s">
        <v>17</v>
      </c>
      <c r="E65" s="62">
        <v>1</v>
      </c>
      <c r="F65" s="63"/>
      <c r="G65" s="64">
        <f t="shared" si="2"/>
        <v>0</v>
      </c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</row>
    <row r="66" spans="1:75" s="4" customFormat="1" ht="33.75" customHeight="1">
      <c r="A66" s="37"/>
      <c r="B66" s="60">
        <f t="shared" si="0"/>
        <v>56</v>
      </c>
      <c r="C66" s="65" t="s">
        <v>48</v>
      </c>
      <c r="D66" s="60" t="s">
        <v>17</v>
      </c>
      <c r="E66" s="62">
        <v>0.1</v>
      </c>
      <c r="F66" s="63"/>
      <c r="G66" s="64">
        <f t="shared" si="2"/>
        <v>0</v>
      </c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</row>
    <row r="67" spans="1:75" s="4" customFormat="1" ht="33.75" customHeight="1">
      <c r="A67" s="37"/>
      <c r="B67" s="60">
        <f t="shared" si="0"/>
        <v>57</v>
      </c>
      <c r="C67" s="65" t="s">
        <v>49</v>
      </c>
      <c r="D67" s="60" t="s">
        <v>17</v>
      </c>
      <c r="E67" s="62">
        <v>1000</v>
      </c>
      <c r="F67" s="63"/>
      <c r="G67" s="64">
        <f t="shared" si="2"/>
        <v>0</v>
      </c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</row>
    <row r="68" spans="1:75" s="4" customFormat="1" ht="33.75" customHeight="1">
      <c r="A68" s="37"/>
      <c r="B68" s="60">
        <f t="shared" si="0"/>
        <v>58</v>
      </c>
      <c r="C68" s="65" t="s">
        <v>50</v>
      </c>
      <c r="D68" s="60" t="s">
        <v>17</v>
      </c>
      <c r="E68" s="62">
        <v>100</v>
      </c>
      <c r="F68" s="63"/>
      <c r="G68" s="64">
        <f t="shared" si="2"/>
        <v>0</v>
      </c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</row>
    <row r="69" spans="1:75" s="4" customFormat="1" ht="33.75" customHeight="1">
      <c r="A69" s="37"/>
      <c r="B69" s="60">
        <f t="shared" si="0"/>
        <v>59</v>
      </c>
      <c r="C69" s="65" t="s">
        <v>51</v>
      </c>
      <c r="D69" s="60" t="s">
        <v>17</v>
      </c>
      <c r="E69" s="62">
        <v>20</v>
      </c>
      <c r="F69" s="63"/>
      <c r="G69" s="64">
        <f t="shared" si="2"/>
        <v>0</v>
      </c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</row>
    <row r="70" spans="1:75" s="4" customFormat="1" ht="33.75" customHeight="1">
      <c r="A70" s="37"/>
      <c r="B70" s="60">
        <f t="shared" si="0"/>
        <v>60</v>
      </c>
      <c r="C70" s="65" t="s">
        <v>52</v>
      </c>
      <c r="D70" s="60" t="s">
        <v>17</v>
      </c>
      <c r="E70" s="62">
        <v>2.5</v>
      </c>
      <c r="F70" s="63"/>
      <c r="G70" s="64">
        <f t="shared" si="2"/>
        <v>0</v>
      </c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</row>
    <row r="71" spans="1:75" s="4" customFormat="1" ht="33.75" customHeight="1">
      <c r="A71" s="37"/>
      <c r="B71" s="60">
        <f t="shared" si="0"/>
        <v>61</v>
      </c>
      <c r="C71" s="65" t="s">
        <v>53</v>
      </c>
      <c r="D71" s="60" t="s">
        <v>17</v>
      </c>
      <c r="E71" s="62">
        <v>25</v>
      </c>
      <c r="F71" s="63"/>
      <c r="G71" s="64">
        <f t="shared" si="2"/>
        <v>0</v>
      </c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</row>
    <row r="72" spans="1:75" s="4" customFormat="1" ht="33.75" customHeight="1">
      <c r="A72" s="37"/>
      <c r="B72" s="60">
        <f t="shared" si="0"/>
        <v>62</v>
      </c>
      <c r="C72" s="65" t="s">
        <v>54</v>
      </c>
      <c r="D72" s="60" t="s">
        <v>17</v>
      </c>
      <c r="E72" s="62">
        <v>0.3</v>
      </c>
      <c r="F72" s="63"/>
      <c r="G72" s="64">
        <f t="shared" si="2"/>
        <v>0</v>
      </c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</row>
    <row r="73" spans="1:75" s="4" customFormat="1" ht="33.75" customHeight="1">
      <c r="A73" s="37"/>
      <c r="B73" s="60">
        <f t="shared" si="0"/>
        <v>63</v>
      </c>
      <c r="C73" s="65" t="s">
        <v>55</v>
      </c>
      <c r="D73" s="60" t="s">
        <v>17</v>
      </c>
      <c r="E73" s="62">
        <v>15</v>
      </c>
      <c r="F73" s="63"/>
      <c r="G73" s="64">
        <f t="shared" si="2"/>
        <v>0</v>
      </c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</row>
    <row r="74" spans="1:75" s="4" customFormat="1" ht="33.75" customHeight="1">
      <c r="A74" s="37"/>
      <c r="B74" s="60">
        <f t="shared" si="0"/>
        <v>64</v>
      </c>
      <c r="C74" s="65" t="s">
        <v>92</v>
      </c>
      <c r="D74" s="60" t="s">
        <v>17</v>
      </c>
      <c r="E74" s="62">
        <v>6</v>
      </c>
      <c r="F74" s="63"/>
      <c r="G74" s="64">
        <f t="shared" si="2"/>
        <v>0</v>
      </c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</row>
    <row r="75" spans="1:75" s="4" customFormat="1" ht="33.75" customHeight="1">
      <c r="A75" s="37"/>
      <c r="B75" s="60">
        <f t="shared" si="0"/>
        <v>65</v>
      </c>
      <c r="C75" s="65" t="s">
        <v>56</v>
      </c>
      <c r="D75" s="60" t="s">
        <v>17</v>
      </c>
      <c r="E75" s="62">
        <v>0.2</v>
      </c>
      <c r="F75" s="63"/>
      <c r="G75" s="64">
        <f t="shared" si="2"/>
        <v>0</v>
      </c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</row>
    <row r="76" spans="1:75" s="4" customFormat="1" ht="33.75" customHeight="1">
      <c r="A76" s="37"/>
      <c r="B76" s="60">
        <f t="shared" si="0"/>
        <v>66</v>
      </c>
      <c r="C76" s="65" t="s">
        <v>57</v>
      </c>
      <c r="D76" s="60" t="s">
        <v>17</v>
      </c>
      <c r="E76" s="62">
        <v>2</v>
      </c>
      <c r="F76" s="63"/>
      <c r="G76" s="64">
        <f t="shared" si="2"/>
        <v>0</v>
      </c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</row>
    <row r="77" spans="1:75" s="4" customFormat="1" ht="33.75" customHeight="1">
      <c r="A77" s="37"/>
      <c r="B77" s="60">
        <f t="shared" ref="B77:B87" si="3">B76+1</f>
        <v>67</v>
      </c>
      <c r="C77" s="65" t="s">
        <v>93</v>
      </c>
      <c r="D77" s="60" t="s">
        <v>17</v>
      </c>
      <c r="E77" s="62">
        <v>3</v>
      </c>
      <c r="F77" s="63"/>
      <c r="G77" s="64">
        <f t="shared" si="2"/>
        <v>0</v>
      </c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</row>
    <row r="78" spans="1:75" s="4" customFormat="1" ht="33.75" customHeight="1">
      <c r="A78" s="37"/>
      <c r="B78" s="60">
        <f t="shared" si="3"/>
        <v>68</v>
      </c>
      <c r="C78" s="65" t="s">
        <v>94</v>
      </c>
      <c r="D78" s="60" t="s">
        <v>17</v>
      </c>
      <c r="E78" s="62">
        <v>4.5</v>
      </c>
      <c r="F78" s="63"/>
      <c r="G78" s="64">
        <f t="shared" si="2"/>
        <v>0</v>
      </c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</row>
    <row r="79" spans="1:75" s="4" customFormat="1" ht="33.75" customHeight="1">
      <c r="A79" s="37"/>
      <c r="B79" s="60">
        <f t="shared" si="3"/>
        <v>69</v>
      </c>
      <c r="C79" s="65" t="s">
        <v>58</v>
      </c>
      <c r="D79" s="60" t="s">
        <v>17</v>
      </c>
      <c r="E79" s="62">
        <v>4</v>
      </c>
      <c r="F79" s="63"/>
      <c r="G79" s="64">
        <f t="shared" si="2"/>
        <v>0</v>
      </c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</row>
    <row r="80" spans="1:75" s="4" customFormat="1" ht="33.75" customHeight="1">
      <c r="A80" s="37"/>
      <c r="B80" s="60">
        <f t="shared" si="3"/>
        <v>70</v>
      </c>
      <c r="C80" s="65" t="s">
        <v>95</v>
      </c>
      <c r="D80" s="60" t="s">
        <v>17</v>
      </c>
      <c r="E80" s="62">
        <v>2</v>
      </c>
      <c r="F80" s="63"/>
      <c r="G80" s="64">
        <f t="shared" si="2"/>
        <v>0</v>
      </c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</row>
    <row r="81" spans="1:75" s="4" customFormat="1" ht="33.75" customHeight="1">
      <c r="A81" s="37"/>
      <c r="B81" s="60">
        <f t="shared" si="3"/>
        <v>71</v>
      </c>
      <c r="C81" s="65" t="s">
        <v>59</v>
      </c>
      <c r="D81" s="60" t="s">
        <v>17</v>
      </c>
      <c r="E81" s="62">
        <v>2</v>
      </c>
      <c r="F81" s="63"/>
      <c r="G81" s="64">
        <f t="shared" si="2"/>
        <v>0</v>
      </c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</row>
    <row r="82" spans="1:75" s="4" customFormat="1" ht="33.75" customHeight="1">
      <c r="A82" s="37"/>
      <c r="B82" s="60">
        <f t="shared" si="3"/>
        <v>72</v>
      </c>
      <c r="C82" s="65" t="s">
        <v>96</v>
      </c>
      <c r="D82" s="60" t="s">
        <v>17</v>
      </c>
      <c r="E82" s="62">
        <v>0.2</v>
      </c>
      <c r="F82" s="63"/>
      <c r="G82" s="64">
        <f t="shared" si="2"/>
        <v>0</v>
      </c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</row>
    <row r="83" spans="1:75" s="4" customFormat="1" ht="33.75" customHeight="1">
      <c r="A83" s="37"/>
      <c r="B83" s="60">
        <f t="shared" si="3"/>
        <v>73</v>
      </c>
      <c r="C83" s="65" t="s">
        <v>60</v>
      </c>
      <c r="D83" s="60" t="s">
        <v>17</v>
      </c>
      <c r="E83" s="62">
        <v>1</v>
      </c>
      <c r="F83" s="63"/>
      <c r="G83" s="64">
        <f t="shared" si="2"/>
        <v>0</v>
      </c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</row>
    <row r="84" spans="1:75" s="4" customFormat="1" ht="33.75" customHeight="1">
      <c r="A84" s="37"/>
      <c r="B84" s="60">
        <f t="shared" si="3"/>
        <v>74</v>
      </c>
      <c r="C84" s="65" t="s">
        <v>97</v>
      </c>
      <c r="D84" s="60" t="s">
        <v>17</v>
      </c>
      <c r="E84" s="62">
        <v>0.5</v>
      </c>
      <c r="F84" s="63"/>
      <c r="G84" s="64">
        <f t="shared" si="2"/>
        <v>0</v>
      </c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</row>
    <row r="85" spans="1:75" s="4" customFormat="1" ht="33.75" customHeight="1">
      <c r="A85" s="37"/>
      <c r="B85" s="60">
        <f t="shared" si="3"/>
        <v>75</v>
      </c>
      <c r="C85" s="65" t="s">
        <v>98</v>
      </c>
      <c r="D85" s="60" t="s">
        <v>17</v>
      </c>
      <c r="E85" s="62">
        <v>2</v>
      </c>
      <c r="F85" s="63"/>
      <c r="G85" s="64">
        <f t="shared" si="2"/>
        <v>0</v>
      </c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</row>
    <row r="86" spans="1:75" s="4" customFormat="1" ht="33.75" customHeight="1">
      <c r="A86" s="37"/>
      <c r="B86" s="60">
        <f t="shared" si="3"/>
        <v>76</v>
      </c>
      <c r="C86" s="65" t="s">
        <v>61</v>
      </c>
      <c r="D86" s="60" t="s">
        <v>17</v>
      </c>
      <c r="E86" s="62">
        <v>70</v>
      </c>
      <c r="F86" s="63"/>
      <c r="G86" s="64">
        <f t="shared" si="2"/>
        <v>0</v>
      </c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</row>
    <row r="87" spans="1:75" s="4" customFormat="1" ht="33.75" customHeight="1">
      <c r="A87" s="37"/>
      <c r="B87" s="60">
        <f t="shared" si="3"/>
        <v>77</v>
      </c>
      <c r="C87" s="65" t="s">
        <v>62</v>
      </c>
      <c r="D87" s="60" t="s">
        <v>17</v>
      </c>
      <c r="E87" s="62">
        <v>10</v>
      </c>
      <c r="F87" s="63"/>
      <c r="G87" s="64">
        <f t="shared" si="2"/>
        <v>0</v>
      </c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</row>
    <row r="88" spans="1:75" s="21" customFormat="1" ht="30.75" customHeight="1">
      <c r="A88" s="34"/>
      <c r="B88" s="15"/>
      <c r="C88" s="129"/>
      <c r="D88" s="129"/>
      <c r="E88" s="129"/>
      <c r="F88" s="130"/>
      <c r="G88" s="131"/>
    </row>
    <row r="89" spans="1:75" s="21" customFormat="1" ht="27.75" customHeight="1">
      <c r="A89" s="34"/>
      <c r="B89" s="16"/>
      <c r="C89" s="17" t="s">
        <v>9</v>
      </c>
      <c r="D89" s="125"/>
      <c r="E89" s="125"/>
      <c r="F89" s="125"/>
      <c r="G89" s="126"/>
    </row>
    <row r="90" spans="1:75" s="21" customFormat="1" ht="27.75" customHeight="1">
      <c r="A90" s="34"/>
      <c r="B90" s="35"/>
      <c r="C90" s="35"/>
      <c r="D90" s="127"/>
      <c r="E90" s="127"/>
      <c r="F90" s="127"/>
      <c r="G90" s="127"/>
    </row>
    <row r="91" spans="1:75" s="21" customFormat="1" ht="27.75" customHeight="1">
      <c r="A91" s="1"/>
      <c r="B91" s="9"/>
      <c r="C91" s="9"/>
      <c r="D91" s="119"/>
      <c r="E91" s="119"/>
      <c r="F91" s="119"/>
      <c r="G91" s="119"/>
    </row>
    <row r="92" spans="1:75" s="21" customFormat="1" ht="27.75" customHeight="1">
      <c r="A92" s="1"/>
      <c r="B92" s="6"/>
      <c r="C92" s="7"/>
      <c r="D92" s="123"/>
      <c r="E92" s="123"/>
      <c r="F92" s="123"/>
      <c r="G92" s="123"/>
    </row>
    <row r="93" spans="1:75" s="21" customFormat="1" ht="27.75" customHeight="1">
      <c r="A93" s="1"/>
      <c r="B93" s="6"/>
      <c r="C93" s="8"/>
      <c r="D93" s="124"/>
      <c r="E93" s="124"/>
      <c r="F93" s="124"/>
      <c r="G93" s="124"/>
    </row>
    <row r="94" spans="1:75" s="21" customFormat="1" ht="27.75" customHeight="1">
      <c r="A94" s="1"/>
      <c r="B94" s="6"/>
      <c r="C94" s="9"/>
      <c r="D94" s="119"/>
      <c r="E94" s="119"/>
      <c r="F94" s="119"/>
      <c r="G94" s="119"/>
    </row>
    <row r="107" spans="7:7" s="21" customFormat="1" ht="73.5" customHeight="1">
      <c r="G107" s="120"/>
    </row>
    <row r="108" spans="7:7" s="21" customFormat="1">
      <c r="G108" s="120"/>
    </row>
    <row r="129" spans="3:5">
      <c r="C129" s="121"/>
      <c r="D129" s="121"/>
      <c r="E129" s="121"/>
    </row>
    <row r="130" spans="3:5">
      <c r="C130" s="122"/>
      <c r="D130" s="122"/>
      <c r="E130" s="122"/>
    </row>
    <row r="135" spans="3:5">
      <c r="C135" s="122"/>
      <c r="D135" s="122"/>
      <c r="E135" s="122"/>
    </row>
  </sheetData>
  <mergeCells count="171">
    <mergeCell ref="A8:A9"/>
    <mergeCell ref="B8:B9"/>
    <mergeCell ref="A1:C7"/>
    <mergeCell ref="D1:E4"/>
    <mergeCell ref="F1:G4"/>
    <mergeCell ref="D5:E5"/>
    <mergeCell ref="F5:G5"/>
    <mergeCell ref="P1:Q3"/>
    <mergeCell ref="L7:M7"/>
    <mergeCell ref="N7:O7"/>
    <mergeCell ref="H8:H9"/>
    <mergeCell ref="P8:P9"/>
    <mergeCell ref="Q8:Q9"/>
    <mergeCell ref="R1:S3"/>
    <mergeCell ref="T1:U3"/>
    <mergeCell ref="V1:W3"/>
    <mergeCell ref="X1:Y3"/>
    <mergeCell ref="H1:I3"/>
    <mergeCell ref="J1:K3"/>
    <mergeCell ref="L1:M3"/>
    <mergeCell ref="AF4:AG4"/>
    <mergeCell ref="N1:O3"/>
    <mergeCell ref="AD4:AE4"/>
    <mergeCell ref="AX1:AY3"/>
    <mergeCell ref="AZ1:BA3"/>
    <mergeCell ref="BB1:BC3"/>
    <mergeCell ref="BD1:BE3"/>
    <mergeCell ref="BF1:BG3"/>
    <mergeCell ref="P4:Q4"/>
    <mergeCell ref="R4:S4"/>
    <mergeCell ref="T4:U4"/>
    <mergeCell ref="AL1:AM3"/>
    <mergeCell ref="AN1:AO3"/>
    <mergeCell ref="AP1:AQ3"/>
    <mergeCell ref="AR1:AS3"/>
    <mergeCell ref="AT1:AU3"/>
    <mergeCell ref="AV1:AW3"/>
    <mergeCell ref="Z1:AA3"/>
    <mergeCell ref="AB1:AC3"/>
    <mergeCell ref="AD1:AE3"/>
    <mergeCell ref="AF1:AG3"/>
    <mergeCell ref="AH1:AI3"/>
    <mergeCell ref="AJ1:AK3"/>
    <mergeCell ref="V4:W4"/>
    <mergeCell ref="X4:Y4"/>
    <mergeCell ref="Z4:AA4"/>
    <mergeCell ref="AB4:AC4"/>
    <mergeCell ref="X5:Y5"/>
    <mergeCell ref="Z5:AA5"/>
    <mergeCell ref="AB5:AC5"/>
    <mergeCell ref="AD5:AE5"/>
    <mergeCell ref="J5:K5"/>
    <mergeCell ref="L5:M5"/>
    <mergeCell ref="N5:O5"/>
    <mergeCell ref="P5:Q5"/>
    <mergeCell ref="R5:S5"/>
    <mergeCell ref="BD5:BE5"/>
    <mergeCell ref="D6:E6"/>
    <mergeCell ref="F6:G6"/>
    <mergeCell ref="D7:E7"/>
    <mergeCell ref="F7:G7"/>
    <mergeCell ref="AR5:AS5"/>
    <mergeCell ref="AT5:AU5"/>
    <mergeCell ref="AV5:AW5"/>
    <mergeCell ref="AX5:AY5"/>
    <mergeCell ref="AZ5:BA5"/>
    <mergeCell ref="BB5:BC5"/>
    <mergeCell ref="AF5:AG5"/>
    <mergeCell ref="AH5:AI5"/>
    <mergeCell ref="AJ5:AK5"/>
    <mergeCell ref="AL5:AM5"/>
    <mergeCell ref="AN5:AO5"/>
    <mergeCell ref="AP5:AQ5"/>
    <mergeCell ref="T5:U5"/>
    <mergeCell ref="V5:W5"/>
    <mergeCell ref="T7:U7"/>
    <mergeCell ref="V7:W7"/>
    <mergeCell ref="X7:Y7"/>
    <mergeCell ref="Z7:AA7"/>
    <mergeCell ref="J7:K7"/>
    <mergeCell ref="AZ7:BA7"/>
    <mergeCell ref="BB7:BC7"/>
    <mergeCell ref="BD7:BE7"/>
    <mergeCell ref="C8:C9"/>
    <mergeCell ref="D8:D9"/>
    <mergeCell ref="E8:E9"/>
    <mergeCell ref="F8:F9"/>
    <mergeCell ref="G8:G9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P7:Q7"/>
    <mergeCell ref="R7:S7"/>
    <mergeCell ref="Z8:Z9"/>
    <mergeCell ref="O8:O9"/>
    <mergeCell ref="BI8:BI9"/>
    <mergeCell ref="AY8:AY9"/>
    <mergeCell ref="AZ8:AZ9"/>
    <mergeCell ref="BA8:BA9"/>
    <mergeCell ref="BB8:BB9"/>
    <mergeCell ref="BC8:BC9"/>
    <mergeCell ref="BD8:BD9"/>
    <mergeCell ref="AS8:AS9"/>
    <mergeCell ref="AT8:AT9"/>
    <mergeCell ref="AU8:AU9"/>
    <mergeCell ref="AV8:AV9"/>
    <mergeCell ref="AW8:AW9"/>
    <mergeCell ref="AX8:AX9"/>
    <mergeCell ref="AO8:AO9"/>
    <mergeCell ref="AP8:AP9"/>
    <mergeCell ref="AQ8:AQ9"/>
    <mergeCell ref="AR8:AR9"/>
    <mergeCell ref="AG8:AG9"/>
    <mergeCell ref="AH8:AH9"/>
    <mergeCell ref="C88:E88"/>
    <mergeCell ref="F88:G88"/>
    <mergeCell ref="BH8:BH9"/>
    <mergeCell ref="R8:R9"/>
    <mergeCell ref="S8:S9"/>
    <mergeCell ref="T8:T9"/>
    <mergeCell ref="I8:I9"/>
    <mergeCell ref="J8:J9"/>
    <mergeCell ref="K8:K9"/>
    <mergeCell ref="L8:L9"/>
    <mergeCell ref="M8:M9"/>
    <mergeCell ref="N8:N9"/>
    <mergeCell ref="D89:E89"/>
    <mergeCell ref="F89:G89"/>
    <mergeCell ref="D90:E90"/>
    <mergeCell ref="F90:G90"/>
    <mergeCell ref="BE8:BE9"/>
    <mergeCell ref="BF8:BF9"/>
    <mergeCell ref="BG8:BG9"/>
    <mergeCell ref="AI8:AI9"/>
    <mergeCell ref="AJ8:AJ9"/>
    <mergeCell ref="AK8:AK9"/>
    <mergeCell ref="AL8:AL9"/>
    <mergeCell ref="AA8:AA9"/>
    <mergeCell ref="AB8:AB9"/>
    <mergeCell ref="AC8:AC9"/>
    <mergeCell ref="AD8:AD9"/>
    <mergeCell ref="AE8:AE9"/>
    <mergeCell ref="AF8:AF9"/>
    <mergeCell ref="U8:U9"/>
    <mergeCell ref="V8:V9"/>
    <mergeCell ref="W8:W9"/>
    <mergeCell ref="X8:X9"/>
    <mergeCell ref="Y8:Y9"/>
    <mergeCell ref="AM8:AM9"/>
    <mergeCell ref="AN8:AN9"/>
    <mergeCell ref="D94:E94"/>
    <mergeCell ref="F94:G94"/>
    <mergeCell ref="G107:G108"/>
    <mergeCell ref="C129:E129"/>
    <mergeCell ref="C130:E130"/>
    <mergeCell ref="C135:E135"/>
    <mergeCell ref="D91:E91"/>
    <mergeCell ref="F91:G91"/>
    <mergeCell ref="D92:E92"/>
    <mergeCell ref="F92:G92"/>
    <mergeCell ref="D93:E93"/>
    <mergeCell ref="F93:G93"/>
  </mergeCells>
  <phoneticPr fontId="20" type="noConversion"/>
  <printOptions horizontalCentered="1" verticalCentered="1"/>
  <pageMargins left="0.19685039370078741" right="0.19685039370078741" top="0.31496062992125984" bottom="0.15748031496062992" header="0.19685039370078741" footer="0.11811023622047245"/>
  <pageSetup paperSize="8" scale="80" orientation="landscape" horizontalDpi="300" verticalDpi="300" r:id="rId1"/>
  <headerFooter alignWithMargins="0">
    <oddHeader>&amp;CDo użytku wewnętrznego w Spółce EK</oddHeader>
  </headerFooter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AEASQFSYQUA4-921679528-734</_dlc_DocId>
    <_dlc_DocIdUrl xmlns="a19cb1c7-c5c7-46d4-85ae-d83685407bba">
      <Url>https://swpp2.dms.gkpge.pl/sites/32/_layouts/15/DocIdRedir.aspx?ID=AEASQFSYQUA4-921679528-734</Url>
      <Description>AEASQFSYQUA4-921679528-734</Description>
    </_dlc_DocIdUrl>
    <dmsv2BaseFileName xmlns="http://schemas.microsoft.com/sharepoint/v3">Załącznik nr 2a do SWZ Formularz cenowy Arkusz kalkulacyjny.xlsx</dmsv2BaseFileName>
    <dmsv2BaseDisplayName xmlns="http://schemas.microsoft.com/sharepoint/v3">Załącznik nr 2a do SWZ Formularz cenowy Arkusz kalkulacyjny</dmsv2BaseDisplayName>
    <dmsv2SWPP2ObjectNumber xmlns="http://schemas.microsoft.com/sharepoint/v3">POST/HZ/EK/HZL/00560/2024                         </dmsv2SWPP2ObjectNumber>
    <dmsv2SWPP2SumMD5 xmlns="http://schemas.microsoft.com/sharepoint/v3">2e19b1d92495acae57d2d490623ed815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653677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20972921</dmsv2BaseClientSystemDocumentID>
    <dmsv2BaseModifiedByID xmlns="http://schemas.microsoft.com/sharepoint/v3">m.madej@pkpeholding.pl</dmsv2BaseModifiedByID>
    <dmsv2BaseCreatedByID xmlns="http://schemas.microsoft.com/sharepoint/v3">m.madej@pkpeholding.pl</dmsv2BaseCreatedByID>
    <dmsv2SWPP2ObjectDepartment xmlns="http://schemas.microsoft.com/sharepoint/v3">000000010017000400010008</dmsv2SWPP2ObjectDepartment>
    <dmsv2SWPP2ObjectName xmlns="http://schemas.microsoft.com/sharepoint/v3">Postępowanie</dmsv2SWPP2ObjectNam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3FF9F7E-E270-4722-9487-E4BBBF9994FB}"/>
</file>

<file path=customXml/itemProps2.xml><?xml version="1.0" encoding="utf-8"?>
<ds:datastoreItem xmlns:ds="http://schemas.openxmlformats.org/officeDocument/2006/customXml" ds:itemID="{FB19999D-0B9C-40A6-B826-DE4E1B943514}">
  <ds:schemaRefs>
    <ds:schemaRef ds:uri="http://purl.org/dc/elements/1.1/"/>
    <ds:schemaRef ds:uri="http://schemas.microsoft.com/office/2006/documentManagement/types"/>
    <ds:schemaRef ds:uri="9eadafcf-2d61-4a86-81b4-eb03488f0fe5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  <ds:schemaRef ds:uri="a19cb1c7-c5c7-46d4-85ae-d83685407bba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EA6CEE9E-B6C9-4802-9F03-CD3905D24E2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6F23CE1-C39C-428F-8B1B-8CA9343825C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Część 1</vt:lpstr>
      <vt:lpstr>Częśc 2</vt:lpstr>
      <vt:lpstr>Część 3</vt:lpstr>
      <vt:lpstr>'Część 3'!Obszar_wydruku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Ewa Jeziorek</dc:creator>
  <cp:keywords/>
  <dc:description/>
  <cp:lastModifiedBy>Mariusz Madej</cp:lastModifiedBy>
  <cp:revision/>
  <dcterms:created xsi:type="dcterms:W3CDTF">2009-12-02T09:02:49Z</dcterms:created>
  <dcterms:modified xsi:type="dcterms:W3CDTF">2024-10-23T06:45:35Z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3765467e-a167-49a3-8d89-47deb51dfffb</vt:lpwstr>
  </property>
  <property fmtid="{D5CDD505-2E9C-101B-9397-08002B2CF9AE}" pid="4" name="PKPECATEGORY">
    <vt:lpwstr>PODSTAWOWY</vt:lpwstr>
  </property>
  <property fmtid="{D5CDD505-2E9C-101B-9397-08002B2CF9AE}" pid="5" name="PKPEClassifiedBy">
    <vt:lpwstr>PKPENERGETYKA\m.malinowska;Marzena Malinowska</vt:lpwstr>
  </property>
  <property fmtid="{D5CDD505-2E9C-101B-9397-08002B2CF9AE}" pid="6" name="PKPEClassificationDate">
    <vt:lpwstr>2023-12-01T10:44:10.6105926+01:00</vt:lpwstr>
  </property>
  <property fmtid="{D5CDD505-2E9C-101B-9397-08002B2CF9AE}" pid="7" name="PKPEClassifiedBySID">
    <vt:lpwstr>PKPENERGETYKA\S-1-5-21-3871890766-2155079996-2380071410-10716</vt:lpwstr>
  </property>
  <property fmtid="{D5CDD505-2E9C-101B-9397-08002B2CF9AE}" pid="8" name="PKPEGRNItemId">
    <vt:lpwstr>GRN-802d9e19-c64a-4320-b674-4aecd4af6b65</vt:lpwstr>
  </property>
  <property fmtid="{D5CDD505-2E9C-101B-9397-08002B2CF9AE}" pid="9" name="PKPEHash">
    <vt:lpwstr>p7COPZd2O+r4qjTPsFVogbkseMX/J3QYngAh4lxwxMY=</vt:lpwstr>
  </property>
  <property fmtid="{D5CDD505-2E9C-101B-9397-08002B2CF9AE}" pid="10" name="PKPERefresh">
    <vt:lpwstr>False</vt:lpwstr>
  </property>
  <property fmtid="{D5CDD505-2E9C-101B-9397-08002B2CF9AE}" pid="11" name="PGEEKCATEGORY">
    <vt:lpwstr>DUWWS</vt:lpwstr>
  </property>
  <property fmtid="{D5CDD505-2E9C-101B-9397-08002B2CF9AE}" pid="12" name="PGEEKClassifiedBy">
    <vt:lpwstr>PKPENERGETYKA\f.grochowski;Fryderyk Grochowski</vt:lpwstr>
  </property>
  <property fmtid="{D5CDD505-2E9C-101B-9397-08002B2CF9AE}" pid="13" name="PGEEKClassificationDate">
    <vt:lpwstr>2024-01-16T15:14:50.0095832+01:00</vt:lpwstr>
  </property>
  <property fmtid="{D5CDD505-2E9C-101B-9397-08002B2CF9AE}" pid="14" name="PGEEKClassifiedBySID">
    <vt:lpwstr>PKPENERGETYKA\S-1-5-21-3871890766-2155079996-2380071410-65785</vt:lpwstr>
  </property>
  <property fmtid="{D5CDD505-2E9C-101B-9397-08002B2CF9AE}" pid="15" name="PGEEKGRNItemId">
    <vt:lpwstr>GRN-bef9067f-54c8-4127-a507-ad5bca71c180</vt:lpwstr>
  </property>
  <property fmtid="{D5CDD505-2E9C-101B-9397-08002B2CF9AE}" pid="16" name="PGEEKHash">
    <vt:lpwstr>AoeGRORkwDVbIWS18GrzJzZAzxgHG21fDrh/wbH1cnQ=</vt:lpwstr>
  </property>
  <property fmtid="{D5CDD505-2E9C-101B-9397-08002B2CF9AE}" pid="17" name="PGEEKVisualMarkingsSettings">
    <vt:lpwstr>HeaderAlignment=1;FooterAlignment=1</vt:lpwstr>
  </property>
  <property fmtid="{D5CDD505-2E9C-101B-9397-08002B2CF9AE}" pid="18" name="DLPManualFileClassification">
    <vt:lpwstr>{7f7a121b-6a04-41a6-8a53-86f03a2aa532}</vt:lpwstr>
  </property>
  <property fmtid="{D5CDD505-2E9C-101B-9397-08002B2CF9AE}" pid="19" name="PGEEKRefresh">
    <vt:lpwstr>False</vt:lpwstr>
  </property>
</Properties>
</file>