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0522041\Desktop\zamówienia\2024\1000935166 - ICT - Bunkier szczelinowy - Odtworzenie szafy sieciowej wraz z urządzeniami aktywnymi i funkcją chłodzenia\"/>
    </mc:Choice>
  </mc:AlternateContent>
  <bookViews>
    <workbookView xWindow="0" yWindow="0" windowWidth="28800" windowHeight="12300"/>
  </bookViews>
  <sheets>
    <sheet name="3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4" l="1"/>
  <c r="F37" i="4" s="1"/>
</calcChain>
</file>

<file path=xl/sharedStrings.xml><?xml version="1.0" encoding="utf-8"?>
<sst xmlns="http://schemas.openxmlformats.org/spreadsheetml/2006/main" count="80" uniqueCount="80">
  <si>
    <t>L.p.</t>
  </si>
  <si>
    <t>Nr kat.</t>
  </si>
  <si>
    <t>Nazwa</t>
  </si>
  <si>
    <t>Ilość</t>
  </si>
  <si>
    <t>Cena jedn. kat.</t>
  </si>
  <si>
    <t>1.</t>
  </si>
  <si>
    <t>VX IT Szafa sieciowa / serwerowa standard 42U, szczelność IP55, drzwi przeszklone aluminiowe przednie, zawiasy 180°, tylne drzwi z blachy stalowej pełne, zawiasy 130°, dach pełny, podłoga wieloczęściowa pełna, 19" profile przednie i tylne standard - obciążenie do 1500kg, w dostawie luzem: 12x mocowanie 19" 1U, ze stykiem, 25 śrub torx, kolor RAL 7035
Strony katalogu HB 36 PL: 696
szer:800 wys:2000 gł:1000
waga: 125,4 kg</t>
  </si>
  <si>
    <t>2.</t>
  </si>
  <si>
    <t>Ściana boczna do VX, przykręcana zewnętrznie, szczelność IP55, blacha stalowa, kolor RAL 7035 (opak.=2szt.)
Strony katalogu HB 36 PL: 901 wys:2000 gł:1000
waga: 23,5 kg</t>
  </si>
  <si>
    <t>3.</t>
  </si>
  <si>
    <t>Profil do wprowadzania kabli w podłodze do VX, na środku, szer.: 800 mm (opak.=2szt.)
Strony katalogu HB 36 PL: 1045
szer:800
waga: 0,28 kg</t>
  </si>
  <si>
    <t>4.</t>
  </si>
  <si>
    <t>Element narożny z osłonami cokołu VX new, przód i tył, przód/tył, wys.: 200 mm, kolor RAL9005 (opak.=2szt.)
Strony katalogu VX New: 3 wys:200 gł:800
waga: 4,34 kg</t>
  </si>
  <si>
    <t>5.</t>
  </si>
  <si>
    <t>Osłony boczne cokołu VX New, wys.: 200mm, do gł.: 1000mm, kolor RAL9005 (opak.=2szt.)
Strony katalogu VX New: 3 wys:200 gł:1000
waga: 2,79 kg</t>
  </si>
  <si>
    <t>6.</t>
  </si>
  <si>
    <t>Zestaw wyrównania potencjałów dla VX IT, TX CableNet, do wykonania pełnego centralnego wyrównania poten. między wszystkimi ruchomymi elementami szafy wg PN-EN 50 310
Strony katalogu HB 36 PL: 1035
waga: 0,267 kg</t>
  </si>
  <si>
    <t>7.</t>
  </si>
  <si>
    <t>1U mocowanie 19" ze stykiem M5 (opak.=24szt.)
Strony katalogu HB 36 PL: 1097 wys:1U
waga: 0,36 kg</t>
  </si>
  <si>
    <t>8.</t>
  </si>
  <si>
    <t>Śruba krzyżakowa z podkładką, M5x16 mm (opak.=50szt.)
Strony katalogu HB 36 PL: 1098
waga: 0,2 kg</t>
  </si>
  <si>
    <t>9.</t>
  </si>
  <si>
    <t>PDU managed, 16A/1P, gniazda przełączalne IEC: 24xC13 + 4xC19, pomiary czynne, bierne na gniazdo, dokładność:  ±1% (kWh) wg EN 62 053-21, interfejs sieciowy, zintegrowany wyświetlacz, awaryjne zasilanie webserwera przez PoE oraz sekwencyjny obwód przekaźnika (PoE+ według IEEE 802.3at), kabel podłączeniowy 3m zakończony wtykiem CEEkon
Strony katalogu HB 36 PL: 735
szer:44 wys:1295 gł:70
waga: 5,04 kg</t>
  </si>
  <si>
    <t>10.</t>
  </si>
  <si>
    <t>Moduł ochrony przepięciowej PDU z wymiennymi ogranicznikami typu 3, optyczna kontrola stanu na ochronniku, sygnalizacja stanu na styku bezpotencjałowym NO/NC, moc znam.: 3,7kW, prąd znam. maks.: 16A, 1~, wtyk/złącze CEEkon, przewód przyłączeniowy / 2x dług. 1m
Strony katalogu HB 36 PL: 754
szer:44 wys:75 gł:250
waga: 2,08 kg</t>
  </si>
  <si>
    <t>11.</t>
  </si>
  <si>
    <t>Blokada wtyków C14 i C20 dla gniazd PDU, RAL 9005 (opak.=20szt.)
Strony katalogu HB 36 PL: 752
waga: 0,004 kg</t>
  </si>
  <si>
    <t>12.</t>
  </si>
  <si>
    <t>LCU DX, modulacja mocy chłodniczej w zakresie 1-3 kW, bez redundancji, skraplacz zewnętrzny o wym. 800x554x333mm (SxWxG) i waga: 38kg, temp. pracy skrplacza zew.: -20 do +45°C
Strony katalogu HB 36 PL: 768
szer:105 wys:1550 gł:820
waga: 116 kg</t>
  </si>
  <si>
    <t>13.</t>
  </si>
  <si>
    <t>Szyna systemowa chassis 23 x 64 mm do VX, do wewnętrznej płaszczyzny montażu, S/W/G: 1000 mm (opak.=4szt.)
Strony katalogu HB 36 PL: 991
waga: 4,22 kg</t>
  </si>
  <si>
    <t>14.</t>
  </si>
  <si>
    <t>SK płyty przegród powietrznych do LCU DX w VX IT
waga: 2,7 kg</t>
  </si>
  <si>
    <t>15.</t>
  </si>
  <si>
    <t>VX IT prowadnice powietrza do szyny profilowej 19" VX IT standard, do rozdzielenia stref ciepłego i zimnego powietrza wew. szafy lub zastosowania chłodzenia z LCP, dodatkowa płaczczyzna mocowania 19" 2x3U= 6U, kolor RAL 9005
Strony katalogu HB 36 PL: 1094
szer:800 wys:2000
waga: 8,68 kg</t>
  </si>
  <si>
    <t>16.</t>
  </si>
  <si>
    <t>Panel przelotowy do kabli 482,6 mm (19") 1U z listwą szczotkową, klasa palności wg UL 94-HB, kolor RAL9005
Strony katalogu HB 36 PL: 1074
szer:482,6 wys:1U
waga: 0,243 kg</t>
  </si>
  <si>
    <t>17.</t>
  </si>
  <si>
    <t>VX IT 482,6 mm (19'') panel zaślepiający 3U=3x1U, beznarzędziowy montaż, ABS samogasnący wg UL 94 HB bez halogenu, kolor RAL 9005 (opak.=3szt.x3U=9U)
szer:482,6 wys:3U
waga: 1,158 kg</t>
  </si>
  <si>
    <t>18.</t>
  </si>
  <si>
    <t>Systemowy uchwyt z taśmą rzepową do VX IT, TS IT, dług. taśmy rzepowej: 400mm, kolor RAL9005 (opak.=10szt.)
Strony katalogu HB 36 PL: 1062
waga: 0,12 kg</t>
  </si>
  <si>
    <t>19.</t>
  </si>
  <si>
    <t>Kablowy wieszak przelotowy chromianowany, WxG: 65x125 mm (opak.=10szt.)
Strony katalogu HB 36 PL: 1064 wys:65 gł:125
waga: 1,26 kg</t>
  </si>
  <si>
    <t>20.</t>
  </si>
  <si>
    <t>CMC III Processing Units, zintegrowany czujnik IR dostępu front, czujnik temp. NTC z kablem przyłączeniowym
Strony katalogu HB 36 PL: 805
szer:138 wys:40 gł:132
waga: 0,62 kg</t>
  </si>
  <si>
    <t>21.</t>
  </si>
  <si>
    <t>System monitorowania CMC III, Zasilacz, C14, 2 A, 24 V (DC)
Strony katalogu HB 36 PL: 818
szer:138 wys:40 gł:132
waga: 0,65 kg</t>
  </si>
  <si>
    <t>22.</t>
  </si>
  <si>
    <t>DK CMC kabel zasilania C13/C14 230V/115V, dług. 1,8m
Strony katalogu HB 36 PL: 819
waga: 0,188 kg</t>
  </si>
  <si>
    <t>23.</t>
  </si>
  <si>
    <t>CMC III 19" zestaw montażowy 1U dla trzech modułów CMC III, tworzywo samogasnące według UL 94 HB, kolor RAL 9005
Strony katalogu HB 36 PL: 819
szer:482,6 wys:1U gł:141
waga: 0,001 kg</t>
  </si>
  <si>
    <t>24.</t>
  </si>
  <si>
    <t>DK wspornik kablowy do kasety montażowej 19" CMC III (opak.=1kpl.)
Strony katalogu HB 36 PL: 819
waga: 0,001 kg</t>
  </si>
  <si>
    <t>25.</t>
  </si>
  <si>
    <t>System monitorowania CMC III, Czujnik temperatury z czujnikiem zewnętrznym
Strony katalogu HB 36 PL: 807
szer:80 wys:30 gł:40
waga: 0,201 kg</t>
  </si>
  <si>
    <t>26.</t>
  </si>
  <si>
    <t>System monitorowania CMC III, Czujnik wilgotności i temp.
Strony katalogu HB 36 PL: 807
szer:80 wys:30 gł:40
waga: 0,206 kg</t>
  </si>
  <si>
    <t>27.</t>
  </si>
  <si>
    <t>System monitorowania CMC III, Czujka dymu
Strony katalogu HB 36 PL: 807 wys:50
waga: 0,58 kg</t>
  </si>
  <si>
    <t>28.</t>
  </si>
  <si>
    <t>CMC III czujnik wycieków do punktowego monitorowania obecności cieczy na podłodze centrum danych lub w szafie
Strony katalogu HB 36 PL: 807
szer:110 wys:30 gł:40
waga: 0,283 kg</t>
  </si>
  <si>
    <t>29.</t>
  </si>
  <si>
    <t>System monitorowania CMC III, CAN-Bus Sensor, Podłączenie CMC-TC do CMC III
Strony katalogu HB 36 PL: 808
szer:110 wys:30 gł:40
waga: 0,192 kg</t>
  </si>
  <si>
    <t>30.</t>
  </si>
  <si>
    <t>CMC III Czujnik dostępu, kontaktron do szaf serii VX, dług. kabla RJ12 - 0,5m (opak.=1szt.)
Strony katalogu HB 36 PL: 808
szer:18,3 wys:20 gł:89,8
waga: 0,09 kg</t>
  </si>
  <si>
    <t>31.</t>
  </si>
  <si>
    <t>32.</t>
  </si>
  <si>
    <t xml:space="preserve">Dostawa nowej szafy, wniesienie, demontaż starej, montaż wyposażenia wraz z wymianą starych patchcordów </t>
  </si>
  <si>
    <t>Koszt instalacji hydraulicznej dla LCU DX bez redundancji, instalacja od parownika do skraplacza.</t>
  </si>
  <si>
    <t xml:space="preserve">Wartość </t>
  </si>
  <si>
    <t>Catalyst 9300 48-port PoE+, Network Essentials</t>
  </si>
  <si>
    <t>33.</t>
  </si>
  <si>
    <t xml:space="preserve">Przełącznik sieciowy Cisco </t>
  </si>
  <si>
    <t>Szczególowe wymagania dotyczące przedmiotu zamówienia</t>
  </si>
  <si>
    <t>Zamawiający określa w specyfikacji cechy minimalne, wykonawca może dostarczyć komponenty o cechach lepszych lub równoważnych pod warunkiem zachowania pełnej kompatybilności i funkcjonlności</t>
  </si>
  <si>
    <t>- Klimatyzator typu split DX - bezpośrednie odparowanie składający się z jednostki wewnętrznej (parownik) i jednej jednostki zewnętrznej (sprężarka z regulacją inwerterową) o maks. mocy chłodniczej modulowanej w zakresie od 1 do 3 kW wraz ze skraplaczem zewnętrznym przeznaczonym do pracy w warunkach zew. i temp. -20 do +45°C, - parownik wew. klimatyzatora przeznaczony do montażu wew. szczelnie zamkniętej szafy Rack, chłodzenie wnętrza szafy, bez udziału powietrza otoczenia z pomieszczenia, w układzie separacji strefy zimnej i gorącej - jednostka wewnętrzna, parownik, zasysa ciepłe powietrze wylotowe z serwerów bezpośrednio w tylnej części szafy i schłodzone wydmuchuje po bokach przed płaszczyzną 19", urządzenie chłodzące zbudowane jest tak, aby montaż możliwy był z lewej lub z prawej strony szafy serwerowej IT, - jednostka do obsługi parametrów urządzenia zainstalowana jest w odrębnej obudowie 19“, wys. montażowa 3U i montowana na płaszczyźnie 19“ w części tylnej szafy rack, - parownik, klimatyzator wnętrza szafy zawiera jeden kontroler wraz z wyświetlaczem lokalnym LCD oraz jeden sterownik z wyświetlaczem lokalnym
- jednostka wew., parownik, dodatkowo wyposażona jest w jedno zintegrowane urządzenie obsługowo wskaźnikowe do odczytu stanów pracy, alarmu w przypadku usterki, wskaźnik LCD do odczytu kodów usterek oraz zadanej temp. - jednostka wewnętrzna, parownik, wyposażona jest w złącza komunikacyjne zdalne załączenie/ wyłączenie, komunikat zbiorczy o awarii, status praca umożliwiające integrację z posiadanym przez zmawiającego oprogramowaniem zdalnego zarządzania RiZone,</t>
  </si>
  <si>
    <t xml:space="preserve">
- klasa szczelności szafy min. IP55 wg EN 60 529, - dach demontowany IP55 wg EN 60 529, - ściany boczne demontowane szczelność IP55 wg EN 60 529, - podłoga wieloczęściowa demontowana IP55 wg EN 60 529, - dopuszczalne obciążenie 19" profili montażowych do 1500 kg, konstrukcja montażowa zabudowy 19" musi umożliwiać pozycję montażową asymetryczną, z możliwością przesuwania po szerokości w lewą lub prawą stronę, w kierunku ścian bocznych, - konstrukcja zabudowy 19" szafy musi umożliwiać zabudowę wewnętrznego parownika, klimatyzatora typu split przeznaczonego do chłodzenia w układzie szczelnym szafy IP55, - konstrukcja szafy musi umożliwiać zastosowanie opcjonalnego systemu awaryjnego otwarcia drzwi szaf np. w przypadku awarii układu chłodzenia lub w przypadku otrzymania sygnału akcji gaszenia kubaturowego pomieszczenia, szafa musi zostać wyposażona w cokół o wys. min 200mm, modułowy, demontowane osłony przednie, tylne oraz boczne, możliwość szeregowania cokołów piętrowo w celu regulowania wysokości podwyższenia szafy, - szafa wyposażona w kontrolę dostępu otwarcia drzwi przenich i tylnych</t>
  </si>
  <si>
    <t>- Szafa Rack wyposażona w moduł monitoringu i zarządzania zdalnego umożliwiający pełną i kompatybilną integrację z posiadanym i używanym oprogramowaniem zarządzania DCIM RiZone, - moduł monitoringu zarządzania zdalnego wyposażony w czujniki: 3x czujnik temp, 1x czujnik wilgotności, 1x optyczny czujnik dymu, 1x czujnik wycieku cieczy, 2x  kontrola dostępu drzwi przednie i tylne, - wymagany protokół komunikacyjny stosowanych czujników zgodny z aktualnie wykorzystywanym standardem zamawiającego CAN-Bus, - min. ilość możliwych do podłączenia czujników na magistralach CAN-Bus: 32 szt., - protokoły kumunikacyjne modułu: TCP/IPv4, TCP/IPv6, SNMPv1, SNMPv2c, SNMPv3, Telnet, SSH, (S)FTP, HTTP(S), NTP, DHCP, DNS, SMTP(S), TLS, Syslog, - zarządzanie użytkownikami: lokalne, LDAP(S), Radius, - podłączenie zdalne do posiadanego stanowiska dyspozytorskiego DCIM RiZone, zintegrowany serwer OPC-UA, Modbus/TCP IP, - zasilanie modułu Power over Ethernet (PoE), możliwość podłączenia zasilania redundantnego 2x 24V DC, - min. wymagana ilość oraz typ interfejsów przyłączeniowych: Interfejs sieciowy Ethernet wg IEEE 802.3 przez 10/100BaseT z PoE, złącze USB dla pendrive’a USB do zapisu danych do 32 GB, Slot dla kart SD-HC 1 x do 32GB dla zapisu danych, port szeregowy RS232 do podłączenia modułu GSM LTE, wejścia cyfrowe x2, wyjście przekaźnikowe x1, wskaźniki lokalne LED dla stanu pracy OK/Ostrzeżenie/Alarm,</t>
  </si>
  <si>
    <t xml:space="preserve">- PDU posiada min. ilość gniazd 24 szt. typu C13 i 4 szt. C19 - Napięcie znamionowe robocze: 1~ 230 V (AC) 16 A, - min. długość kabla przyłączeniowego 3m zakończony wtykiem CEEkon, - awaryjne zasilanie webserwera przez PoE oraz sekwencyjny obwód przekaźnika (PoE+ według IEEE 802.3at), dostęp możliwy także w przypadku braku zasilania - Interfejsy: Rest API, w pełni redundantny interfejs Ethernet 10/100/1000 Mbit/s (2x RJ45, 1x z PoE), Port USB 2.0 (USB-A) do konfiguracji, aktualizacji firmware i zapisywania danych, - zgodny z aktualnie wykorzystywanym standardem zamawiającego protokół komunikacyjny CAN-Bus (RJ45) do maks. 16 czujników, Interfejs szeregowy RS232 (RJ12) do modułu GSM LTE Unit, Skrypty, CLI, zastosowanie własnych certyfikatów TLS 1.2, TLS 1.3, SMTP, administrowanie użytkownikami i uprawnieniami integracja z LDAP(S)/Radius/Active Directory, integracja z Syslog-Server (maks. 2 serwery), całkowicie redundantny monitoring przez drugą sieć, możliwość kaskadowania PDU do 16 szt., wymaganie min. protokoły komunikacyjne:    Web serwer (HTTP, HTTPS, SSL) SSH, Telnet, NTP, TCP/IP v4 i v6, DHCP, DNS,    SNMP v1, v2c &amp; v3, Modbus/TCP, OPC-UA, FTP/SFTP (aktualizacja / transfer plików) - wyposażona w sterownik plug and play umożliwiający pełną i kompatybilną integrację z posiadanym i używanym oprogramowaniem zarządzania DCIM RiZone, - wymiary fizyczne PDU do integracji na profilu 19" tylnym, pionowo, przy zabudowie asymetrycznej konstrukcji 19" maks. o szerokości do: 44mm i głębokości do: 70mm, oprogramowanie PDU umożliwiające komunikację zgodne z normą cyberbezpieczeństwa IEC 62443-2-1, - pomiary czynne, bierne na każde gniazdo, każde gniazdo przełączalne i programowalne, sekwencyjne załączanie gniazd, dokładność pomiarów:  ±1% (kWh) wg EN 62 053-21 optyczna kontrola stanu na ochronniku, sygnalizacja stanu ochronnika na styku bezpotencjałowym NO/NC, - </t>
  </si>
  <si>
    <t>Przełącznik CISCO musi posiadać minimum:  Przepustowość min 208 Gpbs  2 zasilacze jeden z zasilaczy minimum 1100W  2 kable zasilające  Minimum 8 portów 10G SFP jako rozszerzenie modułowe.  48 porty typu RJ45 typu co najmniej POE+  Każdy z przełączników musi umożliwiać połączenie w stos (stack) przy wykorzystaniu osobnego modułu należy dostarczyć odpowiedzenie kable.  Zapewniać wsparcie dla protokołu 802.1X  Osobny port do zarządzania;  Przełącznik musi pozwalać na integrację ze środowiskiem zamawiającego ISE w zakresie TACACS+, RADIUS;  Umożliwiać integracja ze środowiskiem zamawiającego Cisco NAM w zakresie NETFLOW oraz SNMP;  Umożliwiać Integracja ze środowiskiem zamawiającego Cisco Prime Infrastructure;  Umożliwiać Integracja ze środowiskiem zamawiającego CISCO DNA;  Gwarancja na urządzenie min 36 miesięcy;  Wsparcie na urządzenie w cyklu 8x5xNBD min 36 miesięcy;  Licencja DNA min Network Essentials 36 miesięcy o ile jest dostępna.  Moduł SFP o przepustowości 10GB singlemode szt. 2;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</si>
</sst>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7]_-;\-* #,##0.00\ [$€-407]_-;_-* &quot;-&quot;??\ [$€-407]_-;_-@_-"/>
  </numFmts>
  <fonts count="7" x14ac:knownFonts="1">
    <font>
      <sz val="12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/>
    <xf numFmtId="4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left" vertical="center"/>
    </xf>
    <xf numFmtId="49" fontId="3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 applyProtection="1">
      <alignment horizontal="right" vertical="center"/>
      <protection locked="0"/>
    </xf>
    <xf numFmtId="164" fontId="3" fillId="2" borderId="1" xfId="0" applyNumberFormat="1" applyFont="1" applyFill="1" applyBorder="1" applyAlignment="1" applyProtection="1">
      <alignment horizontal="right" vertical="center"/>
      <protection locked="0"/>
    </xf>
    <xf numFmtId="164" fontId="3" fillId="2" borderId="3" xfId="0" applyNumberFormat="1" applyFont="1" applyFill="1" applyBorder="1" applyAlignment="1" applyProtection="1">
      <alignment horizontal="right" vertical="center" wrapText="1"/>
      <protection locked="0"/>
    </xf>
    <xf numFmtId="164" fontId="3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>
      <alignment horizontal="left" vertical="center" wrapText="1"/>
    </xf>
    <xf numFmtId="164" fontId="3" fillId="2" borderId="4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Border="1"/>
    <xf numFmtId="164" fontId="2" fillId="0" borderId="0" xfId="0" applyNumberFormat="1" applyFont="1"/>
    <xf numFmtId="164" fontId="3" fillId="2" borderId="6" xfId="0" applyNumberFormat="1" applyFont="1" applyFill="1" applyBorder="1" applyAlignment="1" applyProtection="1">
      <alignment horizontal="right" vertical="center" wrapText="1"/>
      <protection locked="0"/>
    </xf>
    <xf numFmtId="164" fontId="4" fillId="3" borderId="5" xfId="0" applyNumberFormat="1" applyFont="1" applyFill="1" applyBorder="1"/>
    <xf numFmtId="3" fontId="2" fillId="0" borderId="0" xfId="0" applyNumberFormat="1" applyFont="1"/>
    <xf numFmtId="0" fontId="2" fillId="0" borderId="1" xfId="0" applyFont="1" applyBorder="1" applyAlignment="1">
      <alignment horizontal="left" vertical="center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left" vertical="center" wrapText="1"/>
    </xf>
    <xf numFmtId="49" fontId="5" fillId="0" borderId="8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zoomScaleNormal="100" workbookViewId="0">
      <selection activeCell="J1" sqref="J1"/>
    </sheetView>
  </sheetViews>
  <sheetFormatPr defaultColWidth="11" defaultRowHeight="12.75" x14ac:dyDescent="0.2"/>
  <cols>
    <col min="1" max="1" width="3.125" style="2" bestFit="1" customWidth="1"/>
    <col min="2" max="2" width="16.625" style="2" bestFit="1" customWidth="1"/>
    <col min="3" max="3" width="50.125" style="2" customWidth="1"/>
    <col min="4" max="4" width="11" style="2"/>
    <col min="5" max="5" width="0" style="2" hidden="1" customWidth="1"/>
    <col min="6" max="6" width="11.875" style="2" hidden="1" customWidth="1"/>
    <col min="7" max="8" width="0" style="2" hidden="1" customWidth="1"/>
    <col min="9" max="9" width="4.375" style="2" customWidth="1"/>
    <col min="10" max="10" width="77.625" style="2" customWidth="1"/>
    <col min="11" max="16384" width="11" style="2"/>
  </cols>
  <sheetData>
    <row r="1" spans="1:11" x14ac:dyDescent="0.2">
      <c r="K1" s="2">
        <v>4</v>
      </c>
    </row>
    <row r="2" spans="1:11" x14ac:dyDescent="0.2">
      <c r="J2" s="20" t="s">
        <v>73</v>
      </c>
    </row>
    <row r="3" spans="1:11" ht="33" customHeight="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69</v>
      </c>
      <c r="J3" s="21" t="s">
        <v>74</v>
      </c>
    </row>
    <row r="4" spans="1:11" ht="129" customHeight="1" x14ac:dyDescent="0.2">
      <c r="A4" s="3" t="s">
        <v>5</v>
      </c>
      <c r="B4" s="4">
        <v>5309136</v>
      </c>
      <c r="C4" s="5" t="s">
        <v>6</v>
      </c>
      <c r="D4" s="6">
        <v>1</v>
      </c>
      <c r="E4" s="7">
        <v>1580.25</v>
      </c>
      <c r="F4" s="8">
        <v>1580.25</v>
      </c>
      <c r="J4" s="23" t="s">
        <v>76</v>
      </c>
    </row>
    <row r="5" spans="1:11" ht="51" x14ac:dyDescent="0.2">
      <c r="A5" s="3" t="s">
        <v>7</v>
      </c>
      <c r="B5" s="4">
        <v>8100245</v>
      </c>
      <c r="C5" s="5" t="s">
        <v>8</v>
      </c>
      <c r="D5" s="6">
        <v>1</v>
      </c>
      <c r="E5" s="7">
        <v>269.33</v>
      </c>
      <c r="F5" s="8">
        <v>269.33</v>
      </c>
      <c r="J5" s="24"/>
    </row>
    <row r="6" spans="1:11" ht="63.75" x14ac:dyDescent="0.2">
      <c r="A6" s="3" t="s">
        <v>9</v>
      </c>
      <c r="B6" s="4">
        <v>8618801</v>
      </c>
      <c r="C6" s="5" t="s">
        <v>10</v>
      </c>
      <c r="D6" s="6">
        <v>1</v>
      </c>
      <c r="E6" s="9">
        <v>32.92</v>
      </c>
      <c r="F6" s="10">
        <v>32.92</v>
      </c>
      <c r="J6" s="24"/>
    </row>
    <row r="7" spans="1:11" ht="51" x14ac:dyDescent="0.2">
      <c r="A7" s="3" t="s">
        <v>11</v>
      </c>
      <c r="B7" s="11">
        <v>8660023</v>
      </c>
      <c r="C7" s="5" t="s">
        <v>12</v>
      </c>
      <c r="D7" s="6">
        <v>1</v>
      </c>
      <c r="E7" s="9">
        <v>96.43</v>
      </c>
      <c r="F7" s="10">
        <v>96.43</v>
      </c>
      <c r="J7" s="24"/>
    </row>
    <row r="8" spans="1:11" ht="51" x14ac:dyDescent="0.2">
      <c r="A8" s="3" t="s">
        <v>13</v>
      </c>
      <c r="B8" s="11">
        <v>8660045</v>
      </c>
      <c r="C8" s="5" t="s">
        <v>14</v>
      </c>
      <c r="D8" s="6">
        <v>1</v>
      </c>
      <c r="E8" s="9">
        <v>88.57</v>
      </c>
      <c r="F8" s="10">
        <v>88.57</v>
      </c>
      <c r="J8" s="24"/>
    </row>
    <row r="9" spans="1:11" ht="63.75" x14ac:dyDescent="0.2">
      <c r="A9" s="3" t="s">
        <v>15</v>
      </c>
      <c r="B9" s="11">
        <v>5302027</v>
      </c>
      <c r="C9" s="5" t="s">
        <v>16</v>
      </c>
      <c r="D9" s="6">
        <v>1</v>
      </c>
      <c r="E9" s="9">
        <v>33.78</v>
      </c>
      <c r="F9" s="10">
        <v>33.78</v>
      </c>
      <c r="J9" s="24"/>
    </row>
    <row r="10" spans="1:11" ht="38.25" x14ac:dyDescent="0.2">
      <c r="A10" s="3" t="s">
        <v>17</v>
      </c>
      <c r="B10" s="4">
        <v>2090000</v>
      </c>
      <c r="C10" s="5" t="s">
        <v>18</v>
      </c>
      <c r="D10" s="6">
        <v>1</v>
      </c>
      <c r="E10" s="9">
        <v>32.69</v>
      </c>
      <c r="F10" s="10">
        <v>32.69</v>
      </c>
      <c r="J10" s="24"/>
    </row>
    <row r="11" spans="1:11" ht="38.25" x14ac:dyDescent="0.2">
      <c r="A11" s="3" t="s">
        <v>19</v>
      </c>
      <c r="B11" s="4">
        <v>7094120</v>
      </c>
      <c r="C11" s="5" t="s">
        <v>20</v>
      </c>
      <c r="D11" s="6">
        <v>2</v>
      </c>
      <c r="E11" s="9">
        <v>7.22</v>
      </c>
      <c r="F11" s="10">
        <v>14.44</v>
      </c>
      <c r="J11" s="25"/>
    </row>
    <row r="12" spans="1:11" ht="114.75" x14ac:dyDescent="0.2">
      <c r="A12" s="3" t="s">
        <v>21</v>
      </c>
      <c r="B12" s="4">
        <v>7979415</v>
      </c>
      <c r="C12" s="5" t="s">
        <v>22</v>
      </c>
      <c r="D12" s="6">
        <v>1</v>
      </c>
      <c r="E12" s="9">
        <v>2241.8000000000002</v>
      </c>
      <c r="F12" s="10">
        <v>2241.8000000000002</v>
      </c>
      <c r="J12" s="23" t="s">
        <v>78</v>
      </c>
    </row>
    <row r="13" spans="1:11" ht="102" x14ac:dyDescent="0.2">
      <c r="A13" s="3" t="s">
        <v>23</v>
      </c>
      <c r="B13" s="4">
        <v>7979721</v>
      </c>
      <c r="C13" s="5" t="s">
        <v>24</v>
      </c>
      <c r="D13" s="6">
        <v>1</v>
      </c>
      <c r="E13" s="9">
        <v>204.32</v>
      </c>
      <c r="F13" s="10">
        <v>204.32</v>
      </c>
      <c r="J13" s="24"/>
    </row>
    <row r="14" spans="1:11" ht="38.25" x14ac:dyDescent="0.2">
      <c r="A14" s="3" t="s">
        <v>25</v>
      </c>
      <c r="B14" s="4">
        <v>7979020</v>
      </c>
      <c r="C14" s="5" t="s">
        <v>26</v>
      </c>
      <c r="D14" s="6">
        <v>1</v>
      </c>
      <c r="E14" s="9">
        <v>34.79</v>
      </c>
      <c r="F14" s="10">
        <v>34.79</v>
      </c>
      <c r="J14" s="25"/>
    </row>
    <row r="15" spans="1:11" ht="76.5" x14ac:dyDescent="0.2">
      <c r="A15" s="3" t="s">
        <v>27</v>
      </c>
      <c r="B15" s="4">
        <v>3311490</v>
      </c>
      <c r="C15" s="5" t="s">
        <v>28</v>
      </c>
      <c r="D15" s="6">
        <v>1</v>
      </c>
      <c r="E15" s="9">
        <v>9102.5</v>
      </c>
      <c r="F15" s="10">
        <v>9102.5</v>
      </c>
      <c r="J15" s="23" t="s">
        <v>75</v>
      </c>
    </row>
    <row r="16" spans="1:11" ht="53.1" customHeight="1" x14ac:dyDescent="0.2">
      <c r="A16" s="3" t="s">
        <v>29</v>
      </c>
      <c r="B16" s="4">
        <v>8617150</v>
      </c>
      <c r="C16" s="5" t="s">
        <v>30</v>
      </c>
      <c r="D16" s="6">
        <v>1</v>
      </c>
      <c r="E16" s="9">
        <v>115.45</v>
      </c>
      <c r="F16" s="10">
        <v>115.45</v>
      </c>
      <c r="J16" s="24"/>
    </row>
    <row r="17" spans="1:10" ht="25.5" x14ac:dyDescent="0.2">
      <c r="A17" s="3" t="s">
        <v>31</v>
      </c>
      <c r="B17" s="4">
        <v>3311494</v>
      </c>
      <c r="C17" s="5" t="s">
        <v>32</v>
      </c>
      <c r="D17" s="6">
        <v>1</v>
      </c>
      <c r="E17" s="9">
        <v>84.23</v>
      </c>
      <c r="F17" s="10">
        <v>84.23</v>
      </c>
      <c r="J17" s="24"/>
    </row>
    <row r="18" spans="1:10" ht="89.25" x14ac:dyDescent="0.2">
      <c r="A18" s="3" t="s">
        <v>33</v>
      </c>
      <c r="B18" s="4">
        <v>5302014</v>
      </c>
      <c r="C18" s="5" t="s">
        <v>34</v>
      </c>
      <c r="D18" s="6">
        <v>1</v>
      </c>
      <c r="E18" s="9">
        <v>265.61</v>
      </c>
      <c r="F18" s="10">
        <v>265.61</v>
      </c>
      <c r="J18" s="25"/>
    </row>
    <row r="19" spans="1:10" ht="63.75" x14ac:dyDescent="0.2">
      <c r="A19" s="3" t="s">
        <v>35</v>
      </c>
      <c r="B19" s="4">
        <v>5302202</v>
      </c>
      <c r="C19" s="5" t="s">
        <v>36</v>
      </c>
      <c r="D19" s="6">
        <v>3</v>
      </c>
      <c r="E19" s="9">
        <v>38.36</v>
      </c>
      <c r="F19" s="10">
        <v>115.08</v>
      </c>
      <c r="J19" s="22"/>
    </row>
    <row r="20" spans="1:10" ht="63.75" x14ac:dyDescent="0.2">
      <c r="A20" s="3" t="s">
        <v>37</v>
      </c>
      <c r="B20" s="4">
        <v>7151305</v>
      </c>
      <c r="C20" s="5" t="s">
        <v>38</v>
      </c>
      <c r="D20" s="6">
        <v>2</v>
      </c>
      <c r="E20" s="9">
        <v>60.73</v>
      </c>
      <c r="F20" s="10">
        <v>121.46</v>
      </c>
      <c r="J20" s="22"/>
    </row>
    <row r="21" spans="1:10" ht="51" x14ac:dyDescent="0.2">
      <c r="A21" s="3" t="s">
        <v>39</v>
      </c>
      <c r="B21" s="4">
        <v>5502155</v>
      </c>
      <c r="C21" s="5" t="s">
        <v>40</v>
      </c>
      <c r="D21" s="6">
        <v>1</v>
      </c>
      <c r="E21" s="9">
        <v>42.23</v>
      </c>
      <c r="F21" s="10">
        <v>42.23</v>
      </c>
      <c r="J21" s="22"/>
    </row>
    <row r="22" spans="1:10" ht="51" x14ac:dyDescent="0.2">
      <c r="A22" s="3" t="s">
        <v>41</v>
      </c>
      <c r="B22" s="4">
        <v>7111000</v>
      </c>
      <c r="C22" s="5" t="s">
        <v>42</v>
      </c>
      <c r="D22" s="6">
        <v>1</v>
      </c>
      <c r="E22" s="12">
        <v>75.77</v>
      </c>
      <c r="F22" s="10">
        <v>75.77</v>
      </c>
      <c r="J22" s="22"/>
    </row>
    <row r="23" spans="1:10" ht="63.75" x14ac:dyDescent="0.2">
      <c r="A23" s="3" t="s">
        <v>43</v>
      </c>
      <c r="B23" s="4">
        <v>7030000</v>
      </c>
      <c r="C23" s="5" t="s">
        <v>44</v>
      </c>
      <c r="D23" s="6">
        <v>1</v>
      </c>
      <c r="E23" s="12">
        <v>910.47</v>
      </c>
      <c r="F23" s="10">
        <v>910.47</v>
      </c>
      <c r="J23" s="23" t="s">
        <v>77</v>
      </c>
    </row>
    <row r="24" spans="1:10" ht="51" x14ac:dyDescent="0.2">
      <c r="A24" s="3" t="s">
        <v>45</v>
      </c>
      <c r="B24" s="4">
        <v>7030060</v>
      </c>
      <c r="C24" s="5" t="s">
        <v>46</v>
      </c>
      <c r="D24" s="6">
        <v>1</v>
      </c>
      <c r="E24" s="12">
        <v>140.31</v>
      </c>
      <c r="F24" s="10">
        <v>140.31</v>
      </c>
      <c r="J24" s="24"/>
    </row>
    <row r="25" spans="1:10" ht="38.25" x14ac:dyDescent="0.2">
      <c r="A25" s="3" t="s">
        <v>47</v>
      </c>
      <c r="B25" s="4">
        <v>7200215</v>
      </c>
      <c r="C25" s="5" t="s">
        <v>48</v>
      </c>
      <c r="D25" s="6">
        <v>1</v>
      </c>
      <c r="E25" s="12">
        <v>9.67</v>
      </c>
      <c r="F25" s="10">
        <v>9.67</v>
      </c>
      <c r="J25" s="24"/>
    </row>
    <row r="26" spans="1:10" ht="63.75" x14ac:dyDescent="0.2">
      <c r="A26" s="3" t="s">
        <v>49</v>
      </c>
      <c r="B26" s="4">
        <v>7030088</v>
      </c>
      <c r="C26" s="5" t="s">
        <v>50</v>
      </c>
      <c r="D26" s="6">
        <v>1</v>
      </c>
      <c r="E26" s="12">
        <v>66.239999999999995</v>
      </c>
      <c r="F26" s="10">
        <v>66.239999999999995</v>
      </c>
      <c r="J26" s="24"/>
    </row>
    <row r="27" spans="1:10" ht="38.25" x14ac:dyDescent="0.2">
      <c r="A27" s="3" t="s">
        <v>51</v>
      </c>
      <c r="B27" s="4">
        <v>7030087</v>
      </c>
      <c r="C27" s="5" t="s">
        <v>52</v>
      </c>
      <c r="D27" s="6">
        <v>1</v>
      </c>
      <c r="E27" s="12">
        <v>47.69</v>
      </c>
      <c r="F27" s="10">
        <v>47.69</v>
      </c>
      <c r="J27" s="24"/>
    </row>
    <row r="28" spans="1:10" ht="63.75" x14ac:dyDescent="0.2">
      <c r="A28" s="3" t="s">
        <v>53</v>
      </c>
      <c r="B28" s="4">
        <v>7030110</v>
      </c>
      <c r="C28" s="5" t="s">
        <v>54</v>
      </c>
      <c r="D28" s="6">
        <v>1</v>
      </c>
      <c r="E28" s="12">
        <v>121.73</v>
      </c>
      <c r="F28" s="10">
        <v>121.73</v>
      </c>
      <c r="J28" s="24"/>
    </row>
    <row r="29" spans="1:10" ht="51" x14ac:dyDescent="0.2">
      <c r="A29" s="3" t="s">
        <v>55</v>
      </c>
      <c r="B29" s="4">
        <v>7030111</v>
      </c>
      <c r="C29" s="5" t="s">
        <v>56</v>
      </c>
      <c r="D29" s="6">
        <v>1</v>
      </c>
      <c r="E29" s="12">
        <v>220.81</v>
      </c>
      <c r="F29" s="10">
        <v>220.81</v>
      </c>
      <c r="J29" s="24"/>
    </row>
    <row r="30" spans="1:10" ht="38.25" x14ac:dyDescent="0.2">
      <c r="A30" s="3" t="s">
        <v>57</v>
      </c>
      <c r="B30" s="4">
        <v>7030400</v>
      </c>
      <c r="C30" s="5" t="s">
        <v>58</v>
      </c>
      <c r="D30" s="6">
        <v>1</v>
      </c>
      <c r="E30" s="12">
        <v>388.61</v>
      </c>
      <c r="F30" s="10">
        <v>388.61</v>
      </c>
      <c r="J30" s="24"/>
    </row>
    <row r="31" spans="1:10" ht="63.75" x14ac:dyDescent="0.2">
      <c r="A31" s="3" t="s">
        <v>59</v>
      </c>
      <c r="B31" s="4">
        <v>7030430</v>
      </c>
      <c r="C31" s="5" t="s">
        <v>60</v>
      </c>
      <c r="D31" s="6">
        <v>1</v>
      </c>
      <c r="E31" s="12">
        <v>334.76</v>
      </c>
      <c r="F31" s="10">
        <v>334.76</v>
      </c>
      <c r="J31" s="24"/>
    </row>
    <row r="32" spans="1:10" ht="63.75" x14ac:dyDescent="0.2">
      <c r="A32" s="3" t="s">
        <v>61</v>
      </c>
      <c r="B32" s="4">
        <v>7030100</v>
      </c>
      <c r="C32" s="5" t="s">
        <v>62</v>
      </c>
      <c r="D32" s="6">
        <v>2</v>
      </c>
      <c r="E32" s="12">
        <v>116.66</v>
      </c>
      <c r="F32" s="10">
        <v>233.32</v>
      </c>
      <c r="J32" s="24"/>
    </row>
    <row r="33" spans="1:14" ht="63.75" x14ac:dyDescent="0.2">
      <c r="A33" s="3" t="s">
        <v>63</v>
      </c>
      <c r="B33" s="4">
        <v>7030128</v>
      </c>
      <c r="C33" s="5" t="s">
        <v>64</v>
      </c>
      <c r="D33" s="6">
        <v>2</v>
      </c>
      <c r="E33" s="12">
        <v>67.16</v>
      </c>
      <c r="F33" s="10">
        <v>134.32</v>
      </c>
      <c r="J33" s="25"/>
    </row>
    <row r="34" spans="1:14" ht="25.5" x14ac:dyDescent="0.2">
      <c r="A34" s="3" t="s">
        <v>65</v>
      </c>
      <c r="B34" s="4">
        <v>5058052</v>
      </c>
      <c r="C34" s="5" t="s">
        <v>68</v>
      </c>
      <c r="D34" s="6">
        <v>1</v>
      </c>
      <c r="E34" s="12">
        <v>8500</v>
      </c>
      <c r="F34" s="10">
        <v>8500</v>
      </c>
      <c r="J34" s="22"/>
    </row>
    <row r="35" spans="1:14" ht="153" x14ac:dyDescent="0.2">
      <c r="A35" s="3" t="s">
        <v>66</v>
      </c>
      <c r="B35" s="19" t="s">
        <v>72</v>
      </c>
      <c r="C35" s="18" t="s">
        <v>70</v>
      </c>
      <c r="D35" s="6">
        <v>1</v>
      </c>
      <c r="E35" s="12"/>
      <c r="F35" s="15"/>
      <c r="J35" s="26" t="s">
        <v>79</v>
      </c>
    </row>
    <row r="36" spans="1:14" ht="26.25" thickBot="1" x14ac:dyDescent="0.25">
      <c r="A36" s="3" t="s">
        <v>71</v>
      </c>
      <c r="B36" s="13"/>
      <c r="C36" s="5" t="s">
        <v>67</v>
      </c>
      <c r="D36" s="6">
        <v>1</v>
      </c>
      <c r="E36" s="12">
        <v>5700</v>
      </c>
      <c r="F36" s="15">
        <f>E36*D36</f>
        <v>5700</v>
      </c>
      <c r="J36" s="22"/>
    </row>
    <row r="37" spans="1:14" ht="13.5" thickBot="1" x14ac:dyDescent="0.25">
      <c r="F37" s="16">
        <f>SUM(F4:F36)</f>
        <v>31359.579999999994</v>
      </c>
      <c r="N37" s="17"/>
    </row>
    <row r="38" spans="1:14" x14ac:dyDescent="0.2">
      <c r="F38" s="14"/>
    </row>
  </sheetData>
  <mergeCells count="4">
    <mergeCell ref="J4:J11"/>
    <mergeCell ref="J12:J14"/>
    <mergeCell ref="J15:J18"/>
    <mergeCell ref="J23:J33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A4E4633CFD50446B7BC35AFF9573C78" ma:contentTypeVersion="0" ma:contentTypeDescription="SWPP2 Dokument bazowy" ma:contentTypeScope="" ma:versionID="1787752fe79c446ce9cef315e00df39d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7Q6WV3WKR5HX-32938802-1217</_dlc_DocId>
    <_dlc_DocIdUrl xmlns="a19cb1c7-c5c7-46d4-85ae-d83685407bba">
      <Url>https://swpp2.dms.gkpge.pl/sites/30/_layouts/15/DocIdRedir.aspx?ID=7Q6WV3WKR5HX-32938802-1217</Url>
      <Description>7Q6WV3WKR5HX-32938802-1217</Description>
    </_dlc_DocIdUrl>
    <dmsv2BaseFileName xmlns="http://schemas.microsoft.com/sharepoint/v3">Ch_GiEK Załącznik nr 2 do Ogłoszenia parametry rónoważności.xlsx</dmsv2BaseFileName>
    <dmsv2BaseDisplayName xmlns="http://schemas.microsoft.com/sharepoint/v3">Ch_GiEK Załącznik nr 2 do Ogłoszenia parametry rónoważności</dmsv2BaseDisplayName>
    <dmsv2SWPP2ObjectNumber xmlns="http://schemas.microsoft.com/sharepoint/v3">POST/GEK/CSS/PWO-ELT/04290/2024                   </dmsv2SWPP2ObjectNumber>
    <dmsv2SWPP2SumMD5 xmlns="http://schemas.microsoft.com/sharepoint/v3">6b5fef46253ec2c37fa2078e976f84c2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646942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20047127</dmsv2BaseClientSystemDocumentID>
    <dmsv2BaseModifiedByID xmlns="http://schemas.microsoft.com/sharepoint/v3">14002700</dmsv2BaseModifiedByID>
    <dmsv2BaseCreatedByID xmlns="http://schemas.microsoft.com/sharepoint/v3">14002700</dmsv2BaseCreatedByID>
    <dmsv2SWPP2ObjectDepartment xmlns="http://schemas.microsoft.com/sharepoint/v3">00000001000000020000000k00010001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D8390281-39F4-497F-8B51-0A95A53F8DA5}"/>
</file>

<file path=customXml/itemProps2.xml><?xml version="1.0" encoding="utf-8"?>
<ds:datastoreItem xmlns:ds="http://schemas.openxmlformats.org/officeDocument/2006/customXml" ds:itemID="{43B37B98-3701-42F5-9DC5-A72A675FC834}"/>
</file>

<file path=customXml/itemProps3.xml><?xml version="1.0" encoding="utf-8"?>
<ds:datastoreItem xmlns:ds="http://schemas.openxmlformats.org/officeDocument/2006/customXml" ds:itemID="{3B224525-1CDE-4C7C-8F4C-0A76DEC3FF3C}"/>
</file>

<file path=customXml/itemProps4.xml><?xml version="1.0" encoding="utf-8"?>
<ds:datastoreItem xmlns:ds="http://schemas.openxmlformats.org/officeDocument/2006/customXml" ds:itemID="{9B4A62D8-2577-4363-A632-A7D317AEEEA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Łohyn Marcin [PGE GiEK O.El.Turów]</cp:lastModifiedBy>
  <dcterms:created xsi:type="dcterms:W3CDTF">2024-02-02T10:50:03Z</dcterms:created>
  <dcterms:modified xsi:type="dcterms:W3CDTF">2024-06-06T05:17:17Z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0x0101891000BA4E4633CFD50446B7BC35AFF9573C78</vt:lpwstr>
  </property>
  <property fmtid="{D5CDD505-2E9C-101B-9397-08002B2CF9AE}" pid="3" name="_dlc_DocIdItemGuid">
    <vt:lpwstr>a96d3f97-56b3-447f-8f5f-fb5e797be425</vt:lpwstr>
  </property>
</Properties>
</file>