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4000958\Documents\Karolina\MOJE POSTĘPOWANIA\POSTĘPOWANIA 2024\Kompleksowa usługa utrzymania czystości dla PGE GiEK S.A. Oddział Elektrownia Rybnik\Protokół nr 1\"/>
    </mc:Choice>
  </mc:AlternateContent>
  <bookViews>
    <workbookView xWindow="0" yWindow="0" windowWidth="25200" windowHeight="12540"/>
  </bookViews>
  <sheets>
    <sheet name="Arkusz1" sheetId="1" r:id="rId1"/>
    <sheet name="Arkusz2" sheetId="2" r:id="rId2"/>
  </sheets>
  <definedNames>
    <definedName name="_xlnm._FilterDatabase" localSheetId="0" hidden="1">Arkusz1!$E$1:$E$1104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" i="1" l="1"/>
  <c r="H46" i="1" l="1"/>
  <c r="H45" i="1" l="1"/>
  <c r="H44" i="1"/>
  <c r="H43" i="1"/>
  <c r="F49" i="1" l="1"/>
  <c r="C49" i="1"/>
  <c r="H55" i="1"/>
  <c r="H51" i="1"/>
  <c r="H79" i="1" l="1"/>
  <c r="H30" i="1" l="1"/>
  <c r="H29" i="1"/>
  <c r="H28" i="1"/>
  <c r="H13" i="1" l="1"/>
  <c r="H12" i="1"/>
  <c r="H22" i="1"/>
  <c r="H34" i="1" l="1"/>
  <c r="H10" i="1"/>
  <c r="H24" i="1" l="1"/>
  <c r="H25" i="1"/>
  <c r="H78" i="1" l="1"/>
  <c r="H74" i="1" l="1"/>
  <c r="H8" i="1"/>
  <c r="H76" i="1"/>
  <c r="H75" i="1"/>
  <c r="H73" i="1"/>
  <c r="H72" i="1"/>
  <c r="H71" i="1"/>
  <c r="H70" i="1"/>
  <c r="H69" i="1"/>
  <c r="H68" i="1" l="1"/>
  <c r="H65" i="1"/>
  <c r="H56" i="1"/>
  <c r="H33" i="1"/>
  <c r="H18" i="1"/>
  <c r="H9" i="1"/>
  <c r="H36" i="1" l="1"/>
  <c r="H48" i="1" l="1"/>
  <c r="H32" i="1"/>
  <c r="H7" i="1"/>
  <c r="H50" i="1" l="1"/>
  <c r="H52" i="1"/>
  <c r="H53" i="1"/>
  <c r="H54" i="1"/>
  <c r="H57" i="1"/>
  <c r="H58" i="1"/>
  <c r="H59" i="1"/>
  <c r="H40" i="1"/>
  <c r="H41" i="1"/>
  <c r="H38" i="1"/>
  <c r="H49" i="1" l="1"/>
  <c r="H80" i="1" s="1"/>
  <c r="H67" i="1" l="1"/>
  <c r="H66" i="1"/>
  <c r="H26" i="1" l="1"/>
  <c r="H15" i="1" l="1"/>
  <c r="H16" i="1"/>
  <c r="H19" i="1"/>
  <c r="H20" i="1"/>
  <c r="H61" i="1"/>
  <c r="H62" i="1"/>
  <c r="H63" i="1"/>
  <c r="H64" i="1"/>
  <c r="H5" i="1" l="1"/>
  <c r="H60" i="1"/>
</calcChain>
</file>

<file path=xl/sharedStrings.xml><?xml version="1.0" encoding="utf-8"?>
<sst xmlns="http://schemas.openxmlformats.org/spreadsheetml/2006/main" count="173" uniqueCount="107">
  <si>
    <t>5 x w tygodniu</t>
  </si>
  <si>
    <t>2x3</t>
  </si>
  <si>
    <t>2 x w tygodniu</t>
  </si>
  <si>
    <t>Oczyszczalnia  Ścieków IMOS1/2 -WWTP</t>
  </si>
  <si>
    <t>Pozycja</t>
  </si>
  <si>
    <t>Urządzenie, obiekt</t>
  </si>
  <si>
    <t>Wymiary pomieszczenia</t>
  </si>
  <si>
    <t>Powierzchnia sprzątania [m2]</t>
  </si>
  <si>
    <t>Cena ryczałtowa za jednorazowe sprzątanie danego pomieszczenia [zł netto]</t>
  </si>
  <si>
    <t>……………………………………………………………….</t>
  </si>
  <si>
    <t>(miejsce)</t>
  </si>
  <si>
    <t>(podpis Wykonawcy/Pełnomocnika)</t>
  </si>
  <si>
    <t xml:space="preserve">c. bieżące uzupełnianie środków higienicznych (ręczniki papierowe, papier toaletowy, mydło w płynie) </t>
  </si>
  <si>
    <t>b. mycie posadzki w szatniach, biurach, na nastawni, mycie schodów i korytarza, przetarcie biurek i poręczy</t>
  </si>
  <si>
    <t xml:space="preserve"> 1 x w tygodniu</t>
  </si>
  <si>
    <t>b. mycie posadzki nastawni oczyszczalni, przetarcie biurka wraz z pulpitem sterowniczym</t>
  </si>
  <si>
    <t xml:space="preserve">Szacowana krotność sprzątania </t>
  </si>
  <si>
    <t>Szacowana krotność sprzątania w ciągu 12 miesięcy</t>
  </si>
  <si>
    <t>wg zgłoszeń</t>
  </si>
  <si>
    <t>Cena  za sprzątanie danego pomieszczenie w okresie jednego roku   [zł netto]</t>
  </si>
  <si>
    <t>a. mycie i odkażanie (dezynfekowanie) brodzików, muszli klozetowych, umywalek, zlewozmywaków, baterii, przetarcie na mokro powierzchni ścian, luster, opróżnienie koszy na śmieci</t>
  </si>
  <si>
    <t>a. mycie posadzki w szatni, łazience i WC, mycie i odkażanie (dezynfekowanie) brodzików, muszli klozetowych, pisuaru, umywalek, zlewozmywaków, baterii oraz sprzątanie na nastawni (umycie podłogi, przetarcie biurka)</t>
  </si>
  <si>
    <t>a. mycie posadzki w łazience i WC, mycie i odkażanie (dezynfekowanie) brodzików, muszli klozetowych, umywalki, baterii oraz sprzątanie na nastawni (umycie podłogi, przetarcie biurka)</t>
  </si>
  <si>
    <t>Palarnie kontenerowe - mycie podłogi, ścian, drzwi, opróżnianie popielniczek i koszy</t>
  </si>
  <si>
    <t>Suma oferty w zł netto</t>
  </si>
  <si>
    <t>wg potrzeb po zgłoszeniu</t>
  </si>
  <si>
    <t>a. mycie na mokro powierzchni podłogi, opróżnienie koszy na śmieci w toaletach, czyszczenie/mycie drzwi, opróżnianie koszy na odpady zmieszane znajdujące się na poziomie ±0m oraz +8,5m na maszynowni</t>
  </si>
  <si>
    <t>a. mycie posadzki w korytarzu, WC mycie muszli klozetowych, umywalek, zlewozmywaków, baterii, czyszczenie/mycie drzwi</t>
  </si>
  <si>
    <t xml:space="preserve">d. bieżące uzupełnianie środków higienicznych (ręczniki papierowe, papier toaletowy, mydło w płynie) </t>
  </si>
  <si>
    <t>Zbiorniki fekalne, szamba - opróżnianie, utylizacja</t>
  </si>
  <si>
    <t>18,00m2</t>
  </si>
  <si>
    <t>Pomieszczenia socjalne/toalety</t>
  </si>
  <si>
    <t>TWW - Demineralizacja</t>
  </si>
  <si>
    <t xml:space="preserve">TWW - Stacja Przygotowania Wody SPW </t>
  </si>
  <si>
    <t>TWW - Centralna Pompownia 1 Etap, PSS-y</t>
  </si>
  <si>
    <t>TWW - Oczyszczalnia Ścików Ob-15</t>
  </si>
  <si>
    <t>a. zamiecenie (odkurzanie) i mycie na mokro powierzchni podłogi, przetarcie blatów, foteli, krzeseł, ławek, mebli, urządzeń, serwerów, szaf przekaźnikowych</t>
  </si>
  <si>
    <t>a. zamiecenie (odkurzenie) i mycie na mokro powierzchni podłogi, przetarcie blatów, foteli, krzeseł, ławek, mebli</t>
  </si>
  <si>
    <t>Warsztat TUM - sprzątanie posadzki</t>
  </si>
  <si>
    <t>FM Magazyny  - sprzątanie obszarów</t>
  </si>
  <si>
    <t>b. bieżące uzupełnianie w środki higieniczne(ręczniki papierowe, papier toaletowy, mydło w płynie)</t>
  </si>
  <si>
    <t>TWB - toaleta w rejonie bl. 5 poz. +28m na Kotłowni</t>
  </si>
  <si>
    <t>TWB - toaleta w rejonie bl. 3 poz. +28m na Kotłowni</t>
  </si>
  <si>
    <t>Magazyn inwestycyjny: czyszczenie placu + drogi dojazdowej</t>
  </si>
  <si>
    <t>Magazyn centralny: czyszczenie posadzki w całości</t>
  </si>
  <si>
    <t>Magazyn centralny - wjazd: czyszczenie posadzki</t>
  </si>
  <si>
    <t>Magazyn silników (warsztat elektryczny): czyszczenie posadzki, odkurzanie silników</t>
  </si>
  <si>
    <t>Magazyn gazów: czyszczenie posadzki, mycie bram</t>
  </si>
  <si>
    <t>Magazyn chemiczny: czyszczenie posadzki</t>
  </si>
  <si>
    <t>Magazyn inwestycyjny - wiata: odkurzanie posadzki, mycie bram</t>
  </si>
  <si>
    <t>a. mycie na mokro powierzchni podłogi, opróżnienie koszy na śmieci w toaletach, czyszczenie/mycie drzwi</t>
  </si>
  <si>
    <t>c. mycie i odkażanie muszli klozetowych, pisuarów, umywalek, zlewozmywaków, baterii, luster</t>
  </si>
  <si>
    <t>b. mycie i odkażanie (dezynfekowanie) muszli klozetowych, pisuarów, umywalek, baterii, ścian, luster</t>
  </si>
  <si>
    <t>a. mycie umywalek, baterii (dezynfekcja), opróżnianie koszy na śmieci, uzupełnienie na bieżąco ręczników papierowych i mydła w płynie (2 miejsca)</t>
  </si>
  <si>
    <t>15,00m2</t>
  </si>
  <si>
    <t>a. mycie i odkażanie (dezynfekowanie) muszli klozetowej, umywalki, baterii, mycie na mokro powierzchni podłogi, drzwi, przetarcie na mokro powierzchni ścian, luster, opróżnienie koszy na śmieci</t>
  </si>
  <si>
    <t>………………………, dn. ………… 2024r.</t>
  </si>
  <si>
    <t>rbh</t>
  </si>
  <si>
    <t>Krotność</t>
  </si>
  <si>
    <t>Ilość rbh</t>
  </si>
  <si>
    <t>a. kotłownia poz. +10,5m pomiędzy k 6/7</t>
  </si>
  <si>
    <t>b. kotłownia poz. +28m pomiędzy k 6/7</t>
  </si>
  <si>
    <t>c. kotłownia poz. +38m pomiędzy k 6/7</t>
  </si>
  <si>
    <t>d. elektrofiltr - bl. 3</t>
  </si>
  <si>
    <t>e. elektrofiltr - bl. 6</t>
  </si>
  <si>
    <t>f. SPW - chłodnie kominowe</t>
  </si>
  <si>
    <t>g. IMOS 1 - budynek technologiczny</t>
  </si>
  <si>
    <t>2. Magazyn inwestycyjny</t>
  </si>
  <si>
    <t>1. Osadnik fekalny bezodpływowy SUW</t>
  </si>
  <si>
    <t>4. Osadnik ścieków na terenie byłej Straży Pożarnej</t>
  </si>
  <si>
    <t>6. Nastawnia kolejowa EZ</t>
  </si>
  <si>
    <t>7. Nastawnia kolejowa EW - oczyszczalnia z drenażem rozsączającym</t>
  </si>
  <si>
    <t>8. Rybaczówka</t>
  </si>
  <si>
    <t>10. Osadnik fekalny bezodpływowy przy budynku wyjściowym tunelu przenośnika taśmowego T-16 (pomieszczenie obsługi spychaczy nawęglania)</t>
  </si>
  <si>
    <t>9. Odtłuszczacze ze Stołówki Zakładowej (3 + 2,40)</t>
  </si>
  <si>
    <t>Uwaga: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Należy wycenić tylko te wiersze, w których jest określona  ilość według kolumny "szacowana krotność sprzątania w ciągu 12 miesięcy".                                                                                                                                                                                                                                                                          2. Faktyczna ilość realizowanych prac na podstawie umowy może się różnić od szacunku w zależności od potrzeb Zamawiającego.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Ilość krotności szacowanych prac może być większa lub mniejsza w zależności od zgłaszanych potrzeb przez Zamawiającego.</t>
  </si>
  <si>
    <t xml:space="preserve">Cena za roboczogodziny/ maszynogodziny w okresie jednego roku [zł netto] </t>
  </si>
  <si>
    <t>Cena za 1 roboczogodzinę / maszynogodzinę [zł netto]</t>
  </si>
  <si>
    <t>b. opróżnianie koszy na śmieci na nastawniach i w pomieszczeniach socjalnych</t>
  </si>
  <si>
    <t>6,63×2,77  3,10×1,32  1,70×172</t>
  </si>
  <si>
    <t>1,6×3,7                      1,8×1,2          1,1×0,9          2,7×2,6</t>
  </si>
  <si>
    <t>5,24×3,41  1,04×1,90 15,24×1,60  4,59×3,71</t>
  </si>
  <si>
    <t>2,97×8,97  0,61×6,11</t>
  </si>
  <si>
    <t>6m2 x 7 szt.</t>
  </si>
  <si>
    <t xml:space="preserve">Udrażnianie studzienek, rurociągów, kanalizacji deszczowej i sanitarnej urządzeniem WUKO z obsługą.                                                                                                                                    UWAGA:                                                                                                                                                   w kolumnie G należy wpisać kwotę za 1 roboczogodzinę. </t>
  </si>
  <si>
    <t>9,50×5,61  7,25×6,42 5,64×6,56  8,13×8,31</t>
  </si>
  <si>
    <t>20,91×1,43   3,30×5,50          5,90×5,70      20,91×2,80</t>
  </si>
  <si>
    <t>Nastawnia EW</t>
  </si>
  <si>
    <t>3. Campingi na Grabowni 1 i 2 - osadniki bezodpływowe (3,5 + 3)</t>
  </si>
  <si>
    <t xml:space="preserve">5. Laboratorium węglowe nad tunelem przenośnika T-3/EW-1 w rejonie wywrotnicy WW1 </t>
  </si>
  <si>
    <t>a.            zamiecenie (odkurzanie) i mycie na mokro powierzchni podłogi, przetarcie blatów, foteli, krzeseł, ławek, mebli, urządzeń, serwerów, szaf przekaźnikowych</t>
  </si>
  <si>
    <t>b.            opróżnianie koszy na śmieci na nastawniach i w pomieszczeniach socjalnych</t>
  </si>
  <si>
    <t>c.            mycie i odkażanie muszli klozetowych, pisuarów, umywalek, zlewozmywaków, baterii, luster</t>
  </si>
  <si>
    <t>d.            bieżące uzupełnianie środków higienicznych (ręczniki papierowe, papier toaletowy, mydło w płynie)</t>
  </si>
  <si>
    <t>TWB - Hala maszynowni poz. ±0m pomieszczenia toalety w osi A pomiędzy bl. 4/5</t>
  </si>
  <si>
    <t xml:space="preserve">TUM - Toaleta warsztatu poz. ±0m </t>
  </si>
  <si>
    <t>TUM - Toaleta poz. ±0m na hali maszynowni za bl. 8</t>
  </si>
  <si>
    <r>
      <t>18,00m</t>
    </r>
    <r>
      <rPr>
        <b/>
        <vertAlign val="superscript"/>
        <sz val="11"/>
        <rFont val="Calibri"/>
        <family val="2"/>
        <charset val="238"/>
        <scheme val="minor"/>
      </rPr>
      <t>2</t>
    </r>
    <r>
      <rPr>
        <b/>
        <sz val="10"/>
        <rFont val="Calibri"/>
        <family val="2"/>
        <charset val="238"/>
        <scheme val="minor"/>
      </rPr>
      <t/>
    </r>
  </si>
  <si>
    <r>
      <t>352,00m</t>
    </r>
    <r>
      <rPr>
        <vertAlign val="superscript"/>
        <sz val="11"/>
        <rFont val="Calibri"/>
        <family val="2"/>
        <charset val="238"/>
        <scheme val="minor"/>
      </rPr>
      <t>2</t>
    </r>
  </si>
  <si>
    <t xml:space="preserve">TWP - Pomieszczenie socjalne poz. +28m przy kotle bloku 3 oraz palarnia w tym rejonie </t>
  </si>
  <si>
    <t>TWB - Nastawnie blokowe bl. 5/6 i bl. 7/8 oraz stycznikownie przynależne do nastawni blokowych, a także pomieszczenia socjalne obsługi (jako całość)</t>
  </si>
  <si>
    <t>1 x w tygodniu</t>
  </si>
  <si>
    <t>W kolumnie F ujęte jest szacunkowo         200 rbh</t>
  </si>
  <si>
    <t>W kolumnie F ujęte jest szacunkowo 300 rbh</t>
  </si>
  <si>
    <t xml:space="preserve">Prace dodatkowe: mycie drzwi, okien, sufitów, ścian, żaluzji oraz pozostałe prace czyścicielskie.                                                                                                                             UWAGA:                                                                                                                                                  w kolumnie G należy wpisać kwotę za 1 roboczogodzinę. </t>
  </si>
  <si>
    <t>na bieżąco</t>
  </si>
  <si>
    <t>Załącznik nr 5a do SWZ
 Katalog czynności - Pomieszczenia socjalne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</si>
</sst>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5"/>
        <bgColor indexed="64"/>
      </patternFill>
    </fill>
    <fill>
      <patternFill patternType="gray125">
        <bgColor theme="5"/>
      </patternFill>
    </fill>
    <fill>
      <patternFill patternType="solid">
        <fgColor rgb="FFC0C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25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Fill="1" applyBorder="1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0" fillId="4" borderId="4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 textRotation="90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0" fontId="0" fillId="7" borderId="1" xfId="0" applyFont="1" applyFill="1" applyBorder="1"/>
    <xf numFmtId="44" fontId="0" fillId="7" borderId="1" xfId="0" applyNumberFormat="1" applyFont="1" applyFill="1" applyBorder="1"/>
    <xf numFmtId="44" fontId="6" fillId="7" borderId="9" xfId="0" applyNumberFormat="1" applyFont="1" applyFill="1" applyBorder="1" applyAlignment="1">
      <alignment horizontal="right" vertical="center"/>
    </xf>
    <xf numFmtId="0" fontId="7" fillId="8" borderId="1" xfId="1" applyFont="1" applyFill="1" applyBorder="1" applyAlignment="1">
      <alignment vertical="center" wrapText="1"/>
    </xf>
    <xf numFmtId="0" fontId="7" fillId="8" borderId="1" xfId="1" applyFont="1" applyFill="1" applyBorder="1" applyAlignment="1">
      <alignment horizontal="center" vertical="center"/>
    </xf>
    <xf numFmtId="0" fontId="7" fillId="8" borderId="1" xfId="1" applyNumberFormat="1" applyFont="1" applyFill="1" applyBorder="1" applyAlignment="1">
      <alignment horizontal="center" vertical="center"/>
    </xf>
    <xf numFmtId="44" fontId="7" fillId="8" borderId="1" xfId="1" applyNumberFormat="1" applyFont="1" applyFill="1" applyBorder="1" applyAlignment="1">
      <alignment horizontal="center" vertical="center"/>
    </xf>
    <xf numFmtId="44" fontId="7" fillId="8" borderId="9" xfId="1" applyNumberFormat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/>
    </xf>
    <xf numFmtId="44" fontId="0" fillId="0" borderId="1" xfId="0" applyNumberFormat="1" applyFont="1" applyBorder="1" applyAlignment="1">
      <alignment horizontal="center" vertical="center"/>
    </xf>
    <xf numFmtId="44" fontId="0" fillId="0" borderId="9" xfId="0" applyNumberFormat="1" applyFont="1" applyBorder="1" applyAlignment="1">
      <alignment horizontal="right" vertical="center"/>
    </xf>
    <xf numFmtId="0" fontId="7" fillId="2" borderId="1" xfId="1" applyFont="1" applyFill="1" applyBorder="1" applyAlignment="1">
      <alignment horizontal="center" vertical="center"/>
    </xf>
    <xf numFmtId="44" fontId="6" fillId="8" borderId="1" xfId="0" applyNumberFormat="1" applyFont="1" applyFill="1" applyBorder="1" applyAlignment="1">
      <alignment horizontal="center" vertical="center"/>
    </xf>
    <xf numFmtId="44" fontId="6" fillId="8" borderId="9" xfId="0" applyNumberFormat="1" applyFont="1" applyFill="1" applyBorder="1" applyAlignment="1">
      <alignment horizontal="right" vertical="center"/>
    </xf>
    <xf numFmtId="0" fontId="8" fillId="8" borderId="1" xfId="1" applyNumberFormat="1" applyFont="1" applyFill="1" applyBorder="1" applyAlignment="1">
      <alignment horizontal="center" vertical="center" wrapText="1"/>
    </xf>
    <xf numFmtId="0" fontId="7" fillId="8" borderId="1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44" fontId="0" fillId="0" borderId="1" xfId="0" applyNumberFormat="1" applyFont="1" applyFill="1" applyBorder="1" applyAlignment="1">
      <alignment horizontal="center" vertical="center"/>
    </xf>
    <xf numFmtId="44" fontId="0" fillId="0" borderId="9" xfId="0" applyNumberFormat="1" applyFont="1" applyFill="1" applyBorder="1" applyAlignment="1">
      <alignment horizontal="right" vertical="center"/>
    </xf>
    <xf numFmtId="0" fontId="7" fillId="6" borderId="1" xfId="1" applyFont="1" applyFill="1" applyBorder="1" applyAlignment="1">
      <alignment vertical="center" wrapText="1"/>
    </xf>
    <xf numFmtId="0" fontId="7" fillId="6" borderId="1" xfId="1" applyFont="1" applyFill="1" applyBorder="1" applyAlignment="1">
      <alignment horizontal="center" vertical="center" wrapText="1"/>
    </xf>
    <xf numFmtId="44" fontId="7" fillId="6" borderId="1" xfId="1" applyNumberFormat="1" applyFont="1" applyFill="1" applyBorder="1" applyAlignment="1">
      <alignment horizontal="center" vertical="center"/>
    </xf>
    <xf numFmtId="44" fontId="0" fillId="6" borderId="9" xfId="0" applyNumberFormat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8" fillId="6" borderId="1" xfId="1" applyFont="1" applyFill="1" applyBorder="1" applyAlignment="1">
      <alignment horizontal="center" vertical="center" wrapText="1"/>
    </xf>
    <xf numFmtId="44" fontId="7" fillId="6" borderId="9" xfId="1" applyNumberFormat="1" applyFont="1" applyFill="1" applyBorder="1" applyAlignment="1">
      <alignment horizontal="right" vertical="center"/>
    </xf>
    <xf numFmtId="0" fontId="7" fillId="6" borderId="1" xfId="1" applyFont="1" applyFill="1" applyBorder="1" applyAlignment="1">
      <alignment horizontal="left" vertical="center" wrapText="1"/>
    </xf>
    <xf numFmtId="44" fontId="7" fillId="6" borderId="1" xfId="1" applyNumberFormat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left" vertical="center" wrapText="1"/>
    </xf>
    <xf numFmtId="2" fontId="8" fillId="2" borderId="1" xfId="1" applyNumberFormat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/>
    </xf>
    <xf numFmtId="0" fontId="8" fillId="6" borderId="1" xfId="2" applyFont="1" applyFill="1" applyBorder="1" applyAlignment="1">
      <alignment horizontal="center" vertical="center"/>
    </xf>
    <xf numFmtId="44" fontId="0" fillId="6" borderId="1" xfId="0" applyNumberFormat="1" applyFont="1" applyFill="1" applyBorder="1" applyAlignment="1">
      <alignment horizontal="center" vertical="center"/>
    </xf>
    <xf numFmtId="0" fontId="7" fillId="7" borderId="1" xfId="1" applyFont="1" applyFill="1" applyBorder="1" applyAlignment="1">
      <alignment vertical="center" wrapText="1"/>
    </xf>
    <xf numFmtId="44" fontId="0" fillId="7" borderId="1" xfId="0" applyNumberFormat="1" applyFont="1" applyFill="1" applyBorder="1" applyAlignment="1">
      <alignment horizontal="center" vertical="center"/>
    </xf>
    <xf numFmtId="0" fontId="7" fillId="7" borderId="1" xfId="1" applyFont="1" applyFill="1" applyBorder="1" applyAlignment="1">
      <alignment horizontal="center" vertical="center" wrapText="1"/>
    </xf>
    <xf numFmtId="44" fontId="7" fillId="7" borderId="1" xfId="1" applyNumberFormat="1" applyFont="1" applyFill="1" applyBorder="1" applyAlignment="1">
      <alignment horizontal="center" vertical="center"/>
    </xf>
    <xf numFmtId="2" fontId="7" fillId="7" borderId="1" xfId="1" applyNumberFormat="1" applyFont="1" applyFill="1" applyBorder="1" applyAlignment="1">
      <alignment horizontal="center" vertical="center"/>
    </xf>
    <xf numFmtId="0" fontId="7" fillId="7" borderId="1" xfId="1" applyFont="1" applyFill="1" applyBorder="1" applyAlignment="1">
      <alignment horizontal="center" vertical="center"/>
    </xf>
    <xf numFmtId="44" fontId="7" fillId="7" borderId="9" xfId="1" applyNumberFormat="1" applyFont="1" applyFill="1" applyBorder="1" applyAlignment="1">
      <alignment horizontal="right" vertical="center"/>
    </xf>
    <xf numFmtId="0" fontId="0" fillId="2" borderId="1" xfId="0" applyFont="1" applyFill="1" applyBorder="1" applyAlignment="1">
      <alignment vertical="center" wrapText="1"/>
    </xf>
    <xf numFmtId="2" fontId="0" fillId="2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2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7" fillId="7" borderId="1" xfId="1" applyNumberFormat="1" applyFont="1" applyFill="1" applyBorder="1" applyAlignment="1">
      <alignment horizontal="center" vertical="center"/>
    </xf>
    <xf numFmtId="0" fontId="7" fillId="7" borderId="1" xfId="1" applyFont="1" applyFill="1" applyBorder="1" applyAlignment="1">
      <alignment horizontal="left" vertical="center" wrapText="1"/>
    </xf>
    <xf numFmtId="0" fontId="0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 applyProtection="1">
      <alignment horizontal="center" vertical="center"/>
      <protection locked="0"/>
    </xf>
    <xf numFmtId="0" fontId="8" fillId="7" borderId="1" xfId="0" applyNumberFormat="1" applyFont="1" applyFill="1" applyBorder="1" applyAlignment="1">
      <alignment horizontal="center" vertical="center"/>
    </xf>
    <xf numFmtId="0" fontId="8" fillId="7" borderId="1" xfId="2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center" vertical="center" wrapText="1"/>
    </xf>
    <xf numFmtId="44" fontId="8" fillId="0" borderId="1" xfId="1" applyNumberFormat="1" applyFont="1" applyFill="1" applyBorder="1" applyAlignment="1">
      <alignment horizontal="center" vertical="center"/>
    </xf>
    <xf numFmtId="44" fontId="8" fillId="0" borderId="9" xfId="1" applyNumberFormat="1" applyFont="1" applyFill="1" applyBorder="1" applyAlignment="1">
      <alignment horizontal="right" vertical="center"/>
    </xf>
    <xf numFmtId="0" fontId="8" fillId="7" borderId="1" xfId="1" applyFont="1" applyFill="1" applyBorder="1" applyAlignment="1">
      <alignment horizontal="center" vertical="center"/>
    </xf>
    <xf numFmtId="0" fontId="8" fillId="7" borderId="1" xfId="1" applyNumberFormat="1" applyFont="1" applyFill="1" applyBorder="1" applyAlignment="1">
      <alignment horizontal="center" vertical="center"/>
    </xf>
    <xf numFmtId="44" fontId="8" fillId="7" borderId="1" xfId="1" applyNumberFormat="1" applyFont="1" applyFill="1" applyBorder="1" applyAlignment="1">
      <alignment horizontal="center" vertical="center"/>
    </xf>
    <xf numFmtId="0" fontId="7" fillId="4" borderId="2" xfId="1" applyFont="1" applyFill="1" applyBorder="1" applyAlignment="1">
      <alignment horizontal="left" vertical="center" wrapText="1"/>
    </xf>
    <xf numFmtId="0" fontId="7" fillId="4" borderId="3" xfId="1" applyFont="1" applyFill="1" applyBorder="1" applyAlignment="1">
      <alignment horizontal="center" vertical="center"/>
    </xf>
    <xf numFmtId="0" fontId="7" fillId="4" borderId="3" xfId="1" applyNumberFormat="1" applyFont="1" applyFill="1" applyBorder="1" applyAlignment="1">
      <alignment horizontal="center" vertical="center"/>
    </xf>
    <xf numFmtId="44" fontId="7" fillId="4" borderId="3" xfId="1" applyNumberFormat="1" applyFont="1" applyFill="1" applyBorder="1" applyAlignment="1">
      <alignment horizontal="center" vertical="center" wrapText="1"/>
    </xf>
    <xf numFmtId="44" fontId="7" fillId="4" borderId="10" xfId="1" applyNumberFormat="1" applyFont="1" applyFill="1" applyBorder="1" applyAlignment="1">
      <alignment horizontal="center" vertical="center" wrapText="1"/>
    </xf>
    <xf numFmtId="0" fontId="7" fillId="7" borderId="2" xfId="1" applyFont="1" applyFill="1" applyBorder="1" applyAlignment="1">
      <alignment horizontal="left" vertical="center" wrapText="1"/>
    </xf>
    <xf numFmtId="0" fontId="0" fillId="7" borderId="3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 applyProtection="1">
      <alignment horizontal="center" vertical="center" wrapText="1"/>
      <protection locked="0"/>
    </xf>
    <xf numFmtId="0" fontId="8" fillId="7" borderId="3" xfId="2" applyNumberFormat="1" applyFont="1" applyFill="1" applyBorder="1" applyAlignment="1">
      <alignment horizontal="center" vertical="center"/>
    </xf>
    <xf numFmtId="44" fontId="0" fillId="7" borderId="3" xfId="0" applyNumberFormat="1" applyFont="1" applyFill="1" applyBorder="1" applyAlignment="1">
      <alignment horizontal="center" vertical="center"/>
    </xf>
    <xf numFmtId="44" fontId="6" fillId="7" borderId="10" xfId="0" applyNumberFormat="1" applyFont="1" applyFill="1" applyBorder="1" applyAlignment="1">
      <alignment horizontal="right" vertical="center"/>
    </xf>
    <xf numFmtId="44" fontId="6" fillId="10" borderId="11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top"/>
    </xf>
    <xf numFmtId="0" fontId="0" fillId="0" borderId="0" xfId="0" applyFont="1" applyBorder="1" applyAlignment="1">
      <alignment wrapText="1"/>
    </xf>
    <xf numFmtId="0" fontId="8" fillId="0" borderId="0" xfId="0" applyFont="1" applyBorder="1"/>
    <xf numFmtId="0" fontId="8" fillId="0" borderId="0" xfId="0" applyNumberFormat="1" applyFont="1" applyBorder="1"/>
    <xf numFmtId="0" fontId="0" fillId="0" borderId="0" xfId="0" applyNumberFormat="1" applyFont="1" applyBorder="1"/>
    <xf numFmtId="0" fontId="0" fillId="0" borderId="0" xfId="0" applyFont="1" applyBorder="1"/>
    <xf numFmtId="0" fontId="0" fillId="0" borderId="0" xfId="0" applyFont="1" applyAlignment="1">
      <alignment horizontal="center" vertical="center"/>
    </xf>
    <xf numFmtId="0" fontId="8" fillId="0" borderId="0" xfId="0" applyFont="1"/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right"/>
    </xf>
    <xf numFmtId="0" fontId="0" fillId="0" borderId="0" xfId="0" applyFont="1" applyAlignment="1">
      <alignment wrapText="1"/>
    </xf>
    <xf numFmtId="0" fontId="8" fillId="0" borderId="0" xfId="0" applyNumberFormat="1" applyFont="1"/>
    <xf numFmtId="0" fontId="0" fillId="0" borderId="0" xfId="0" applyNumberFormat="1" applyFont="1"/>
    <xf numFmtId="0" fontId="0" fillId="0" borderId="0" xfId="0" applyFont="1"/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9" borderId="8" xfId="0" applyFont="1" applyFill="1" applyBorder="1" applyAlignment="1">
      <alignment horizontal="left" vertical="center" wrapText="1"/>
    </xf>
    <xf numFmtId="0" fontId="5" fillId="9" borderId="1" xfId="0" applyFont="1" applyFill="1" applyBorder="1" applyAlignment="1">
      <alignment horizontal="left" vertical="center" wrapText="1"/>
    </xf>
    <xf numFmtId="0" fontId="5" fillId="9" borderId="9" xfId="0" applyFont="1" applyFill="1" applyBorder="1" applyAlignment="1">
      <alignment horizontal="left" vertical="center" wrapText="1"/>
    </xf>
    <xf numFmtId="0" fontId="7" fillId="10" borderId="12" xfId="0" applyFont="1" applyFill="1" applyBorder="1" applyAlignment="1">
      <alignment horizontal="center" vertical="center" wrapText="1"/>
    </xf>
    <xf numFmtId="0" fontId="7" fillId="10" borderId="13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04"/>
  <sheetViews>
    <sheetView tabSelected="1" zoomScaleNormal="100" workbookViewId="0">
      <pane ySplit="4" topLeftCell="A77" activePane="bottomLeft" state="frozen"/>
      <selection pane="bottomLeft" activeCell="B1" sqref="B1:H1"/>
    </sheetView>
  </sheetViews>
  <sheetFormatPr defaultRowHeight="15"/>
  <cols>
    <col min="1" max="1" width="5.7109375" style="2" customWidth="1"/>
    <col min="2" max="2" width="70.7109375" customWidth="1"/>
    <col min="3" max="6" width="15.7109375" customWidth="1"/>
    <col min="7" max="8" width="25.7109375" customWidth="1"/>
    <col min="9" max="9" width="12" customWidth="1"/>
  </cols>
  <sheetData>
    <row r="1" spans="1:9" ht="39.950000000000003" customHeight="1">
      <c r="A1" s="11"/>
      <c r="B1" s="114" t="s">
        <v>106</v>
      </c>
      <c r="C1" s="115"/>
      <c r="D1" s="115"/>
      <c r="E1" s="115"/>
      <c r="F1" s="115"/>
      <c r="G1" s="115"/>
      <c r="H1" s="116"/>
    </row>
    <row r="2" spans="1:9" ht="78" customHeight="1">
      <c r="A2" s="119" t="s">
        <v>75</v>
      </c>
      <c r="B2" s="120"/>
      <c r="C2" s="120"/>
      <c r="D2" s="120"/>
      <c r="E2" s="120"/>
      <c r="F2" s="120"/>
      <c r="G2" s="120"/>
      <c r="H2" s="121"/>
    </row>
    <row r="3" spans="1:9" ht="75">
      <c r="A3" s="12" t="s">
        <v>4</v>
      </c>
      <c r="B3" s="13" t="s">
        <v>5</v>
      </c>
      <c r="C3" s="13" t="s">
        <v>6</v>
      </c>
      <c r="D3" s="13" t="s">
        <v>16</v>
      </c>
      <c r="E3" s="13" t="s">
        <v>17</v>
      </c>
      <c r="F3" s="13" t="s">
        <v>7</v>
      </c>
      <c r="G3" s="13" t="s">
        <v>8</v>
      </c>
      <c r="H3" s="14" t="s">
        <v>19</v>
      </c>
    </row>
    <row r="4" spans="1:9">
      <c r="A4" s="15"/>
      <c r="B4" s="16">
        <v>1</v>
      </c>
      <c r="C4" s="17">
        <v>2</v>
      </c>
      <c r="D4" s="17">
        <v>3</v>
      </c>
      <c r="E4" s="17">
        <v>4</v>
      </c>
      <c r="F4" s="17">
        <v>5</v>
      </c>
      <c r="G4" s="17">
        <v>6</v>
      </c>
      <c r="H4" s="18">
        <v>7</v>
      </c>
    </row>
    <row r="5" spans="1:9" ht="15" customHeight="1">
      <c r="A5" s="19">
        <v>1</v>
      </c>
      <c r="B5" s="20" t="s">
        <v>31</v>
      </c>
      <c r="C5" s="21"/>
      <c r="D5" s="21"/>
      <c r="E5" s="21"/>
      <c r="F5" s="21"/>
      <c r="G5" s="22"/>
      <c r="H5" s="23">
        <f>SUM(H6:H46)</f>
        <v>0</v>
      </c>
      <c r="I5" s="1"/>
    </row>
    <row r="6" spans="1:9" ht="39.950000000000003" customHeight="1">
      <c r="A6" s="19">
        <v>2</v>
      </c>
      <c r="B6" s="24" t="s">
        <v>100</v>
      </c>
      <c r="C6" s="25"/>
      <c r="D6" s="25"/>
      <c r="E6" s="25"/>
      <c r="F6" s="26">
        <v>600</v>
      </c>
      <c r="G6" s="27"/>
      <c r="H6" s="28"/>
    </row>
    <row r="7" spans="1:9" ht="45">
      <c r="A7" s="19">
        <v>3</v>
      </c>
      <c r="B7" s="29" t="s">
        <v>36</v>
      </c>
      <c r="C7" s="30"/>
      <c r="D7" s="30" t="s">
        <v>0</v>
      </c>
      <c r="E7" s="30">
        <v>250</v>
      </c>
      <c r="F7" s="30"/>
      <c r="G7" s="31"/>
      <c r="H7" s="32">
        <f t="shared" ref="H7:H9" si="0">E7*G7</f>
        <v>0</v>
      </c>
    </row>
    <row r="8" spans="1:9" ht="30">
      <c r="A8" s="19">
        <v>4</v>
      </c>
      <c r="B8" s="29" t="s">
        <v>78</v>
      </c>
      <c r="C8" s="30"/>
      <c r="D8" s="30" t="s">
        <v>0</v>
      </c>
      <c r="E8" s="30">
        <v>250</v>
      </c>
      <c r="F8" s="33"/>
      <c r="G8" s="31"/>
      <c r="H8" s="32">
        <f t="shared" si="0"/>
        <v>0</v>
      </c>
    </row>
    <row r="9" spans="1:9" ht="30">
      <c r="A9" s="19">
        <v>5</v>
      </c>
      <c r="B9" s="29" t="s">
        <v>51</v>
      </c>
      <c r="C9" s="30"/>
      <c r="D9" s="30" t="s">
        <v>0</v>
      </c>
      <c r="E9" s="30">
        <v>250</v>
      </c>
      <c r="F9" s="33"/>
      <c r="G9" s="31"/>
      <c r="H9" s="32">
        <f t="shared" si="0"/>
        <v>0</v>
      </c>
    </row>
    <row r="10" spans="1:9" ht="30">
      <c r="A10" s="19">
        <v>6</v>
      </c>
      <c r="B10" s="29" t="s">
        <v>28</v>
      </c>
      <c r="C10" s="30"/>
      <c r="D10" s="30" t="s">
        <v>105</v>
      </c>
      <c r="E10" s="30">
        <v>250</v>
      </c>
      <c r="F10" s="33"/>
      <c r="G10" s="31"/>
      <c r="H10" s="32">
        <f t="shared" ref="H10" si="1">E10*G10</f>
        <v>0</v>
      </c>
    </row>
    <row r="11" spans="1:9">
      <c r="A11" s="19">
        <v>7</v>
      </c>
      <c r="B11" s="24" t="s">
        <v>42</v>
      </c>
      <c r="C11" s="25"/>
      <c r="D11" s="25"/>
      <c r="E11" s="25"/>
      <c r="F11" s="25">
        <v>6</v>
      </c>
      <c r="G11" s="34"/>
      <c r="H11" s="35"/>
    </row>
    <row r="12" spans="1:9" ht="45">
      <c r="A12" s="19">
        <v>8</v>
      </c>
      <c r="B12" s="29" t="s">
        <v>55</v>
      </c>
      <c r="C12" s="30"/>
      <c r="D12" s="30" t="s">
        <v>2</v>
      </c>
      <c r="E12" s="30">
        <v>104</v>
      </c>
      <c r="F12" s="33"/>
      <c r="G12" s="31"/>
      <c r="H12" s="32">
        <f>E12*G12</f>
        <v>0</v>
      </c>
    </row>
    <row r="13" spans="1:9" ht="30">
      <c r="A13" s="19">
        <v>9</v>
      </c>
      <c r="B13" s="29" t="s">
        <v>40</v>
      </c>
      <c r="C13" s="30"/>
      <c r="D13" s="30" t="s">
        <v>105</v>
      </c>
      <c r="E13" s="30">
        <v>104</v>
      </c>
      <c r="F13" s="33"/>
      <c r="G13" s="31"/>
      <c r="H13" s="32">
        <f>E13*G13</f>
        <v>0</v>
      </c>
    </row>
    <row r="14" spans="1:9">
      <c r="A14" s="19">
        <v>10</v>
      </c>
      <c r="B14" s="24" t="s">
        <v>41</v>
      </c>
      <c r="C14" s="25"/>
      <c r="D14" s="25"/>
      <c r="E14" s="25"/>
      <c r="F14" s="25">
        <v>6</v>
      </c>
      <c r="G14" s="34"/>
      <c r="H14" s="35"/>
    </row>
    <row r="15" spans="1:9" ht="45">
      <c r="A15" s="19">
        <v>11</v>
      </c>
      <c r="B15" s="29" t="s">
        <v>55</v>
      </c>
      <c r="C15" s="30"/>
      <c r="D15" s="30" t="s">
        <v>2</v>
      </c>
      <c r="E15" s="30">
        <v>104</v>
      </c>
      <c r="F15" s="33"/>
      <c r="G15" s="31"/>
      <c r="H15" s="32">
        <f>E15*G15</f>
        <v>0</v>
      </c>
    </row>
    <row r="16" spans="1:9" ht="30">
      <c r="A16" s="19">
        <v>12</v>
      </c>
      <c r="B16" s="29" t="s">
        <v>40</v>
      </c>
      <c r="C16" s="30"/>
      <c r="D16" s="30" t="s">
        <v>105</v>
      </c>
      <c r="E16" s="30">
        <v>104</v>
      </c>
      <c r="F16" s="33"/>
      <c r="G16" s="31"/>
      <c r="H16" s="32">
        <f>E16*G16</f>
        <v>0</v>
      </c>
    </row>
    <row r="17" spans="1:8" ht="30">
      <c r="A17" s="19">
        <v>13</v>
      </c>
      <c r="B17" s="24" t="s">
        <v>94</v>
      </c>
      <c r="C17" s="25" t="s">
        <v>97</v>
      </c>
      <c r="D17" s="25"/>
      <c r="E17" s="25"/>
      <c r="F17" s="36">
        <v>18</v>
      </c>
      <c r="G17" s="27"/>
      <c r="H17" s="28"/>
    </row>
    <row r="18" spans="1:8" ht="45">
      <c r="A18" s="19">
        <v>14</v>
      </c>
      <c r="B18" s="29" t="s">
        <v>26</v>
      </c>
      <c r="C18" s="30"/>
      <c r="D18" s="30" t="s">
        <v>0</v>
      </c>
      <c r="E18" s="30">
        <v>250</v>
      </c>
      <c r="F18" s="30"/>
      <c r="G18" s="31"/>
      <c r="H18" s="32">
        <f>E18*G18</f>
        <v>0</v>
      </c>
    </row>
    <row r="19" spans="1:8" ht="30">
      <c r="A19" s="19">
        <v>15</v>
      </c>
      <c r="B19" s="29" t="s">
        <v>52</v>
      </c>
      <c r="C19" s="30"/>
      <c r="D19" s="30" t="s">
        <v>0</v>
      </c>
      <c r="E19" s="30">
        <v>250</v>
      </c>
      <c r="F19" s="33"/>
      <c r="G19" s="31"/>
      <c r="H19" s="32">
        <f>E19*G19</f>
        <v>0</v>
      </c>
    </row>
    <row r="20" spans="1:8" ht="30">
      <c r="A20" s="19">
        <v>16</v>
      </c>
      <c r="B20" s="29" t="s">
        <v>12</v>
      </c>
      <c r="C20" s="30"/>
      <c r="D20" s="30" t="s">
        <v>105</v>
      </c>
      <c r="E20" s="30">
        <v>250</v>
      </c>
      <c r="F20" s="33"/>
      <c r="G20" s="31"/>
      <c r="H20" s="32">
        <f>E20*G20</f>
        <v>0</v>
      </c>
    </row>
    <row r="21" spans="1:8" ht="30">
      <c r="A21" s="19">
        <v>17</v>
      </c>
      <c r="B21" s="37" t="s">
        <v>99</v>
      </c>
      <c r="C21" s="25"/>
      <c r="D21" s="25"/>
      <c r="E21" s="25"/>
      <c r="F21" s="25">
        <v>10</v>
      </c>
      <c r="G21" s="34"/>
      <c r="H21" s="35"/>
    </row>
    <row r="22" spans="1:8" ht="30">
      <c r="A22" s="19">
        <v>18</v>
      </c>
      <c r="B22" s="29" t="s">
        <v>37</v>
      </c>
      <c r="C22" s="30"/>
      <c r="D22" s="30" t="s">
        <v>2</v>
      </c>
      <c r="E22" s="30">
        <v>104</v>
      </c>
      <c r="F22" s="33"/>
      <c r="G22" s="31"/>
      <c r="H22" s="32">
        <f>E22*G22</f>
        <v>0</v>
      </c>
    </row>
    <row r="23" spans="1:8" ht="15" customHeight="1">
      <c r="A23" s="19">
        <v>19</v>
      </c>
      <c r="B23" s="37" t="s">
        <v>95</v>
      </c>
      <c r="C23" s="25" t="s">
        <v>30</v>
      </c>
      <c r="D23" s="25"/>
      <c r="E23" s="25"/>
      <c r="F23" s="25">
        <v>18</v>
      </c>
      <c r="G23" s="34"/>
      <c r="H23" s="35"/>
    </row>
    <row r="24" spans="1:8" ht="30">
      <c r="A24" s="19">
        <v>20</v>
      </c>
      <c r="B24" s="38" t="s">
        <v>50</v>
      </c>
      <c r="C24" s="39"/>
      <c r="D24" s="39" t="s">
        <v>0</v>
      </c>
      <c r="E24" s="39">
        <v>250</v>
      </c>
      <c r="F24" s="40"/>
      <c r="G24" s="41"/>
      <c r="H24" s="42">
        <f>E24*G24</f>
        <v>0</v>
      </c>
    </row>
    <row r="25" spans="1:8" ht="30">
      <c r="A25" s="19">
        <v>21</v>
      </c>
      <c r="B25" s="38" t="s">
        <v>52</v>
      </c>
      <c r="C25" s="39"/>
      <c r="D25" s="39" t="s">
        <v>0</v>
      </c>
      <c r="E25" s="39">
        <v>250</v>
      </c>
      <c r="F25" s="40"/>
      <c r="G25" s="41"/>
      <c r="H25" s="42">
        <f>E25*G25</f>
        <v>0</v>
      </c>
    </row>
    <row r="26" spans="1:8" ht="30">
      <c r="A26" s="19">
        <v>22</v>
      </c>
      <c r="B26" s="38" t="s">
        <v>12</v>
      </c>
      <c r="C26" s="39"/>
      <c r="D26" s="39" t="s">
        <v>105</v>
      </c>
      <c r="E26" s="39">
        <v>250</v>
      </c>
      <c r="F26" s="40"/>
      <c r="G26" s="41"/>
      <c r="H26" s="42">
        <f>E26*G26</f>
        <v>0</v>
      </c>
    </row>
    <row r="27" spans="1:8">
      <c r="A27" s="19">
        <v>23</v>
      </c>
      <c r="B27" s="37" t="s">
        <v>96</v>
      </c>
      <c r="C27" s="25" t="s">
        <v>54</v>
      </c>
      <c r="D27" s="25"/>
      <c r="E27" s="25"/>
      <c r="F27" s="25">
        <v>15</v>
      </c>
      <c r="G27" s="34"/>
      <c r="H27" s="35"/>
    </row>
    <row r="28" spans="1:8" ht="30">
      <c r="A28" s="19">
        <v>24</v>
      </c>
      <c r="B28" s="38" t="s">
        <v>50</v>
      </c>
      <c r="C28" s="39"/>
      <c r="D28" s="39" t="s">
        <v>0</v>
      </c>
      <c r="E28" s="39">
        <v>250</v>
      </c>
      <c r="F28" s="40"/>
      <c r="G28" s="41"/>
      <c r="H28" s="42">
        <f>E28*G28</f>
        <v>0</v>
      </c>
    </row>
    <row r="29" spans="1:8" ht="30">
      <c r="A29" s="19">
        <v>25</v>
      </c>
      <c r="B29" s="38" t="s">
        <v>52</v>
      </c>
      <c r="C29" s="39"/>
      <c r="D29" s="39" t="s">
        <v>0</v>
      </c>
      <c r="E29" s="39">
        <v>250</v>
      </c>
      <c r="F29" s="40"/>
      <c r="G29" s="41"/>
      <c r="H29" s="42">
        <f>E29*G29</f>
        <v>0</v>
      </c>
    </row>
    <row r="30" spans="1:8" ht="30">
      <c r="A30" s="19">
        <v>26</v>
      </c>
      <c r="B30" s="38" t="s">
        <v>12</v>
      </c>
      <c r="C30" s="39"/>
      <c r="D30" s="39" t="s">
        <v>105</v>
      </c>
      <c r="E30" s="39">
        <v>250</v>
      </c>
      <c r="F30" s="40"/>
      <c r="G30" s="41"/>
      <c r="H30" s="42">
        <f>E30*G30</f>
        <v>0</v>
      </c>
    </row>
    <row r="31" spans="1:8">
      <c r="A31" s="19">
        <v>27</v>
      </c>
      <c r="B31" s="43" t="s">
        <v>32</v>
      </c>
      <c r="C31" s="44"/>
      <c r="D31" s="44"/>
      <c r="E31" s="44"/>
      <c r="F31" s="44"/>
      <c r="G31" s="45"/>
      <c r="H31" s="46"/>
    </row>
    <row r="32" spans="1:8" ht="60">
      <c r="A32" s="19">
        <v>28</v>
      </c>
      <c r="B32" s="47" t="s">
        <v>20</v>
      </c>
      <c r="C32" s="48" t="s">
        <v>80</v>
      </c>
      <c r="D32" s="30" t="s">
        <v>0</v>
      </c>
      <c r="E32" s="30">
        <v>250</v>
      </c>
      <c r="F32" s="48">
        <v>16.12</v>
      </c>
      <c r="G32" s="31"/>
      <c r="H32" s="32">
        <f>E32*G32</f>
        <v>0</v>
      </c>
    </row>
    <row r="33" spans="1:8" ht="60">
      <c r="A33" s="19">
        <v>29</v>
      </c>
      <c r="B33" s="47" t="s">
        <v>13</v>
      </c>
      <c r="C33" s="48" t="s">
        <v>86</v>
      </c>
      <c r="D33" s="30" t="s">
        <v>0</v>
      </c>
      <c r="E33" s="30">
        <v>250</v>
      </c>
      <c r="F33" s="48">
        <v>194.14</v>
      </c>
      <c r="G33" s="31"/>
      <c r="H33" s="32">
        <f>E33*G33</f>
        <v>0</v>
      </c>
    </row>
    <row r="34" spans="1:8" ht="30">
      <c r="A34" s="19">
        <v>30</v>
      </c>
      <c r="B34" s="29" t="s">
        <v>12</v>
      </c>
      <c r="C34" s="48"/>
      <c r="D34" s="48" t="s">
        <v>105</v>
      </c>
      <c r="E34" s="48">
        <v>250</v>
      </c>
      <c r="F34" s="49"/>
      <c r="G34" s="31"/>
      <c r="H34" s="32">
        <f>E34*G34</f>
        <v>0</v>
      </c>
    </row>
    <row r="35" spans="1:8">
      <c r="A35" s="19">
        <v>31</v>
      </c>
      <c r="B35" s="43" t="s">
        <v>33</v>
      </c>
      <c r="C35" s="44"/>
      <c r="D35" s="44"/>
      <c r="E35" s="44"/>
      <c r="F35" s="44"/>
      <c r="G35" s="45"/>
      <c r="H35" s="46"/>
    </row>
    <row r="36" spans="1:8" ht="60">
      <c r="A36" s="19">
        <v>32</v>
      </c>
      <c r="B36" s="29" t="s">
        <v>21</v>
      </c>
      <c r="C36" s="48" t="s">
        <v>85</v>
      </c>
      <c r="D36" s="30" t="s">
        <v>0</v>
      </c>
      <c r="E36" s="30">
        <v>250</v>
      </c>
      <c r="F36" s="48">
        <v>233.43</v>
      </c>
      <c r="G36" s="31"/>
      <c r="H36" s="32">
        <f>E36*G36</f>
        <v>0</v>
      </c>
    </row>
    <row r="37" spans="1:8">
      <c r="A37" s="19">
        <v>33</v>
      </c>
      <c r="B37" s="43" t="s">
        <v>34</v>
      </c>
      <c r="C37" s="44"/>
      <c r="D37" s="44"/>
      <c r="E37" s="50"/>
      <c r="F37" s="50"/>
      <c r="G37" s="45"/>
      <c r="H37" s="51"/>
    </row>
    <row r="38" spans="1:8" ht="60" customHeight="1">
      <c r="A38" s="19">
        <v>34</v>
      </c>
      <c r="B38" s="29" t="s">
        <v>22</v>
      </c>
      <c r="C38" s="48" t="s">
        <v>79</v>
      </c>
      <c r="D38" s="30" t="s">
        <v>101</v>
      </c>
      <c r="E38" s="30">
        <v>104</v>
      </c>
      <c r="F38" s="48">
        <v>27.79</v>
      </c>
      <c r="G38" s="31"/>
      <c r="H38" s="32">
        <f>E38*G38</f>
        <v>0</v>
      </c>
    </row>
    <row r="39" spans="1:8">
      <c r="A39" s="19">
        <v>35</v>
      </c>
      <c r="B39" s="52" t="s">
        <v>35</v>
      </c>
      <c r="C39" s="44"/>
      <c r="D39" s="44"/>
      <c r="E39" s="44"/>
      <c r="F39" s="44"/>
      <c r="G39" s="53"/>
      <c r="H39" s="51"/>
    </row>
    <row r="40" spans="1:8" ht="60">
      <c r="A40" s="19">
        <v>36</v>
      </c>
      <c r="B40" s="54" t="s">
        <v>27</v>
      </c>
      <c r="C40" s="55" t="s">
        <v>81</v>
      </c>
      <c r="D40" s="56" t="s">
        <v>14</v>
      </c>
      <c r="E40" s="48">
        <v>52</v>
      </c>
      <c r="F40" s="48">
        <v>151.15</v>
      </c>
      <c r="G40" s="31"/>
      <c r="H40" s="32">
        <f>E40*G40</f>
        <v>0</v>
      </c>
    </row>
    <row r="41" spans="1:8" ht="30">
      <c r="A41" s="19">
        <v>37</v>
      </c>
      <c r="B41" s="47" t="s">
        <v>15</v>
      </c>
      <c r="C41" s="48" t="s">
        <v>82</v>
      </c>
      <c r="D41" s="56" t="s">
        <v>14</v>
      </c>
      <c r="E41" s="48">
        <v>52</v>
      </c>
      <c r="F41" s="48">
        <v>30.15</v>
      </c>
      <c r="G41" s="31"/>
      <c r="H41" s="32">
        <f>E41*G41</f>
        <v>0</v>
      </c>
    </row>
    <row r="42" spans="1:8">
      <c r="A42" s="19">
        <v>38</v>
      </c>
      <c r="B42" s="43" t="s">
        <v>87</v>
      </c>
      <c r="C42" s="50"/>
      <c r="D42" s="57"/>
      <c r="E42" s="50"/>
      <c r="F42" s="50"/>
      <c r="G42" s="58"/>
      <c r="H42" s="46"/>
    </row>
    <row r="43" spans="1:8" ht="45">
      <c r="A43" s="19">
        <v>39</v>
      </c>
      <c r="B43" s="10" t="s">
        <v>90</v>
      </c>
      <c r="C43" s="48"/>
      <c r="D43" s="56" t="s">
        <v>0</v>
      </c>
      <c r="E43" s="48">
        <v>250</v>
      </c>
      <c r="F43" s="48">
        <v>150</v>
      </c>
      <c r="G43" s="31"/>
      <c r="H43" s="32">
        <f t="shared" ref="H43:H46" si="2">E43*G43</f>
        <v>0</v>
      </c>
    </row>
    <row r="44" spans="1:8" ht="30">
      <c r="A44" s="19">
        <v>40</v>
      </c>
      <c r="B44" s="10" t="s">
        <v>91</v>
      </c>
      <c r="C44" s="48"/>
      <c r="D44" s="56" t="s">
        <v>0</v>
      </c>
      <c r="E44" s="48">
        <v>250</v>
      </c>
      <c r="F44" s="48"/>
      <c r="G44" s="31"/>
      <c r="H44" s="32">
        <f t="shared" si="2"/>
        <v>0</v>
      </c>
    </row>
    <row r="45" spans="1:8" ht="30">
      <c r="A45" s="19">
        <v>41</v>
      </c>
      <c r="B45" s="10" t="s">
        <v>92</v>
      </c>
      <c r="C45" s="48"/>
      <c r="D45" s="56" t="s">
        <v>0</v>
      </c>
      <c r="E45" s="48">
        <v>250</v>
      </c>
      <c r="F45" s="48"/>
      <c r="G45" s="31"/>
      <c r="H45" s="32">
        <f t="shared" si="2"/>
        <v>0</v>
      </c>
    </row>
    <row r="46" spans="1:8" ht="30">
      <c r="A46" s="19">
        <v>42</v>
      </c>
      <c r="B46" s="10" t="s">
        <v>93</v>
      </c>
      <c r="C46" s="48"/>
      <c r="D46" s="56" t="s">
        <v>105</v>
      </c>
      <c r="E46" s="48">
        <v>250</v>
      </c>
      <c r="F46" s="48"/>
      <c r="G46" s="31"/>
      <c r="H46" s="32">
        <f t="shared" si="2"/>
        <v>0</v>
      </c>
    </row>
    <row r="47" spans="1:8">
      <c r="A47" s="19">
        <v>43</v>
      </c>
      <c r="B47" s="59" t="s">
        <v>3</v>
      </c>
      <c r="C47" s="61"/>
      <c r="D47" s="61"/>
      <c r="E47" s="61"/>
      <c r="F47" s="61"/>
      <c r="G47" s="62"/>
      <c r="H47" s="23">
        <f>H48</f>
        <v>0</v>
      </c>
    </row>
    <row r="48" spans="1:8" ht="30">
      <c r="A48" s="19">
        <v>44</v>
      </c>
      <c r="B48" s="29" t="s">
        <v>53</v>
      </c>
      <c r="C48" s="48"/>
      <c r="D48" s="48" t="s">
        <v>101</v>
      </c>
      <c r="E48" s="48">
        <v>52</v>
      </c>
      <c r="F48" s="48">
        <v>40</v>
      </c>
      <c r="G48" s="31"/>
      <c r="H48" s="32">
        <f>E48*G48</f>
        <v>0</v>
      </c>
    </row>
    <row r="49" spans="1:8">
      <c r="A49" s="19">
        <v>45</v>
      </c>
      <c r="B49" s="59" t="s">
        <v>29</v>
      </c>
      <c r="C49" s="63">
        <f>SUM(C50:C59)</f>
        <v>88.98</v>
      </c>
      <c r="D49" s="64" t="s">
        <v>18</v>
      </c>
      <c r="E49" s="64"/>
      <c r="F49" s="63">
        <f>SUM(F50:F59)</f>
        <v>88.98</v>
      </c>
      <c r="G49" s="62"/>
      <c r="H49" s="65">
        <f>SUM(H50:H59)</f>
        <v>0</v>
      </c>
    </row>
    <row r="50" spans="1:8" ht="30">
      <c r="A50" s="19">
        <v>46</v>
      </c>
      <c r="B50" s="66" t="s">
        <v>68</v>
      </c>
      <c r="C50" s="67">
        <v>5.65</v>
      </c>
      <c r="D50" s="68" t="s">
        <v>25</v>
      </c>
      <c r="E50" s="30">
        <v>12</v>
      </c>
      <c r="F50" s="67">
        <v>5.65</v>
      </c>
      <c r="G50" s="31"/>
      <c r="H50" s="32">
        <f t="shared" ref="H50:H59" si="3">E50*G50</f>
        <v>0</v>
      </c>
    </row>
    <row r="51" spans="1:8" ht="25.5" customHeight="1">
      <c r="A51" s="19">
        <v>47</v>
      </c>
      <c r="B51" s="66" t="s">
        <v>67</v>
      </c>
      <c r="C51" s="67">
        <v>4.2</v>
      </c>
      <c r="D51" s="68" t="s">
        <v>25</v>
      </c>
      <c r="E51" s="30">
        <v>4</v>
      </c>
      <c r="F51" s="67">
        <v>4.2</v>
      </c>
      <c r="G51" s="31"/>
      <c r="H51" s="32">
        <f t="shared" si="3"/>
        <v>0</v>
      </c>
    </row>
    <row r="52" spans="1:8" ht="30">
      <c r="A52" s="19">
        <v>48</v>
      </c>
      <c r="B52" s="66" t="s">
        <v>88</v>
      </c>
      <c r="C52" s="67">
        <v>6.5</v>
      </c>
      <c r="D52" s="68" t="s">
        <v>25</v>
      </c>
      <c r="E52" s="30">
        <v>1</v>
      </c>
      <c r="F52" s="67">
        <v>6.5</v>
      </c>
      <c r="G52" s="31"/>
      <c r="H52" s="32">
        <f t="shared" si="3"/>
        <v>0</v>
      </c>
    </row>
    <row r="53" spans="1:8" ht="30">
      <c r="A53" s="19">
        <v>49</v>
      </c>
      <c r="B53" s="69" t="s">
        <v>69</v>
      </c>
      <c r="C53" s="67">
        <v>13</v>
      </c>
      <c r="D53" s="68" t="s">
        <v>25</v>
      </c>
      <c r="E53" s="30">
        <v>1</v>
      </c>
      <c r="F53" s="67">
        <v>13</v>
      </c>
      <c r="G53" s="31"/>
      <c r="H53" s="32">
        <f t="shared" si="3"/>
        <v>0</v>
      </c>
    </row>
    <row r="54" spans="1:8" ht="30">
      <c r="A54" s="19">
        <v>50</v>
      </c>
      <c r="B54" s="66" t="s">
        <v>89</v>
      </c>
      <c r="C54" s="67">
        <v>7.43</v>
      </c>
      <c r="D54" s="68" t="s">
        <v>25</v>
      </c>
      <c r="E54" s="30">
        <v>4</v>
      </c>
      <c r="F54" s="67">
        <v>7.43</v>
      </c>
      <c r="G54" s="31"/>
      <c r="H54" s="32">
        <f t="shared" si="3"/>
        <v>0</v>
      </c>
    </row>
    <row r="55" spans="1:8" ht="25.5" customHeight="1">
      <c r="A55" s="19">
        <v>51</v>
      </c>
      <c r="B55" s="66" t="s">
        <v>70</v>
      </c>
      <c r="C55" s="67">
        <v>8</v>
      </c>
      <c r="D55" s="68" t="s">
        <v>25</v>
      </c>
      <c r="E55" s="30">
        <v>1</v>
      </c>
      <c r="F55" s="67">
        <v>8</v>
      </c>
      <c r="G55" s="31"/>
      <c r="H55" s="32">
        <f t="shared" si="3"/>
        <v>0</v>
      </c>
    </row>
    <row r="56" spans="1:8" ht="26.1" customHeight="1">
      <c r="A56" s="19">
        <v>52</v>
      </c>
      <c r="B56" s="66" t="s">
        <v>71</v>
      </c>
      <c r="C56" s="67">
        <v>2</v>
      </c>
      <c r="D56" s="68" t="s">
        <v>25</v>
      </c>
      <c r="E56" s="30">
        <v>1</v>
      </c>
      <c r="F56" s="67">
        <v>2</v>
      </c>
      <c r="G56" s="31"/>
      <c r="H56" s="32">
        <f t="shared" si="3"/>
        <v>0</v>
      </c>
    </row>
    <row r="57" spans="1:8" ht="30">
      <c r="A57" s="19">
        <v>53</v>
      </c>
      <c r="B57" s="66" t="s">
        <v>72</v>
      </c>
      <c r="C57" s="67">
        <v>28.8</v>
      </c>
      <c r="D57" s="68" t="s">
        <v>25</v>
      </c>
      <c r="E57" s="30">
        <v>1</v>
      </c>
      <c r="F57" s="67">
        <v>28.8</v>
      </c>
      <c r="G57" s="31"/>
      <c r="H57" s="32">
        <f t="shared" si="3"/>
        <v>0</v>
      </c>
    </row>
    <row r="58" spans="1:8" ht="30">
      <c r="A58" s="19">
        <v>54</v>
      </c>
      <c r="B58" s="10" t="s">
        <v>74</v>
      </c>
      <c r="C58" s="70">
        <v>5.4</v>
      </c>
      <c r="D58" s="68" t="s">
        <v>25</v>
      </c>
      <c r="E58" s="30">
        <v>1</v>
      </c>
      <c r="F58" s="71">
        <v>5.4</v>
      </c>
      <c r="G58" s="31"/>
      <c r="H58" s="32">
        <f t="shared" si="3"/>
        <v>0</v>
      </c>
    </row>
    <row r="59" spans="1:8" ht="30">
      <c r="A59" s="19">
        <v>55</v>
      </c>
      <c r="B59" s="10" t="s">
        <v>73</v>
      </c>
      <c r="C59" s="70">
        <v>8</v>
      </c>
      <c r="D59" s="68" t="s">
        <v>25</v>
      </c>
      <c r="E59" s="30">
        <v>4</v>
      </c>
      <c r="F59" s="71">
        <v>8</v>
      </c>
      <c r="G59" s="31"/>
      <c r="H59" s="32">
        <f t="shared" si="3"/>
        <v>0</v>
      </c>
    </row>
    <row r="60" spans="1:8" ht="30">
      <c r="A60" s="19">
        <v>56</v>
      </c>
      <c r="B60" s="59" t="s">
        <v>23</v>
      </c>
      <c r="C60" s="64" t="s">
        <v>83</v>
      </c>
      <c r="D60" s="64"/>
      <c r="E60" s="64"/>
      <c r="F60" s="72">
        <v>42</v>
      </c>
      <c r="G60" s="62"/>
      <c r="H60" s="65">
        <f>SUM(H61:H67)</f>
        <v>0</v>
      </c>
    </row>
    <row r="61" spans="1:8">
      <c r="A61" s="19">
        <v>57</v>
      </c>
      <c r="B61" s="29" t="s">
        <v>60</v>
      </c>
      <c r="C61" s="30" t="s">
        <v>1</v>
      </c>
      <c r="D61" s="30" t="s">
        <v>101</v>
      </c>
      <c r="E61" s="30">
        <v>52</v>
      </c>
      <c r="F61" s="30">
        <v>6</v>
      </c>
      <c r="G61" s="31"/>
      <c r="H61" s="32">
        <f t="shared" ref="H61:H67" si="4">E61*G61</f>
        <v>0</v>
      </c>
    </row>
    <row r="62" spans="1:8">
      <c r="A62" s="19">
        <v>58</v>
      </c>
      <c r="B62" s="29" t="s">
        <v>61</v>
      </c>
      <c r="C62" s="30" t="s">
        <v>1</v>
      </c>
      <c r="D62" s="30" t="s">
        <v>101</v>
      </c>
      <c r="E62" s="30">
        <v>52</v>
      </c>
      <c r="F62" s="30">
        <v>6</v>
      </c>
      <c r="G62" s="31"/>
      <c r="H62" s="32">
        <f t="shared" si="4"/>
        <v>0</v>
      </c>
    </row>
    <row r="63" spans="1:8">
      <c r="A63" s="19">
        <v>59</v>
      </c>
      <c r="B63" s="29" t="s">
        <v>62</v>
      </c>
      <c r="C63" s="30" t="s">
        <v>1</v>
      </c>
      <c r="D63" s="30" t="s">
        <v>101</v>
      </c>
      <c r="E63" s="30">
        <v>52</v>
      </c>
      <c r="F63" s="30">
        <v>6</v>
      </c>
      <c r="G63" s="31"/>
      <c r="H63" s="32">
        <f t="shared" si="4"/>
        <v>0</v>
      </c>
    </row>
    <row r="64" spans="1:8">
      <c r="A64" s="19">
        <v>60</v>
      </c>
      <c r="B64" s="29" t="s">
        <v>63</v>
      </c>
      <c r="C64" s="30" t="s">
        <v>1</v>
      </c>
      <c r="D64" s="30" t="s">
        <v>101</v>
      </c>
      <c r="E64" s="30">
        <v>52</v>
      </c>
      <c r="F64" s="30">
        <v>6</v>
      </c>
      <c r="G64" s="31"/>
      <c r="H64" s="32">
        <f t="shared" si="4"/>
        <v>0</v>
      </c>
    </row>
    <row r="65" spans="1:8">
      <c r="A65" s="19">
        <v>61</v>
      </c>
      <c r="B65" s="29" t="s">
        <v>64</v>
      </c>
      <c r="C65" s="30" t="s">
        <v>1</v>
      </c>
      <c r="D65" s="30" t="s">
        <v>101</v>
      </c>
      <c r="E65" s="30">
        <v>52</v>
      </c>
      <c r="F65" s="30">
        <v>6</v>
      </c>
      <c r="G65" s="31"/>
      <c r="H65" s="32">
        <f t="shared" si="4"/>
        <v>0</v>
      </c>
    </row>
    <row r="66" spans="1:8">
      <c r="A66" s="19">
        <v>62</v>
      </c>
      <c r="B66" s="29" t="s">
        <v>65</v>
      </c>
      <c r="C66" s="30" t="s">
        <v>1</v>
      </c>
      <c r="D66" s="30" t="s">
        <v>101</v>
      </c>
      <c r="E66" s="30">
        <v>52</v>
      </c>
      <c r="F66" s="30">
        <v>6</v>
      </c>
      <c r="G66" s="31"/>
      <c r="H66" s="32">
        <f t="shared" si="4"/>
        <v>0</v>
      </c>
    </row>
    <row r="67" spans="1:8">
      <c r="A67" s="19">
        <v>63</v>
      </c>
      <c r="B67" s="29" t="s">
        <v>66</v>
      </c>
      <c r="C67" s="30" t="s">
        <v>1</v>
      </c>
      <c r="D67" s="30" t="s">
        <v>101</v>
      </c>
      <c r="E67" s="30">
        <v>52</v>
      </c>
      <c r="F67" s="30">
        <v>6</v>
      </c>
      <c r="G67" s="31"/>
      <c r="H67" s="32">
        <f t="shared" si="4"/>
        <v>0</v>
      </c>
    </row>
    <row r="68" spans="1:8">
      <c r="A68" s="19">
        <v>64</v>
      </c>
      <c r="B68" s="73" t="s">
        <v>39</v>
      </c>
      <c r="C68" s="74"/>
      <c r="D68" s="75"/>
      <c r="E68" s="76"/>
      <c r="F68" s="77"/>
      <c r="G68" s="60"/>
      <c r="H68" s="23">
        <f>SUM(H69:H75)</f>
        <v>0</v>
      </c>
    </row>
    <row r="69" spans="1:8" ht="30">
      <c r="A69" s="19">
        <v>65</v>
      </c>
      <c r="B69" s="78" t="s">
        <v>44</v>
      </c>
      <c r="C69" s="39"/>
      <c r="D69" s="79" t="s">
        <v>25</v>
      </c>
      <c r="E69" s="39">
        <v>2</v>
      </c>
      <c r="F69" s="39">
        <v>1150</v>
      </c>
      <c r="G69" s="80"/>
      <c r="H69" s="81">
        <f>E69*G69</f>
        <v>0</v>
      </c>
    </row>
    <row r="70" spans="1:8" ht="30">
      <c r="A70" s="19">
        <v>66</v>
      </c>
      <c r="B70" s="78" t="s">
        <v>45</v>
      </c>
      <c r="C70" s="39"/>
      <c r="D70" s="79" t="s">
        <v>25</v>
      </c>
      <c r="E70" s="39">
        <v>4</v>
      </c>
      <c r="F70" s="39">
        <v>100</v>
      </c>
      <c r="G70" s="80"/>
      <c r="H70" s="81">
        <f t="shared" ref="H70:H75" si="5">E70*G70</f>
        <v>0</v>
      </c>
    </row>
    <row r="71" spans="1:8" ht="30">
      <c r="A71" s="19">
        <v>67</v>
      </c>
      <c r="B71" s="78" t="s">
        <v>46</v>
      </c>
      <c r="C71" s="39"/>
      <c r="D71" s="79" t="s">
        <v>25</v>
      </c>
      <c r="E71" s="39">
        <v>2</v>
      </c>
      <c r="F71" s="39">
        <v>475</v>
      </c>
      <c r="G71" s="80"/>
      <c r="H71" s="81">
        <f t="shared" si="5"/>
        <v>0</v>
      </c>
    </row>
    <row r="72" spans="1:8" ht="30">
      <c r="A72" s="19">
        <v>68</v>
      </c>
      <c r="B72" s="78" t="s">
        <v>47</v>
      </c>
      <c r="C72" s="39"/>
      <c r="D72" s="79" t="s">
        <v>25</v>
      </c>
      <c r="E72" s="39">
        <v>2</v>
      </c>
      <c r="F72" s="39">
        <v>350</v>
      </c>
      <c r="G72" s="80"/>
      <c r="H72" s="81">
        <f t="shared" si="5"/>
        <v>0</v>
      </c>
    </row>
    <row r="73" spans="1:8" ht="30">
      <c r="A73" s="19">
        <v>69</v>
      </c>
      <c r="B73" s="78" t="s">
        <v>48</v>
      </c>
      <c r="C73" s="39"/>
      <c r="D73" s="79" t="s">
        <v>25</v>
      </c>
      <c r="E73" s="39">
        <v>2</v>
      </c>
      <c r="F73" s="39">
        <v>320</v>
      </c>
      <c r="G73" s="80"/>
      <c r="H73" s="81">
        <f t="shared" si="5"/>
        <v>0</v>
      </c>
    </row>
    <row r="74" spans="1:8" ht="30">
      <c r="A74" s="19">
        <v>70</v>
      </c>
      <c r="B74" s="78" t="s">
        <v>49</v>
      </c>
      <c r="C74" s="39"/>
      <c r="D74" s="79" t="s">
        <v>25</v>
      </c>
      <c r="E74" s="39">
        <v>2</v>
      </c>
      <c r="F74" s="39">
        <v>750</v>
      </c>
      <c r="G74" s="80"/>
      <c r="H74" s="81">
        <f t="shared" si="5"/>
        <v>0</v>
      </c>
    </row>
    <row r="75" spans="1:8" ht="30">
      <c r="A75" s="19">
        <v>71</v>
      </c>
      <c r="B75" s="78" t="s">
        <v>43</v>
      </c>
      <c r="C75" s="39"/>
      <c r="D75" s="79" t="s">
        <v>25</v>
      </c>
      <c r="E75" s="39">
        <v>2</v>
      </c>
      <c r="F75" s="39">
        <v>6700</v>
      </c>
      <c r="G75" s="80"/>
      <c r="H75" s="81">
        <f t="shared" si="5"/>
        <v>0</v>
      </c>
    </row>
    <row r="76" spans="1:8" ht="17.25">
      <c r="A76" s="19">
        <v>72</v>
      </c>
      <c r="B76" s="73" t="s">
        <v>38</v>
      </c>
      <c r="C76" s="82" t="s">
        <v>98</v>
      </c>
      <c r="D76" s="82" t="s">
        <v>101</v>
      </c>
      <c r="E76" s="83">
        <v>52</v>
      </c>
      <c r="F76" s="83">
        <v>290</v>
      </c>
      <c r="G76" s="84"/>
      <c r="H76" s="65">
        <f>E76*G76</f>
        <v>0</v>
      </c>
    </row>
    <row r="77" spans="1:8" ht="45">
      <c r="A77" s="19">
        <v>73</v>
      </c>
      <c r="B77" s="85"/>
      <c r="C77" s="86"/>
      <c r="D77" s="86" t="s">
        <v>58</v>
      </c>
      <c r="E77" s="87"/>
      <c r="F77" s="87" t="s">
        <v>59</v>
      </c>
      <c r="G77" s="88" t="s">
        <v>77</v>
      </c>
      <c r="H77" s="89" t="s">
        <v>76</v>
      </c>
    </row>
    <row r="78" spans="1:8" ht="60">
      <c r="A78" s="19">
        <v>74</v>
      </c>
      <c r="B78" s="90" t="s">
        <v>84</v>
      </c>
      <c r="C78" s="91" t="s">
        <v>57</v>
      </c>
      <c r="D78" s="92" t="s">
        <v>25</v>
      </c>
      <c r="E78" s="92" t="s">
        <v>102</v>
      </c>
      <c r="F78" s="93">
        <v>200</v>
      </c>
      <c r="G78" s="94"/>
      <c r="H78" s="95">
        <f>F78*G78</f>
        <v>0</v>
      </c>
    </row>
    <row r="79" spans="1:8" ht="60">
      <c r="A79" s="19">
        <v>75</v>
      </c>
      <c r="B79" s="90" t="s">
        <v>104</v>
      </c>
      <c r="C79" s="91" t="s">
        <v>57</v>
      </c>
      <c r="D79" s="92" t="s">
        <v>25</v>
      </c>
      <c r="E79" s="92" t="s">
        <v>103</v>
      </c>
      <c r="F79" s="93">
        <v>300</v>
      </c>
      <c r="G79" s="94"/>
      <c r="H79" s="95">
        <f>F79*G79</f>
        <v>0</v>
      </c>
    </row>
    <row r="80" spans="1:8" ht="36" customHeight="1" thickBot="1">
      <c r="A80" s="122" t="s">
        <v>24</v>
      </c>
      <c r="B80" s="123"/>
      <c r="C80" s="123"/>
      <c r="D80" s="123"/>
      <c r="E80" s="123"/>
      <c r="F80" s="123"/>
      <c r="G80" s="124"/>
      <c r="H80" s="96">
        <f>SUM(H5+H47+H49+H60+H68+H76+H78+H79)</f>
        <v>0</v>
      </c>
    </row>
    <row r="81" spans="1:9">
      <c r="A81" s="97"/>
      <c r="B81" s="98"/>
      <c r="C81" s="99"/>
      <c r="D81" s="100"/>
      <c r="E81" s="101"/>
      <c r="F81" s="102"/>
      <c r="G81" s="103"/>
      <c r="H81" s="104"/>
    </row>
    <row r="82" spans="1:9">
      <c r="A82" s="97"/>
      <c r="B82" s="104"/>
      <c r="C82" s="104"/>
      <c r="D82" s="105"/>
      <c r="E82" s="104" t="s">
        <v>9</v>
      </c>
      <c r="F82" s="104"/>
      <c r="G82" s="104"/>
      <c r="H82" s="106"/>
    </row>
    <row r="83" spans="1:9">
      <c r="A83" s="118" t="s">
        <v>56</v>
      </c>
      <c r="B83" s="118"/>
      <c r="C83" s="106"/>
      <c r="D83" s="117" t="s">
        <v>11</v>
      </c>
      <c r="E83" s="117"/>
      <c r="F83" s="117"/>
      <c r="G83" s="106"/>
      <c r="H83" s="107"/>
    </row>
    <row r="84" spans="1:9">
      <c r="A84" s="117" t="s">
        <v>10</v>
      </c>
      <c r="B84" s="117"/>
      <c r="C84" s="108"/>
      <c r="D84" s="105"/>
      <c r="E84" s="109"/>
      <c r="F84" s="110"/>
      <c r="G84" s="111"/>
      <c r="H84" s="107"/>
    </row>
    <row r="85" spans="1:9">
      <c r="A85" s="112"/>
      <c r="B85" s="98"/>
      <c r="C85" s="99"/>
      <c r="D85" s="100"/>
      <c r="E85" s="101"/>
      <c r="F85" s="102"/>
      <c r="G85" s="103"/>
      <c r="H85" s="113"/>
      <c r="I85" s="4"/>
    </row>
    <row r="86" spans="1:9">
      <c r="A86" s="5"/>
      <c r="B86" s="6"/>
      <c r="C86" s="6"/>
      <c r="D86" s="6"/>
      <c r="E86" s="7"/>
      <c r="F86" s="7"/>
      <c r="G86" s="6"/>
      <c r="H86" s="8"/>
      <c r="I86" s="4"/>
    </row>
    <row r="87" spans="1:9">
      <c r="A87" s="9"/>
      <c r="B87" s="4"/>
      <c r="C87" s="4"/>
      <c r="D87" s="4"/>
      <c r="E87" s="4"/>
      <c r="F87" s="4"/>
      <c r="G87" s="4"/>
      <c r="H87" s="4"/>
      <c r="I87" s="4"/>
    </row>
    <row r="98" spans="9:9" ht="17.25" customHeight="1"/>
    <row r="102" spans="9:9">
      <c r="I102" s="1"/>
    </row>
    <row r="103" spans="9:9">
      <c r="I103" s="1"/>
    </row>
    <row r="104" spans="9:9" ht="28.5" customHeight="1"/>
    <row r="105" spans="9:9" ht="39" customHeight="1"/>
    <row r="106" spans="9:9" ht="15.95" customHeight="1"/>
    <row r="107" spans="9:9" ht="13.5" customHeight="1"/>
    <row r="108" spans="9:9" ht="15.95" customHeight="1"/>
    <row r="109" spans="9:9" ht="28.5" customHeight="1"/>
    <row r="110" spans="9:9" ht="27" customHeight="1"/>
    <row r="111" spans="9:9" ht="15.95" customHeight="1"/>
    <row r="112" spans="9:9" ht="17.25" customHeight="1"/>
    <row r="113" spans="9:9" ht="17.25" customHeight="1"/>
    <row r="114" spans="9:9" ht="27.75" customHeight="1"/>
    <row r="115" spans="9:9" ht="30" customHeight="1">
      <c r="I115" s="1"/>
    </row>
    <row r="117" spans="9:9" ht="48.75" customHeight="1"/>
    <row r="118" spans="9:9" ht="57" customHeight="1"/>
    <row r="120" spans="9:9">
      <c r="I120" s="1"/>
    </row>
    <row r="123" spans="9:9" ht="15.75" customHeight="1"/>
    <row r="143" ht="66" customHeight="1"/>
    <row r="156" spans="9:9">
      <c r="I156" s="1"/>
    </row>
    <row r="158" spans="9:9" ht="26.25" customHeight="1"/>
    <row r="159" spans="9:9" ht="41.25" customHeight="1"/>
    <row r="160" spans="9:9" ht="25.5" customHeight="1">
      <c r="I160" s="1"/>
    </row>
    <row r="162" spans="9:9" ht="29.25" customHeight="1"/>
    <row r="163" spans="9:9" ht="36" customHeight="1">
      <c r="I163" s="1"/>
    </row>
    <row r="164" spans="9:9" ht="30" customHeight="1"/>
    <row r="166" spans="9:9" ht="27.75" customHeight="1"/>
    <row r="167" spans="9:9" ht="67.5" customHeight="1"/>
    <row r="171" spans="9:9" ht="42" customHeight="1">
      <c r="I171" s="1"/>
    </row>
    <row r="172" spans="9:9" ht="68.25" customHeight="1">
      <c r="I172" s="1"/>
    </row>
    <row r="173" spans="9:9" ht="32.25" customHeight="1"/>
    <row r="174" spans="9:9" ht="26.25" customHeight="1"/>
    <row r="175" spans="9:9" ht="21" customHeight="1"/>
    <row r="176" spans="9:9" ht="67.5" customHeight="1">
      <c r="I176" s="1"/>
    </row>
    <row r="177" spans="9:9" ht="25.5" customHeight="1"/>
    <row r="178" spans="9:9" ht="27.75" customHeight="1"/>
    <row r="179" spans="9:9" ht="15.95" customHeight="1"/>
    <row r="180" spans="9:9" ht="69" customHeight="1">
      <c r="I180" s="1"/>
    </row>
    <row r="181" spans="9:9" ht="26.25" customHeight="1"/>
    <row r="182" spans="9:9" ht="30" customHeight="1"/>
    <row r="183" spans="9:9" ht="18.75" customHeight="1"/>
    <row r="184" spans="9:9" ht="29.25" customHeight="1">
      <c r="I184" s="1"/>
    </row>
    <row r="185" spans="9:9" ht="27" customHeight="1"/>
    <row r="186" spans="9:9" ht="30.75" customHeight="1"/>
    <row r="187" spans="9:9" ht="19.5" customHeight="1"/>
    <row r="188" spans="9:9" ht="28.5" customHeight="1"/>
    <row r="189" spans="9:9" ht="27" customHeight="1"/>
    <row r="190" spans="9:9" ht="32.25" customHeight="1"/>
    <row r="191" spans="9:9" ht="18.75" customHeight="1"/>
    <row r="192" spans="9:9" ht="66.75" customHeight="1"/>
    <row r="193" spans="9:9" ht="29.25" customHeight="1"/>
    <row r="194" spans="9:9" ht="33" customHeight="1">
      <c r="I194" s="1"/>
    </row>
    <row r="195" spans="9:9" ht="23.25" customHeight="1"/>
    <row r="196" spans="9:9" ht="66.75" customHeight="1">
      <c r="I196" s="1"/>
    </row>
    <row r="197" spans="9:9" ht="27" customHeight="1"/>
    <row r="198" spans="9:9" ht="17.25" customHeight="1"/>
    <row r="199" spans="9:9" ht="27" customHeight="1"/>
    <row r="200" spans="9:9" ht="31.5" customHeight="1"/>
    <row r="201" spans="9:9" ht="27" customHeight="1"/>
    <row r="202" spans="9:9" ht="29.25" customHeight="1"/>
    <row r="203" spans="9:9" ht="18" customHeight="1"/>
    <row r="204" spans="9:9" ht="17.25" customHeight="1"/>
    <row r="205" spans="9:9" ht="27" customHeight="1"/>
    <row r="206" spans="9:9" ht="15" customHeight="1"/>
    <row r="207" spans="9:9" ht="17.25" customHeight="1"/>
    <row r="208" spans="9:9" ht="17.25" customHeight="1"/>
    <row r="209" ht="27" customHeight="1"/>
    <row r="210" ht="15" customHeight="1"/>
    <row r="211" ht="15" customHeight="1"/>
    <row r="212" ht="15.75" customHeight="1"/>
    <row r="213" ht="27" customHeight="1"/>
    <row r="214" ht="13.5" customHeight="1"/>
    <row r="215" ht="25.5" customHeight="1"/>
    <row r="216" ht="17.25" customHeight="1"/>
    <row r="217" ht="27" customHeight="1"/>
    <row r="220" ht="26.25" customHeight="1"/>
    <row r="222" ht="18.75" customHeight="1"/>
    <row r="228" ht="28.5" customHeight="1"/>
    <row r="231" ht="15.75" customHeight="1"/>
    <row r="232" ht="20.25" customHeight="1"/>
    <row r="248" ht="18.75" customHeight="1"/>
    <row r="249" ht="18" customHeight="1"/>
    <row r="272" ht="18" customHeight="1"/>
    <row r="325" ht="41.25" customHeight="1"/>
    <row r="338" ht="30.75" customHeight="1"/>
    <row r="360" ht="30.75" customHeight="1"/>
    <row r="361" ht="45" customHeight="1"/>
    <row r="460" ht="28.5" customHeight="1"/>
    <row r="568" spans="9:9">
      <c r="I568" s="1"/>
    </row>
    <row r="582" spans="9:9">
      <c r="I582" s="1"/>
    </row>
    <row r="585" spans="9:9" ht="15.75" customHeight="1"/>
    <row r="591" spans="9:9">
      <c r="I591" s="1"/>
    </row>
    <row r="609" spans="9:9" ht="18.75" customHeight="1"/>
    <row r="610" spans="9:9" ht="16.5" customHeight="1"/>
    <row r="620" spans="9:9">
      <c r="I620" s="1"/>
    </row>
    <row r="621" spans="9:9">
      <c r="I621" s="1"/>
    </row>
    <row r="642" spans="9:9">
      <c r="I642" s="1"/>
    </row>
    <row r="645" spans="9:9">
      <c r="I645" s="1"/>
    </row>
    <row r="648" spans="9:9">
      <c r="I648" s="1"/>
    </row>
    <row r="650" spans="9:9">
      <c r="I650" s="1"/>
    </row>
    <row r="653" spans="9:9">
      <c r="I653" s="1"/>
    </row>
    <row r="655" spans="9:9">
      <c r="I655" s="1"/>
    </row>
    <row r="657" spans="9:9">
      <c r="I657" s="1"/>
    </row>
    <row r="659" spans="9:9">
      <c r="I659" s="1"/>
    </row>
    <row r="661" spans="9:9">
      <c r="I661" s="1"/>
    </row>
    <row r="663" spans="9:9">
      <c r="I663" s="1"/>
    </row>
    <row r="665" spans="9:9">
      <c r="I665" s="1"/>
    </row>
    <row r="667" spans="9:9" ht="21.75" customHeight="1">
      <c r="I667" s="1"/>
    </row>
    <row r="669" spans="9:9">
      <c r="I669" s="1"/>
    </row>
    <row r="671" spans="9:9">
      <c r="I671" s="1"/>
    </row>
    <row r="673" spans="9:9">
      <c r="I673" s="1"/>
    </row>
    <row r="675" spans="9:9">
      <c r="I675" s="1"/>
    </row>
    <row r="681" spans="9:9">
      <c r="I681" s="1"/>
    </row>
    <row r="683" spans="9:9">
      <c r="I683" s="1"/>
    </row>
    <row r="685" spans="9:9">
      <c r="I685" s="1"/>
    </row>
    <row r="687" spans="9:9">
      <c r="I687" s="1"/>
    </row>
    <row r="689" spans="9:9">
      <c r="I689" s="1"/>
    </row>
    <row r="692" spans="9:9">
      <c r="I692" s="1"/>
    </row>
    <row r="694" spans="9:9">
      <c r="I694" s="1"/>
    </row>
    <row r="696" spans="9:9" ht="16.5" customHeight="1">
      <c r="I696" s="1"/>
    </row>
    <row r="699" spans="9:9" ht="15.75" customHeight="1">
      <c r="I699" s="1"/>
    </row>
    <row r="700" spans="9:9">
      <c r="I700" s="1"/>
    </row>
    <row r="701" spans="9:9">
      <c r="I701" s="1"/>
    </row>
    <row r="702" spans="9:9" ht="16.5" customHeight="1">
      <c r="I702" s="1"/>
    </row>
    <row r="705" spans="9:9">
      <c r="I705" s="1"/>
    </row>
    <row r="706" spans="9:9">
      <c r="I706" s="1"/>
    </row>
    <row r="708" spans="9:9" ht="13.5" customHeight="1"/>
    <row r="711" spans="9:9">
      <c r="I711" s="1"/>
    </row>
    <row r="717" spans="9:9">
      <c r="I717" s="1"/>
    </row>
    <row r="722" spans="9:9">
      <c r="I722" s="1"/>
    </row>
    <row r="724" spans="9:9">
      <c r="I724" s="1"/>
    </row>
    <row r="727" spans="9:9">
      <c r="I727" s="1"/>
    </row>
    <row r="729" spans="9:9">
      <c r="I729" s="1"/>
    </row>
    <row r="731" spans="9:9" ht="15.75" customHeight="1"/>
    <row r="732" spans="9:9">
      <c r="I732" s="1"/>
    </row>
    <row r="733" spans="9:9" ht="15.75" customHeight="1"/>
    <row r="736" spans="9:9">
      <c r="I736" s="1"/>
    </row>
    <row r="741" spans="9:9">
      <c r="I741" s="1"/>
    </row>
    <row r="793" ht="17.25" customHeight="1"/>
    <row r="959" ht="23.25" customHeight="1"/>
    <row r="976" ht="27.75" customHeight="1"/>
    <row r="977" ht="27.75" customHeight="1"/>
    <row r="981" ht="16.5" customHeight="1"/>
    <row r="1017" ht="24.75" customHeight="1"/>
    <row r="1050" ht="14.25" customHeight="1"/>
    <row r="1069" ht="17.25" customHeight="1"/>
    <row r="1086" ht="40.5" customHeight="1"/>
    <row r="1092" ht="15.75" customHeight="1"/>
    <row r="1104" ht="15.75" customHeight="1"/>
  </sheetData>
  <autoFilter ref="E1:E1104"/>
  <mergeCells count="6">
    <mergeCell ref="B1:H1"/>
    <mergeCell ref="A84:B84"/>
    <mergeCell ref="D83:F83"/>
    <mergeCell ref="A83:B83"/>
    <mergeCell ref="A2:H2"/>
    <mergeCell ref="A80:G80"/>
  </mergeCells>
  <pageMargins left="0.7" right="0.7" top="0.75" bottom="0.75" header="0.3" footer="0.3"/>
  <pageSetup paperSize="9" scale="61" fitToHeight="0" orientation="portrait" r:id="rId1"/>
  <ignoredErrors>
    <ignoredError sqref="H49 H60 H68 H47" formula="1"/>
    <ignoredError sqref="F4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539:I551"/>
  <sheetViews>
    <sheetView topLeftCell="A519" workbookViewId="0">
      <selection activeCell="A532" sqref="A532:H538"/>
    </sheetView>
  </sheetViews>
  <sheetFormatPr defaultRowHeight="15"/>
  <sheetData>
    <row r="539" spans="9:9">
      <c r="I539" s="3"/>
    </row>
    <row r="540" spans="9:9">
      <c r="I540" s="3"/>
    </row>
    <row r="541" spans="9:9">
      <c r="I541" s="3"/>
    </row>
    <row r="542" spans="9:9">
      <c r="I542" s="3"/>
    </row>
    <row r="543" spans="9:9">
      <c r="I543" s="3"/>
    </row>
    <row r="544" spans="9:9">
      <c r="I544" s="3"/>
    </row>
    <row r="545" spans="9:9">
      <c r="I545" s="3"/>
    </row>
    <row r="546" spans="9:9">
      <c r="I546" s="3"/>
    </row>
    <row r="547" spans="9:9">
      <c r="I547" s="3"/>
    </row>
    <row r="548" spans="9:9">
      <c r="I548" s="3"/>
    </row>
    <row r="549" spans="9:9">
      <c r="I549" s="3"/>
    </row>
    <row r="550" spans="9:9">
      <c r="I550" s="3"/>
    </row>
    <row r="551" spans="9:9">
      <c r="I551" s="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ZKQJDXMXURTQ-1645358399-19328</_dlc_DocId>
    <_dlc_DocIdUrl xmlns="a19cb1c7-c5c7-46d4-85ae-d83685407bba">
      <Url>https://swpp2.dms.gkpge.pl/sites/31/_layouts/15/DocIdRedir.aspx?ID=ZKQJDXMXURTQ-1645358399-19328</Url>
      <Description>ZKQJDXMXURTQ-1645358399-19328</Description>
    </_dlc_DocIdUrl>
    <dmsv2BaseFileName xmlns="http://schemas.microsoft.com/sharepoint/v3">04. Zał. nr 5a do SWZ.xlsx</dmsv2BaseFileName>
    <dmsv2BaseDisplayName xmlns="http://schemas.microsoft.com/sharepoint/v3">04. Zał. nr 5a do SWZ</dmsv2BaseDisplayName>
    <dmsv2SWPP2ObjectNumber xmlns="http://schemas.microsoft.com/sharepoint/v3">POST/GEK/CSS/FZR-ELR/06404/2024                   </dmsv2SWPP2ObjectNumber>
    <dmsv2SWPP2SumMD5 xmlns="http://schemas.microsoft.com/sharepoint/v3">4dd0ffd74341a05e9c3000baa2e2a87a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656417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20676991</dmsv2BaseClientSystemDocumentID>
    <dmsv2BaseModifiedByID xmlns="http://schemas.microsoft.com/sharepoint/v3">14000958</dmsv2BaseModifiedByID>
    <dmsv2BaseCreatedByID xmlns="http://schemas.microsoft.com/sharepoint/v3">14000958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0BC4239EE2CFD4794D55FEB1A40D5DC" ma:contentTypeVersion="0" ma:contentTypeDescription="SWPP2 Dokument bazowy" ma:contentTypeScope="" ma:versionID="bc3fc1039c6b695ddea93ef34c81cc4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1AFD1C-6526-4B17-B6E7-66A3024CF4E1}">
  <ds:schemaRefs>
    <ds:schemaRef ds:uri="http://schemas.microsoft.com/sharepoint/v3"/>
    <ds:schemaRef ds:uri="http://purl.org/dc/terms/"/>
    <ds:schemaRef ds:uri="http://schemas.openxmlformats.org/package/2006/metadata/core-properties"/>
    <ds:schemaRef ds:uri="795885e0-0611-46e8-aa7d-6ce7adba2769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63707666-B181-4AB5-A967-864FCA7878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78EDEF-9D0B-4129-8D66-32DEB2C3071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5D7B0FDA-3450-4852-8F3D-D88BC5E499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Pamuła Karolina [PGE GiEK S.A.]</cp:lastModifiedBy>
  <cp:lastPrinted>2020-02-07T07:34:43Z</cp:lastPrinted>
  <dcterms:created xsi:type="dcterms:W3CDTF">2019-07-20T09:07:32Z</dcterms:created>
  <dcterms:modified xsi:type="dcterms:W3CDTF">2024-09-30T10:01:07Z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0x0101891000A0BC4239EE2CFD4794D55FEB1A40D5DC</vt:lpwstr>
  </property>
  <property fmtid="{D5CDD505-2E9C-101B-9397-08002B2CF9AE}" pid="3" name="_dlc_DocIdItemGuid">
    <vt:lpwstr>de773910-0b89-4d0d-873b-d636093fb088</vt:lpwstr>
  </property>
</Properties>
</file>