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21313\Desktop\2024\06878-2024 PN Przegląd i konserwacja systemu sygnalizacji pożaru i sterowania gaszeniem\6. SWZ\"/>
    </mc:Choice>
  </mc:AlternateContent>
  <bookViews>
    <workbookView xWindow="0" yWindow="0" windowWidth="28800" windowHeight="12140"/>
  </bookViews>
  <sheets>
    <sheet name="Kalkulacja całości" sheetId="1" r:id="rId1"/>
  </sheets>
  <definedNames>
    <definedName name="_xlnm.Print_Area" localSheetId="0">'Kalkulacja całości'!$A$1:$E$44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2" i="1"/>
  <c r="E9" i="1"/>
  <c r="E6" i="1"/>
  <c r="E7" i="1"/>
  <c r="E8" i="1"/>
  <c r="E5" i="1"/>
  <c r="E40" i="1" l="1"/>
</calcChain>
</file>

<file path=xl/sharedStrings.xml><?xml version="1.0" encoding="utf-8"?>
<sst xmlns="http://schemas.openxmlformats.org/spreadsheetml/2006/main" count="46" uniqueCount="46">
  <si>
    <t>Rodzaj robót</t>
  </si>
  <si>
    <t>Przegląd i konserwacja kontrolerów systemu sygnalizacji pożaru LISTEC wraz zasilaniem awaryjnym wraz z przewodem sensorycznym.</t>
  </si>
  <si>
    <t>Wykonanie przeglądu i konserwacji z wykonaniem prób funkcjonalnych punktów sygnalizacyjnych (czujki SIH-E, SLK-EN, Czujki temperaturowe, Przyciski ROP, krańcówki)  systemu w technologii BMZ Maxima:Obiekty Elektrowni</t>
  </si>
  <si>
    <t>Obiekty Elektrowni</t>
  </si>
  <si>
    <t>Mała Panew</t>
  </si>
  <si>
    <t>Ilość roboczogodzin serwisu prac związanych z usuwaniem awarii  (prognoza)</t>
  </si>
  <si>
    <t>Transport i złomowanie izotopowych  czujek dymu.(prognoza)</t>
  </si>
  <si>
    <t>Wymiana uszkodzonej mechanicznie/zanieczyszczonej  czujki multisensorowej MTD533X (prognoza)</t>
  </si>
  <si>
    <t xml:space="preserve">Wymiana uszkodzonego modułu BX-0I3 (prognoza) </t>
  </si>
  <si>
    <t>Wymiana uszkodzonego gniazda USB 502-1 (prognoza)</t>
  </si>
  <si>
    <t>Wymiana uszkodzonego przycisku ROP MCP 545X (prognoza) wewnętrznego</t>
  </si>
  <si>
    <t>Wymiana uszkodzonego przycisku ROP MCP 545X (prognoza) zewnętrznego</t>
  </si>
  <si>
    <t>Przegląd serwisowy,  konserwacja i wykonanie prób funkcjonalnych liniowych czujek dymu</t>
  </si>
  <si>
    <t xml:space="preserve">Materiały pomocnicze do konserwacji należy ująć w wycenie prac. Do materiałów pomocniczych zalicza się: szybki do przycisków ROP, materiały złączne, taśmy izolacyjne, końcówki kablowe, drobne elementy elektroinstalacyjne, sprężone powietrze, opaski kablowe, taśma oraz papier do drukarki itp. </t>
  </si>
  <si>
    <t>*</t>
  </si>
  <si>
    <t>Wymiana uszkodzonego zasilacza Merawex ZSP 135 DR-2A-1 (prognoza)</t>
  </si>
  <si>
    <t>Wymiana uszkodzonego zasilacza Merawex ZSP 135 DR-3A-1 (prognoza)</t>
  </si>
  <si>
    <t>Wymiana uszkodzonego zasilacza Merawex ZSP 135 DR-5A-1 (prognoza)</t>
  </si>
  <si>
    <t xml:space="preserve">Wykaz Elementów Systemu Sygnalizacji Pożaru Bloki 1 - 4 oraz obiekty towarzyszące.  </t>
  </si>
  <si>
    <t>Sprawdzenie poprawności działania sygnalizatorów akustycznych, optycznych i akustyczno-optycznych</t>
  </si>
  <si>
    <t xml:space="preserve">Sprawdzenie poprawności działania wyjść sterujących </t>
  </si>
  <si>
    <t xml:space="preserve">Sprawdzenie poprawności działania wejść kontrolnych </t>
  </si>
  <si>
    <t xml:space="preserve">Wymiana uszkodzonego modułu REL4 (prognoza) </t>
  </si>
  <si>
    <t xml:space="preserve">Wymiana uszkodzonego modułu IOM (prognoza) </t>
  </si>
  <si>
    <t xml:space="preserve">Wymiana uszkodzonego modułu BX-AIM (prognoza) </t>
  </si>
  <si>
    <t>Wymiana czujki zasysającej ASD 535-2 (bez detektorów)</t>
  </si>
  <si>
    <t>Wymiana uszkodzonego modułu pętlowego XLM 35 dla ASD 53x</t>
  </si>
  <si>
    <t>Wymiana uszkodzonego detektora dymu SSD 535-2 (0,1 %/m)</t>
  </si>
  <si>
    <t>Zakres prac do wykonania</t>
  </si>
  <si>
    <t>Montaż i demontaż tymczasowych linii dozorowych w absorberach podczas remontów bloki 1 – 4 (prognoza)</t>
  </si>
  <si>
    <t>Wykonanie prób funkcjonalnych punktów sygnalizacyjnych (czujki multisensorowe, wskaźniki zadziałania, przyciski ROP, przyciski start/stop gaszenie) systemu Schrack opartego na centralach SCHRACK INTEGRAL</t>
  </si>
  <si>
    <t xml:space="preserve">Wykonanie badania szczelności jonizacyjnych czujek dymu SIH-E w obiektach PGE GiEK S.A. Oddział Elektrownia Opole   </t>
  </si>
  <si>
    <t>Przegląd i konserwacja systemu zasysającego Vesda + wymiana wkładu filtrującego</t>
  </si>
  <si>
    <t>Przegląd i konserwacja central systemu p.poż SCHRACK INTEGRAL pracujących w sieci IntegralWan z zasilaniem awaryjnym:(Obiekty Oddziału Elektrowni Opole; Mała Panew)</t>
  </si>
  <si>
    <t>Demontaż i montaż systemu zasysającego Vesda w obudowie dźwiękochłonnej generatora oraz stanowisku olejowym podczas remontów bloki 1-4 (prognoza)</t>
  </si>
  <si>
    <t>Wykonanie przeglądu i konserwacji z wykonaniem prób funkcjonalnych czujek GSME</t>
  </si>
  <si>
    <t>Wykonanie przeglądu i konserwacji z wykonaniem prób funkcjonalnych czujek HOTSPOT</t>
  </si>
  <si>
    <t>Przegląd i konserwacja central ADICOS</t>
  </si>
  <si>
    <t>Przegląd i konserwacja zasilaczy pożarowych z zasilaniem awaryjnym (Merawex, Adicos)</t>
  </si>
  <si>
    <t>ZAŁĄCZNIK NR 3.1. DO SWZ – SZCZEGÓŁOWA KALKULACJA ZADANIA - CZĘŚĆ 1</t>
  </si>
  <si>
    <t>Cena jednostkowa               w zł netto</t>
  </si>
  <si>
    <t>RAZEM:</t>
  </si>
  <si>
    <t>Łączna wartość 
w zł netto</t>
  </si>
  <si>
    <t>Wykonawca wypełnia wyłącznie pola oznaczone kolorem szarym</t>
  </si>
  <si>
    <t>Lp.</t>
  </si>
  <si>
    <t>Wykonanie przeglądu i konserwacji z wykonaniem prób funkcjonalnych czujek zasysających ASD + wymiana wkładu filtracyjnego  DFU 535L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</si>
</sst>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zcionka tekstu podstawowego"/>
      <charset val="238"/>
    </font>
    <font>
      <b/>
      <sz val="10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Alignment="1" applyProtection="1">
      <alignment horizontal="center" vertical="center"/>
      <protection locked="0"/>
    </xf>
    <xf numFmtId="164" fontId="0" fillId="0" borderId="0" xfId="0" applyNumberForma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Protection="1"/>
    <xf numFmtId="0" fontId="0" fillId="0" borderId="1" xfId="0" applyFont="1" applyFill="1" applyBorder="1" applyProtection="1"/>
    <xf numFmtId="164" fontId="0" fillId="0" borderId="1" xfId="0" applyNumberForma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left"/>
    </xf>
    <xf numFmtId="0" fontId="0" fillId="0" borderId="0" xfId="0" applyAlignment="1" applyProtection="1">
      <alignment horizontal="left" wrapText="1"/>
    </xf>
    <xf numFmtId="0" fontId="0" fillId="0" borderId="0" xfId="0" applyAlignment="1" applyProtection="1">
      <alignment horizontal="right"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ill="1" applyBorder="1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right" vertical="center" wrapText="1"/>
    </xf>
    <xf numFmtId="0" fontId="1" fillId="0" borderId="6" xfId="0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Normal="100" zoomScaleSheetLayoutView="100" workbookViewId="0">
      <selection activeCell="F2" sqref="F2"/>
    </sheetView>
  </sheetViews>
  <sheetFormatPr defaultColWidth="9" defaultRowHeight="14"/>
  <cols>
    <col min="1" max="1" width="5.5" style="5" customWidth="1"/>
    <col min="2" max="2" width="75.75" style="2" customWidth="1"/>
    <col min="3" max="3" width="11.08203125" style="2" customWidth="1"/>
    <col min="4" max="4" width="11.25" style="2" customWidth="1"/>
    <col min="5" max="5" width="16.25" style="2" customWidth="1"/>
    <col min="6" max="6" width="11.75" style="2" bestFit="1" customWidth="1"/>
    <col min="7" max="16384" width="9" style="2"/>
  </cols>
  <sheetData>
    <row r="1" spans="1:6" ht="15" customHeight="1" thickBot="1">
      <c r="A1" s="19" t="s">
        <v>39</v>
      </c>
      <c r="B1" s="19"/>
      <c r="C1" s="19"/>
      <c r="D1" s="19"/>
      <c r="E1" s="19"/>
      <c r="F1" s="1"/>
    </row>
    <row r="2" spans="1:6" ht="24.75" customHeight="1" thickBot="1">
      <c r="A2" s="22"/>
      <c r="B2" s="22"/>
      <c r="C2" s="22"/>
      <c r="D2" s="22"/>
      <c r="E2" s="22"/>
      <c r="F2" s="1"/>
    </row>
    <row r="3" spans="1:6" ht="24.75" customHeight="1" thickBot="1">
      <c r="A3" s="23" t="s">
        <v>18</v>
      </c>
      <c r="B3" s="23"/>
      <c r="C3" s="23"/>
      <c r="D3" s="23"/>
      <c r="E3" s="23"/>
      <c r="F3" s="1"/>
    </row>
    <row r="4" spans="1:6" ht="42.5" thickBot="1">
      <c r="A4" s="8" t="s">
        <v>44</v>
      </c>
      <c r="B4" s="7" t="s">
        <v>0</v>
      </c>
      <c r="C4" s="8" t="s">
        <v>28</v>
      </c>
      <c r="D4" s="8" t="s">
        <v>40</v>
      </c>
      <c r="E4" s="8" t="s">
        <v>42</v>
      </c>
      <c r="F4" s="1"/>
    </row>
    <row r="5" spans="1:6" ht="45.75" customHeight="1" thickBot="1">
      <c r="A5" s="8">
        <v>1</v>
      </c>
      <c r="B5" s="6" t="s">
        <v>33</v>
      </c>
      <c r="C5" s="18">
        <v>28</v>
      </c>
      <c r="D5" s="17">
        <v>0</v>
      </c>
      <c r="E5" s="13">
        <f>ROUND((C5*D5),2)</f>
        <v>0</v>
      </c>
      <c r="F5" s="1"/>
    </row>
    <row r="6" spans="1:6" ht="44.25" customHeight="1" thickBot="1">
      <c r="A6" s="8">
        <v>2</v>
      </c>
      <c r="B6" s="6" t="s">
        <v>1</v>
      </c>
      <c r="C6" s="18">
        <v>2</v>
      </c>
      <c r="D6" s="17">
        <v>0</v>
      </c>
      <c r="E6" s="13">
        <f t="shared" ref="E6:E8" si="0">ROUND((C6*D6),2)</f>
        <v>0</v>
      </c>
      <c r="F6" s="1"/>
    </row>
    <row r="7" spans="1:6" ht="49.5" customHeight="1" thickBot="1">
      <c r="A7" s="8">
        <v>3</v>
      </c>
      <c r="B7" s="6" t="s">
        <v>31</v>
      </c>
      <c r="C7" s="18">
        <v>625</v>
      </c>
      <c r="D7" s="17">
        <v>0</v>
      </c>
      <c r="E7" s="13">
        <f t="shared" si="0"/>
        <v>0</v>
      </c>
      <c r="F7" s="3"/>
    </row>
    <row r="8" spans="1:6" ht="66.75" customHeight="1" thickBot="1">
      <c r="A8" s="8">
        <v>4</v>
      </c>
      <c r="B8" s="6" t="s">
        <v>2</v>
      </c>
      <c r="C8" s="18">
        <v>1163</v>
      </c>
      <c r="D8" s="17">
        <v>0</v>
      </c>
      <c r="E8" s="13">
        <f t="shared" si="0"/>
        <v>0</v>
      </c>
      <c r="F8" s="3"/>
    </row>
    <row r="9" spans="1:6" ht="63" customHeight="1" thickBot="1">
      <c r="A9" s="24">
        <v>5</v>
      </c>
      <c r="B9" s="6" t="s">
        <v>30</v>
      </c>
      <c r="C9" s="18"/>
      <c r="D9" s="25">
        <v>0</v>
      </c>
      <c r="E9" s="26">
        <f>ROUND(((C10+C11)*D9),2)</f>
        <v>0</v>
      </c>
      <c r="F9" s="1"/>
    </row>
    <row r="10" spans="1:6" ht="14.5" thickBot="1">
      <c r="A10" s="24"/>
      <c r="B10" s="6" t="s">
        <v>3</v>
      </c>
      <c r="C10" s="18">
        <v>6261</v>
      </c>
      <c r="D10" s="25"/>
      <c r="E10" s="27"/>
      <c r="F10" s="1"/>
    </row>
    <row r="11" spans="1:6" ht="14.5" thickBot="1">
      <c r="A11" s="24"/>
      <c r="B11" s="6" t="s">
        <v>4</v>
      </c>
      <c r="C11" s="18">
        <v>57</v>
      </c>
      <c r="D11" s="25"/>
      <c r="E11" s="28"/>
      <c r="F11" s="1"/>
    </row>
    <row r="12" spans="1:6" ht="33" customHeight="1" thickBot="1">
      <c r="A12" s="8">
        <v>6</v>
      </c>
      <c r="B12" s="6" t="s">
        <v>19</v>
      </c>
      <c r="C12" s="18">
        <v>807</v>
      </c>
      <c r="D12" s="17">
        <v>0</v>
      </c>
      <c r="E12" s="13">
        <f>ROUND((C12*D12),2)</f>
        <v>0</v>
      </c>
      <c r="F12" s="1"/>
    </row>
    <row r="13" spans="1:6" ht="14.5" thickBot="1">
      <c r="A13" s="8">
        <v>7</v>
      </c>
      <c r="B13" s="9" t="s">
        <v>20</v>
      </c>
      <c r="C13" s="18">
        <v>373</v>
      </c>
      <c r="D13" s="17">
        <v>0</v>
      </c>
      <c r="E13" s="13">
        <f t="shared" ref="E13:E39" si="1">ROUND((C13*D13),2)</f>
        <v>0</v>
      </c>
      <c r="F13" s="1"/>
    </row>
    <row r="14" spans="1:6" ht="14.5" thickBot="1">
      <c r="A14" s="8">
        <v>8</v>
      </c>
      <c r="B14" s="9" t="s">
        <v>21</v>
      </c>
      <c r="C14" s="18">
        <v>493</v>
      </c>
      <c r="D14" s="17">
        <v>0</v>
      </c>
      <c r="E14" s="13">
        <f t="shared" si="1"/>
        <v>0</v>
      </c>
      <c r="F14" s="1"/>
    </row>
    <row r="15" spans="1:6" ht="14.5" thickBot="1">
      <c r="A15" s="8">
        <v>9</v>
      </c>
      <c r="B15" s="10" t="s">
        <v>37</v>
      </c>
      <c r="C15" s="18">
        <v>2</v>
      </c>
      <c r="D15" s="17">
        <v>0</v>
      </c>
      <c r="E15" s="13">
        <f t="shared" si="1"/>
        <v>0</v>
      </c>
      <c r="F15" s="1"/>
    </row>
    <row r="16" spans="1:6" ht="14.5" thickBot="1">
      <c r="A16" s="8">
        <v>10</v>
      </c>
      <c r="B16" s="10" t="s">
        <v>35</v>
      </c>
      <c r="C16" s="18">
        <v>225</v>
      </c>
      <c r="D16" s="17">
        <v>0</v>
      </c>
      <c r="E16" s="13">
        <f t="shared" si="1"/>
        <v>0</v>
      </c>
      <c r="F16" s="1"/>
    </row>
    <row r="17" spans="1:6" ht="14.5" thickBot="1">
      <c r="A17" s="8">
        <v>11</v>
      </c>
      <c r="B17" s="10" t="s">
        <v>36</v>
      </c>
      <c r="C17" s="18">
        <v>7</v>
      </c>
      <c r="D17" s="17">
        <v>0</v>
      </c>
      <c r="E17" s="13">
        <f t="shared" si="1"/>
        <v>0</v>
      </c>
      <c r="F17" s="1"/>
    </row>
    <row r="18" spans="1:6" ht="14.5" thickBot="1">
      <c r="A18" s="8">
        <v>12</v>
      </c>
      <c r="B18" s="6" t="s">
        <v>12</v>
      </c>
      <c r="C18" s="18">
        <v>32</v>
      </c>
      <c r="D18" s="17">
        <v>0</v>
      </c>
      <c r="E18" s="13">
        <f t="shared" si="1"/>
        <v>0</v>
      </c>
      <c r="F18" s="1"/>
    </row>
    <row r="19" spans="1:6" ht="28.5" thickBot="1">
      <c r="A19" s="8">
        <v>13</v>
      </c>
      <c r="B19" s="6" t="s">
        <v>45</v>
      </c>
      <c r="C19" s="18">
        <v>18</v>
      </c>
      <c r="D19" s="17">
        <v>0</v>
      </c>
      <c r="E19" s="13">
        <f t="shared" si="1"/>
        <v>0</v>
      </c>
      <c r="F19" s="1"/>
    </row>
    <row r="20" spans="1:6" ht="14.5" thickBot="1">
      <c r="A20" s="8">
        <v>14</v>
      </c>
      <c r="B20" s="6" t="s">
        <v>32</v>
      </c>
      <c r="C20" s="18">
        <v>8</v>
      </c>
      <c r="D20" s="17">
        <v>0</v>
      </c>
      <c r="E20" s="13">
        <f t="shared" si="1"/>
        <v>0</v>
      </c>
      <c r="F20" s="1"/>
    </row>
    <row r="21" spans="1:6" ht="14.5" thickBot="1">
      <c r="A21" s="8">
        <v>15</v>
      </c>
      <c r="B21" s="6" t="s">
        <v>6</v>
      </c>
      <c r="C21" s="18">
        <v>25</v>
      </c>
      <c r="D21" s="17">
        <v>0</v>
      </c>
      <c r="E21" s="13">
        <f t="shared" si="1"/>
        <v>0</v>
      </c>
      <c r="F21" s="1"/>
    </row>
    <row r="22" spans="1:6" ht="14.5" thickBot="1">
      <c r="A22" s="8">
        <v>16</v>
      </c>
      <c r="B22" s="6" t="s">
        <v>38</v>
      </c>
      <c r="C22" s="18">
        <v>107</v>
      </c>
      <c r="D22" s="17">
        <v>0</v>
      </c>
      <c r="E22" s="13">
        <f t="shared" si="1"/>
        <v>0</v>
      </c>
      <c r="F22" s="1"/>
    </row>
    <row r="23" spans="1:6" ht="28.5" thickBot="1">
      <c r="A23" s="8">
        <v>17</v>
      </c>
      <c r="B23" s="6" t="s">
        <v>7</v>
      </c>
      <c r="C23" s="18">
        <v>10</v>
      </c>
      <c r="D23" s="17">
        <v>0</v>
      </c>
      <c r="E23" s="13">
        <f t="shared" si="1"/>
        <v>0</v>
      </c>
      <c r="F23" s="1"/>
    </row>
    <row r="24" spans="1:6" ht="14.5" thickBot="1">
      <c r="A24" s="8">
        <v>18</v>
      </c>
      <c r="B24" s="11" t="s">
        <v>9</v>
      </c>
      <c r="C24" s="18">
        <v>10</v>
      </c>
      <c r="D24" s="17">
        <v>0</v>
      </c>
      <c r="E24" s="13">
        <f t="shared" si="1"/>
        <v>0</v>
      </c>
      <c r="F24" s="1"/>
    </row>
    <row r="25" spans="1:6" ht="14.5" thickBot="1">
      <c r="A25" s="8">
        <v>19</v>
      </c>
      <c r="B25" s="6" t="s">
        <v>10</v>
      </c>
      <c r="C25" s="18">
        <v>10</v>
      </c>
      <c r="D25" s="17">
        <v>0</v>
      </c>
      <c r="E25" s="13">
        <f t="shared" si="1"/>
        <v>0</v>
      </c>
      <c r="F25" s="1"/>
    </row>
    <row r="26" spans="1:6" ht="14.5" thickBot="1">
      <c r="A26" s="8">
        <v>20</v>
      </c>
      <c r="B26" s="6" t="s">
        <v>11</v>
      </c>
      <c r="C26" s="18">
        <v>10</v>
      </c>
      <c r="D26" s="17">
        <v>0</v>
      </c>
      <c r="E26" s="13">
        <f t="shared" si="1"/>
        <v>0</v>
      </c>
      <c r="F26" s="1"/>
    </row>
    <row r="27" spans="1:6" ht="14.5" thickBot="1">
      <c r="A27" s="8">
        <v>21</v>
      </c>
      <c r="B27" s="6" t="s">
        <v>8</v>
      </c>
      <c r="C27" s="18">
        <v>4</v>
      </c>
      <c r="D27" s="17">
        <v>0</v>
      </c>
      <c r="E27" s="13">
        <f t="shared" si="1"/>
        <v>0</v>
      </c>
      <c r="F27" s="1"/>
    </row>
    <row r="28" spans="1:6" ht="14.5" thickBot="1">
      <c r="A28" s="8">
        <v>22</v>
      </c>
      <c r="B28" s="12" t="s">
        <v>22</v>
      </c>
      <c r="C28" s="18">
        <v>4</v>
      </c>
      <c r="D28" s="17">
        <v>0</v>
      </c>
      <c r="E28" s="13">
        <f t="shared" si="1"/>
        <v>0</v>
      </c>
      <c r="F28" s="1"/>
    </row>
    <row r="29" spans="1:6" ht="14.5" thickBot="1">
      <c r="A29" s="8">
        <v>23</v>
      </c>
      <c r="B29" s="12" t="s">
        <v>23</v>
      </c>
      <c r="C29" s="18">
        <v>4</v>
      </c>
      <c r="D29" s="17">
        <v>0</v>
      </c>
      <c r="E29" s="13">
        <f t="shared" si="1"/>
        <v>0</v>
      </c>
      <c r="F29" s="1"/>
    </row>
    <row r="30" spans="1:6" ht="14.5" thickBot="1">
      <c r="A30" s="8">
        <v>24</v>
      </c>
      <c r="B30" s="12" t="s">
        <v>24</v>
      </c>
      <c r="C30" s="18">
        <v>4</v>
      </c>
      <c r="D30" s="17">
        <v>0</v>
      </c>
      <c r="E30" s="13">
        <f t="shared" si="1"/>
        <v>0</v>
      </c>
      <c r="F30" s="1"/>
    </row>
    <row r="31" spans="1:6" ht="14.5" thickBot="1">
      <c r="A31" s="8">
        <v>25</v>
      </c>
      <c r="B31" s="12" t="s">
        <v>25</v>
      </c>
      <c r="C31" s="18">
        <v>1</v>
      </c>
      <c r="D31" s="17">
        <v>0</v>
      </c>
      <c r="E31" s="13">
        <f t="shared" si="1"/>
        <v>0</v>
      </c>
      <c r="F31" s="1"/>
    </row>
    <row r="32" spans="1:6" ht="14.5" thickBot="1">
      <c r="A32" s="8">
        <v>26</v>
      </c>
      <c r="B32" s="12" t="s">
        <v>27</v>
      </c>
      <c r="C32" s="18">
        <v>2</v>
      </c>
      <c r="D32" s="17">
        <v>0</v>
      </c>
      <c r="E32" s="13">
        <f t="shared" si="1"/>
        <v>0</v>
      </c>
      <c r="F32" s="1"/>
    </row>
    <row r="33" spans="1:6" ht="14.5" thickBot="1">
      <c r="A33" s="8">
        <v>27</v>
      </c>
      <c r="B33" s="12" t="s">
        <v>26</v>
      </c>
      <c r="C33" s="18">
        <v>1</v>
      </c>
      <c r="D33" s="17">
        <v>0</v>
      </c>
      <c r="E33" s="13">
        <f t="shared" si="1"/>
        <v>0</v>
      </c>
      <c r="F33" s="1"/>
    </row>
    <row r="34" spans="1:6" ht="14.5" thickBot="1">
      <c r="A34" s="8">
        <v>28</v>
      </c>
      <c r="B34" s="6" t="s">
        <v>15</v>
      </c>
      <c r="C34" s="18">
        <v>1</v>
      </c>
      <c r="D34" s="17">
        <v>0</v>
      </c>
      <c r="E34" s="13">
        <f t="shared" si="1"/>
        <v>0</v>
      </c>
      <c r="F34" s="1"/>
    </row>
    <row r="35" spans="1:6" ht="14.5" thickBot="1">
      <c r="A35" s="8">
        <v>29</v>
      </c>
      <c r="B35" s="6" t="s">
        <v>16</v>
      </c>
      <c r="C35" s="18">
        <v>1</v>
      </c>
      <c r="D35" s="17">
        <v>0</v>
      </c>
      <c r="E35" s="13">
        <f t="shared" si="1"/>
        <v>0</v>
      </c>
      <c r="F35" s="1"/>
    </row>
    <row r="36" spans="1:6" ht="14.5" thickBot="1">
      <c r="A36" s="8">
        <v>30</v>
      </c>
      <c r="B36" s="6" t="s">
        <v>17</v>
      </c>
      <c r="C36" s="18">
        <v>1</v>
      </c>
      <c r="D36" s="17">
        <v>0</v>
      </c>
      <c r="E36" s="13">
        <f t="shared" si="1"/>
        <v>0</v>
      </c>
      <c r="F36" s="4"/>
    </row>
    <row r="37" spans="1:6" ht="28.5" thickBot="1">
      <c r="A37" s="8">
        <v>31</v>
      </c>
      <c r="B37" s="6" t="s">
        <v>29</v>
      </c>
      <c r="C37" s="18">
        <v>1</v>
      </c>
      <c r="D37" s="17">
        <v>0</v>
      </c>
      <c r="E37" s="13">
        <f t="shared" si="1"/>
        <v>0</v>
      </c>
      <c r="F37" s="1"/>
    </row>
    <row r="38" spans="1:6" ht="28.5" thickBot="1">
      <c r="A38" s="8">
        <v>32</v>
      </c>
      <c r="B38" s="6" t="s">
        <v>34</v>
      </c>
      <c r="C38" s="18">
        <v>1</v>
      </c>
      <c r="D38" s="17">
        <v>0</v>
      </c>
      <c r="E38" s="13">
        <f t="shared" si="1"/>
        <v>0</v>
      </c>
      <c r="F38" s="1"/>
    </row>
    <row r="39" spans="1:6" ht="14.5" thickBot="1">
      <c r="A39" s="8">
        <v>33</v>
      </c>
      <c r="B39" s="6" t="s">
        <v>5</v>
      </c>
      <c r="C39" s="8">
        <v>600</v>
      </c>
      <c r="D39" s="17">
        <v>0</v>
      </c>
      <c r="E39" s="13">
        <f t="shared" si="1"/>
        <v>0</v>
      </c>
      <c r="F39" s="1"/>
    </row>
    <row r="40" spans="1:6" ht="24" customHeight="1" thickBot="1">
      <c r="A40" s="29" t="s">
        <v>41</v>
      </c>
      <c r="B40" s="30"/>
      <c r="C40" s="30"/>
      <c r="D40" s="31"/>
      <c r="E40" s="14">
        <f>SUM(E5:E39)</f>
        <v>0</v>
      </c>
      <c r="F40" s="4"/>
    </row>
    <row r="41" spans="1:6">
      <c r="A41" s="15"/>
      <c r="B41" s="15" t="s">
        <v>43</v>
      </c>
      <c r="C41" s="16"/>
      <c r="D41" s="16"/>
      <c r="E41" s="16"/>
    </row>
    <row r="42" spans="1:6">
      <c r="A42" s="21" t="s">
        <v>14</v>
      </c>
      <c r="B42" s="20" t="s">
        <v>13</v>
      </c>
      <c r="C42" s="20"/>
      <c r="D42" s="20"/>
      <c r="E42" s="20"/>
    </row>
    <row r="43" spans="1:6">
      <c r="A43" s="21"/>
      <c r="B43" s="20"/>
      <c r="C43" s="20"/>
      <c r="D43" s="20"/>
      <c r="E43" s="20"/>
    </row>
    <row r="44" spans="1:6">
      <c r="A44" s="21"/>
      <c r="B44" s="20"/>
      <c r="C44" s="20"/>
      <c r="D44" s="20"/>
      <c r="E44" s="20"/>
    </row>
  </sheetData>
  <sheetProtection algorithmName="SHA-512" hashValue="cAwvLFVjXeQER98Z2O6mdu/pHrKZ00h8exFZaKw9xwtrKB52EUyzgu/NGibKuxBDrs/RO1Gq85ledGI40n8ESA==" saltValue="WpyDjzRLRH+r0DPLQFhmlg==" spinCount="100000" sheet="1" objects="1" scenarios="1" selectLockedCells="1"/>
  <mergeCells count="9">
    <mergeCell ref="A1:E1"/>
    <mergeCell ref="B42:E44"/>
    <mergeCell ref="A42:A44"/>
    <mergeCell ref="A2:E2"/>
    <mergeCell ref="A3:E3"/>
    <mergeCell ref="A9:A11"/>
    <mergeCell ref="D9:D11"/>
    <mergeCell ref="E9:E11"/>
    <mergeCell ref="A40:D40"/>
  </mergeCells>
  <dataValidations count="2">
    <dataValidation type="custom" allowBlank="1" showInputMessage="1" showErrorMessage="1" error="Należy wpisać wartość liczbową. Dopuszcza się wpisanie wartości z dokładnością do 2 miejsc po przecinku." sqref="D5:D8 D12:D39">
      <formula1>ROUND(D5,2)=D5</formula1>
    </dataValidation>
    <dataValidation type="custom" allowBlank="1" showInputMessage="1" showErrorMessage="1" error="Należy wpisać wartość liczbową. Dopuszcza się wpisanie wartości z dokładnością do 2 miejsc po przecinku." sqref="D9:D11">
      <formula1>ROUND(D9,2)=D9</formula1>
    </dataValidation>
  </dataValidation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AEASQFSYQUA4-1784930391-15737</_dlc_DocId>
    <_dlc_DocIdUrl xmlns="a19cb1c7-c5c7-46d4-85ae-d83685407bba">
      <Url>https://swpp2.dms.gkpge.pl/sites/32/_layouts/15/DocIdRedir.aspx?ID=AEASQFSYQUA4-1784930391-15737</Url>
      <Description>AEASQFSYQUA4-1784930391-15737</Description>
    </_dlc_DocIdUrl>
    <dmsv2BaseFileName xmlns="http://schemas.microsoft.com/sharepoint/v3">Zał. nr 3.1. do SWZ - Szczegółowa kalkulacja zadania - Część 1.xlsx</dmsv2BaseFileName>
    <dmsv2BaseDisplayName xmlns="http://schemas.microsoft.com/sharepoint/v3">Zał. nr 3.1. do SWZ - Szczegółowa kalkulacja zadania - Część 1</dmsv2BaseDisplayName>
    <dmsv2SWPP2ObjectNumber xmlns="http://schemas.microsoft.com/sharepoint/v3">POST/GEK/CSS/FZR-ELO/06878/2024                   </dmsv2SWPP2ObjectNumber>
    <dmsv2SWPP2SumMD5 xmlns="http://schemas.microsoft.com/sharepoint/v3">470ed1c1e7b9e765b588cc551963ed12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658346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20953669</dmsv2BaseClientSystemDocumentID>
    <dmsv2BaseModifiedByID xmlns="http://schemas.microsoft.com/sharepoint/v3">14010952</dmsv2BaseModifiedByID>
    <dmsv2BaseCreatedByID xmlns="http://schemas.microsoft.com/sharepoint/v3">14010952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B329CC-C1C4-414B-A8EC-F4874E728AA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4A1C4FD-0562-4DC7-B4E4-E7BD3FE45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613D43-4BB3-427A-AF1C-78EC48FF2835}">
  <ds:schemaRefs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795885e0-0611-46e8-aa7d-6ce7adba2769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3902F3A2-F1B9-41CE-AA68-C4B3C464EE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Kalkulacja całości</vt:lpstr>
      <vt:lpstr>'Kalkulacja całości'!Obszar_wydruku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Gajewski Łukasz [PGE GiEK O.El.Opole]</dc:creator>
  <cp:lastModifiedBy>Majborska-Rabe Monika [PGE GiEK S.A.]</cp:lastModifiedBy>
  <cp:lastPrinted>2024-10-18T12:23:52Z</cp:lastPrinted>
  <dcterms:created xsi:type="dcterms:W3CDTF">2019-02-27T11:51:52Z</dcterms:created>
  <dcterms:modified xsi:type="dcterms:W3CDTF">2024-10-29T09:42:39Z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0f96ef2a-b85d-47ba-8474-7a420e698fcf</vt:lpwstr>
  </property>
</Properties>
</file>