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3103134\Desktop\BM_283_Sukcesywna dostawa olejów i smarów\"/>
    </mc:Choice>
  </mc:AlternateContent>
  <bookViews>
    <workbookView xWindow="0" yWindow="0" windowWidth="28800" windowHeight="14100"/>
  </bookViews>
  <sheets>
    <sheet name="Formularz_szacunek do WZ_2025" sheetId="3" r:id="rId1"/>
  </sheets>
  <definedNames>
    <definedName name="_xlnm._FilterDatabase" localSheetId="0" hidden="1">'Formularz_szacunek do WZ_2025'!$A$2:$L$44</definedName>
    <definedName name="_xlnm.Print_Area" localSheetId="0">'Formularz_szacunek do WZ_2025'!$A$1:$N$48</definedName>
    <definedName name="_xlnm.Print_Titles" localSheetId="0">'Formularz_szacunek do WZ_2025'!$2:$2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3" l="1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3" i="3"/>
  <c r="J43" i="3" l="1"/>
  <c r="J42" i="3"/>
  <c r="J41" i="3"/>
  <c r="J40" i="3"/>
  <c r="J14" i="3" l="1"/>
  <c r="J13" i="3"/>
  <c r="J12" i="3"/>
  <c r="J11" i="3"/>
  <c r="J10" i="3"/>
  <c r="J9" i="3"/>
  <c r="J8" i="3"/>
  <c r="J7" i="3"/>
  <c r="J6" i="3"/>
  <c r="J5" i="3"/>
  <c r="J4" i="3"/>
  <c r="J3" i="3"/>
  <c r="J39" i="3" l="1"/>
  <c r="J38" i="3"/>
  <c r="J37" i="3"/>
  <c r="J36" i="3"/>
  <c r="J35" i="3"/>
  <c r="J34" i="3"/>
  <c r="J33" i="3"/>
  <c r="J32" i="3"/>
  <c r="J31" i="3"/>
  <c r="J30" i="3"/>
  <c r="J29" i="3"/>
  <c r="J28" i="3"/>
  <c r="J27" i="3" l="1"/>
  <c r="J26" i="3"/>
  <c r="J25" i="3"/>
  <c r="J24" i="3"/>
  <c r="J23" i="3"/>
  <c r="J22" i="3"/>
  <c r="J21" i="3"/>
  <c r="J20" i="3"/>
  <c r="J19" i="3"/>
  <c r="J18" i="3"/>
  <c r="J17" i="3"/>
  <c r="N44" i="3" s="1"/>
  <c r="J16" i="3"/>
  <c r="J15" i="3"/>
</calcChain>
</file>

<file path=xl/sharedStrings.xml><?xml version="1.0" encoding="utf-8"?>
<sst xmlns="http://schemas.openxmlformats.org/spreadsheetml/2006/main" count="304" uniqueCount="93">
  <si>
    <t>Jednostka miary
[j]</t>
  </si>
  <si>
    <t>Typ pojemnika</t>
  </si>
  <si>
    <t>Akcyza</t>
  </si>
  <si>
    <t>dm^3</t>
  </si>
  <si>
    <t>pojemnik</t>
  </si>
  <si>
    <t>kg</t>
  </si>
  <si>
    <t>beczka</t>
  </si>
  <si>
    <t>paletopojemnik</t>
  </si>
  <si>
    <t>Lokalizacja jednostki organizacyjnej</t>
  </si>
  <si>
    <t>Producent</t>
  </si>
  <si>
    <t>Nazwa handlowa</t>
  </si>
  <si>
    <t>Międzybrodzie Bialskie</t>
  </si>
  <si>
    <t>Briggs&amp;Stratton</t>
  </si>
  <si>
    <t>SAE 30 API – SJ/CD</t>
  </si>
  <si>
    <t>Husqvarna</t>
  </si>
  <si>
    <t>LS+</t>
  </si>
  <si>
    <t>Stihl</t>
  </si>
  <si>
    <t>HP</t>
  </si>
  <si>
    <t>Nynas</t>
  </si>
  <si>
    <t>ŁT-43</t>
  </si>
  <si>
    <t>Kernite</t>
  </si>
  <si>
    <t>LUBRA K LCSUPER</t>
  </si>
  <si>
    <t>Dychów</t>
  </si>
  <si>
    <t>Exxon Mobil</t>
  </si>
  <si>
    <t>DTE 10 EXCEL 46 HV  (BEZ CYNKU)</t>
  </si>
  <si>
    <t>Agip</t>
  </si>
  <si>
    <t>OTE -68</t>
  </si>
  <si>
    <t>Orlen Oil</t>
  </si>
  <si>
    <t>HYDROL L-HM/HLP 68</t>
  </si>
  <si>
    <t>Shell</t>
  </si>
  <si>
    <t>Total</t>
  </si>
  <si>
    <t>BIOHYDRAN TMP 32</t>
  </si>
  <si>
    <t>HQV LS+</t>
  </si>
  <si>
    <t>BIOMERKAN RS</t>
  </si>
  <si>
    <t>GADUS S2 V100 2</t>
  </si>
  <si>
    <t>MOBIL</t>
  </si>
  <si>
    <t>Czymanowo</t>
  </si>
  <si>
    <t>Mobil DTE MEDIUM</t>
  </si>
  <si>
    <t>FUCHS</t>
  </si>
  <si>
    <t>FUCHS RENOLIN B 32 HVI</t>
  </si>
  <si>
    <t>SOLVER</t>
  </si>
  <si>
    <t>Eco Gear 3</t>
  </si>
  <si>
    <t>STIHL</t>
  </si>
  <si>
    <t>BRIGSS</t>
  </si>
  <si>
    <t>Briggs</t>
  </si>
  <si>
    <t>TOTAL</t>
  </si>
  <si>
    <t>SHELL</t>
  </si>
  <si>
    <t>Solina</t>
  </si>
  <si>
    <t>REMIZ TU-68</t>
  </si>
  <si>
    <t>BIOMULTIS EP2</t>
  </si>
  <si>
    <t>ŁT-4S3</t>
  </si>
  <si>
    <t>olej silnikowy</t>
  </si>
  <si>
    <t>olej hydrauliczny</t>
  </si>
  <si>
    <t>olej izolacyjny</t>
  </si>
  <si>
    <t>smar</t>
  </si>
  <si>
    <t>olej turbinowy</t>
  </si>
  <si>
    <t>olej inny</t>
  </si>
  <si>
    <t>olej przekładniowy</t>
  </si>
  <si>
    <t>Przeznaczenie typowe</t>
  </si>
  <si>
    <t>Wielkość pojemników
wg jednostki miary
 [j]</t>
  </si>
  <si>
    <t>REMIZ TU-46</t>
  </si>
  <si>
    <t>Mobil Super 2000 X1 10W40</t>
  </si>
  <si>
    <t>MOBIL DELVAC MX 15W40</t>
  </si>
  <si>
    <t>NYTRO NYNAS TAURUS</t>
  </si>
  <si>
    <t>zakup z akcyzą</t>
  </si>
  <si>
    <t>zakup bez akcyzy</t>
  </si>
  <si>
    <t>Lp.</t>
  </si>
  <si>
    <t>nie podlega</t>
  </si>
  <si>
    <t>Nytro Taurus</t>
  </si>
  <si>
    <t>Orientacyjne zużycie przewidywane w 2024 r. wg jednostki miary
[j]</t>
  </si>
  <si>
    <t>Maksymalny termin dostawy 
od złożenia zamówienia
[dni robocze]</t>
  </si>
  <si>
    <t>Coralia VDL100</t>
  </si>
  <si>
    <t>ŁT-41</t>
  </si>
  <si>
    <t>IR Ingersol Rand</t>
  </si>
  <si>
    <t>TECHTROL GOLD</t>
  </si>
  <si>
    <t>NYTRO 10XN</t>
  </si>
  <si>
    <t>L-HL 46</t>
  </si>
  <si>
    <t>K2</t>
  </si>
  <si>
    <t>Smar Miedziowy (spray)</t>
  </si>
  <si>
    <t>CORENA S2 P 100</t>
  </si>
  <si>
    <t>Szacunkowa cena jednostkowa  wg jednostki miary w [PLN]</t>
  </si>
  <si>
    <t>Szacunkowa Wartość całkowita w [PLN]</t>
  </si>
  <si>
    <t>Orientacyjne zużycie przewidywane w 2025 r. [pojemniki/rok]</t>
  </si>
  <si>
    <t>SUMA [ZŁ/NETTO]</t>
  </si>
  <si>
    <t>Orlen Oil GEAR GL-5 80W-90 (POPRZEDNIO:Titanis GL-5 SAE 80W90)</t>
  </si>
  <si>
    <t>O.OIL AGRO STOU 10W-40 (POPRZEDNIO: AGROLU STOU PLUS SAE 10W40)</t>
  </si>
  <si>
    <t>TELLUS S2VX 32</t>
  </si>
  <si>
    <t>SMAR CERAN XM 220</t>
  </si>
  <si>
    <t>RIMULA R3+ 30</t>
  </si>
  <si>
    <t>HYDROL L-HL-46</t>
  </si>
  <si>
    <t>HYDROL L-HL-68</t>
  </si>
  <si>
    <t>Formularz oferty - Zał. 1a do SWZ "Arkusz wyceny Oferty"
Nazwa postępowania: "Sukcesywna dostawa olejów oraz smarów do elektrowni wodnych w Oddziałach PGE Energia Odnawialna S.A. " w 2025 roku
Nr postępowania: POST/EOD/EOD/BM/00283/2024</t>
  </si>
  <si>
    <t xml:space="preserve">…………………………………………………………………………..
Kwalifikowany podpis elektroniczny 
lub inny niż kwalifikowany rodzaj podpisu cyfrowego/czytelny podpis osób uprawnionych do składania oświadczeń woli w imieniu Wykonawcy lub  pieczątka wraz z podpisem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</si>
</sst>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[$-415]General"/>
    <numFmt numFmtId="165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4" fillId="0" borderId="0">
      <alignment vertical="top"/>
    </xf>
  </cellStyleXfs>
  <cellXfs count="59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Border="1"/>
    <xf numFmtId="0" fontId="5" fillId="2" borderId="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right"/>
    </xf>
    <xf numFmtId="165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/>
    </xf>
    <xf numFmtId="0" fontId="8" fillId="0" borderId="5" xfId="0" applyFont="1" applyFill="1" applyBorder="1" applyProtection="1"/>
    <xf numFmtId="0" fontId="8" fillId="0" borderId="3" xfId="0" applyFont="1" applyFill="1" applyBorder="1" applyProtection="1"/>
    <xf numFmtId="1" fontId="8" fillId="0" borderId="3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4" borderId="3" xfId="0" applyFont="1" applyFill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165" fontId="8" fillId="5" borderId="3" xfId="0" applyNumberFormat="1" applyFont="1" applyFill="1" applyBorder="1" applyAlignment="1" applyProtection="1">
      <alignment horizontal="center" vertical="center"/>
      <protection locked="0"/>
    </xf>
    <xf numFmtId="165" fontId="5" fillId="6" borderId="9" xfId="0" applyNumberFormat="1" applyFont="1" applyFill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/>
    </xf>
    <xf numFmtId="0" fontId="8" fillId="0" borderId="6" xfId="0" applyFont="1" applyFill="1" applyBorder="1" applyProtection="1"/>
    <xf numFmtId="0" fontId="8" fillId="0" borderId="1" xfId="0" applyFont="1" applyFill="1" applyBorder="1" applyProtection="1"/>
    <xf numFmtId="1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wrapText="1"/>
    </xf>
    <xf numFmtId="0" fontId="8" fillId="0" borderId="7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8" fillId="0" borderId="7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0" fontId="8" fillId="2" borderId="6" xfId="0" applyFont="1" applyFill="1" applyBorder="1" applyProtection="1"/>
    <xf numFmtId="0" fontId="8" fillId="2" borderId="1" xfId="0" applyFont="1" applyFill="1" applyBorder="1" applyProtection="1"/>
    <xf numFmtId="1" fontId="8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/>
    </xf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1" fontId="8" fillId="0" borderId="14" xfId="0" applyNumberFormat="1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165" fontId="8" fillId="5" borderId="15" xfId="0" applyNumberFormat="1" applyFont="1" applyFill="1" applyBorder="1" applyAlignment="1" applyProtection="1">
      <alignment horizontal="center" vertical="center"/>
      <protection locked="0"/>
    </xf>
    <xf numFmtId="165" fontId="11" fillId="0" borderId="18" xfId="0" applyNumberFormat="1" applyFont="1" applyBorder="1" applyProtection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5" fontId="0" fillId="0" borderId="0" xfId="0" applyNumberForma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5" fontId="2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10" fillId="0" borderId="16" xfId="0" applyFont="1" applyBorder="1" applyAlignment="1">
      <alignment horizontal="right"/>
    </xf>
    <xf numFmtId="0" fontId="11" fillId="0" borderId="17" xfId="0" applyFont="1" applyBorder="1" applyAlignment="1">
      <alignment horizontal="right"/>
    </xf>
    <xf numFmtId="0" fontId="0" fillId="0" borderId="0" xfId="0" applyAlignment="1">
      <alignment horizontal="center" vertical="center" wrapText="1"/>
    </xf>
  </cellXfs>
  <cellStyles count="3">
    <cellStyle name="Normalny" xfId="0" builtinId="0"/>
    <cellStyle name="Normalny 2" xfId="2"/>
    <cellStyle name="Walu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4"/>
  <sheetViews>
    <sheetView showGridLines="0" tabSelected="1" topLeftCell="A41" zoomScale="60" zoomScaleNormal="60" workbookViewId="0">
      <selection activeCell="K48" sqref="A1:N48"/>
    </sheetView>
  </sheetViews>
  <sheetFormatPr defaultColWidth="9.1796875" defaultRowHeight="14.5" x14ac:dyDescent="0.35"/>
  <cols>
    <col min="1" max="1" width="9.1796875" style="1"/>
    <col min="2" max="2" width="22.54296875" style="1" customWidth="1"/>
    <col min="3" max="3" width="16.453125" style="1" customWidth="1"/>
    <col min="4" max="4" width="32" style="1" customWidth="1"/>
    <col min="5" max="5" width="17.81640625" style="1" customWidth="1"/>
    <col min="6" max="6" width="11.26953125" style="1" customWidth="1"/>
    <col min="7" max="7" width="15.26953125" style="1" customWidth="1"/>
    <col min="8" max="8" width="15.54296875" style="1" customWidth="1"/>
    <col min="9" max="10" width="18.453125" style="1" customWidth="1"/>
    <col min="11" max="11" width="19.453125" style="1" customWidth="1"/>
    <col min="12" max="12" width="16.1796875" style="1" customWidth="1"/>
    <col min="13" max="14" width="20.26953125" style="1" customWidth="1"/>
    <col min="15" max="16384" width="9.1796875" style="1"/>
  </cols>
  <sheetData>
    <row r="1" spans="1:14" ht="65.5" customHeight="1" thickBot="1" x14ac:dyDescent="0.4">
      <c r="B1" s="54" t="s">
        <v>91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3"/>
    </row>
    <row r="2" spans="1:14" s="2" customFormat="1" ht="105" customHeight="1" thickBot="1" x14ac:dyDescent="0.35">
      <c r="A2" s="11" t="s">
        <v>66</v>
      </c>
      <c r="B2" s="7" t="s">
        <v>8</v>
      </c>
      <c r="C2" s="4" t="s">
        <v>9</v>
      </c>
      <c r="D2" s="4" t="s">
        <v>10</v>
      </c>
      <c r="E2" s="4" t="s">
        <v>58</v>
      </c>
      <c r="F2" s="4" t="s">
        <v>0</v>
      </c>
      <c r="G2" s="4" t="s">
        <v>59</v>
      </c>
      <c r="H2" s="4" t="s">
        <v>1</v>
      </c>
      <c r="I2" s="6" t="s">
        <v>82</v>
      </c>
      <c r="J2" s="5" t="s">
        <v>69</v>
      </c>
      <c r="K2" s="4" t="s">
        <v>2</v>
      </c>
      <c r="L2" s="4" t="s">
        <v>70</v>
      </c>
      <c r="M2" s="9" t="s">
        <v>80</v>
      </c>
      <c r="N2" s="10" t="s">
        <v>81</v>
      </c>
    </row>
    <row r="3" spans="1:14" s="2" customFormat="1" ht="28.5" customHeight="1" x14ac:dyDescent="0.35">
      <c r="A3" s="12">
        <v>1</v>
      </c>
      <c r="B3" s="13" t="s">
        <v>11</v>
      </c>
      <c r="C3" s="14" t="s">
        <v>12</v>
      </c>
      <c r="D3" s="14" t="s">
        <v>13</v>
      </c>
      <c r="E3" s="15" t="s">
        <v>51</v>
      </c>
      <c r="F3" s="16" t="s">
        <v>3</v>
      </c>
      <c r="G3" s="16">
        <v>0.6</v>
      </c>
      <c r="H3" s="16" t="s">
        <v>4</v>
      </c>
      <c r="I3" s="17">
        <v>8</v>
      </c>
      <c r="J3" s="18">
        <f>G3*I3</f>
        <v>4.8</v>
      </c>
      <c r="K3" s="19" t="s">
        <v>64</v>
      </c>
      <c r="L3" s="19">
        <v>10</v>
      </c>
      <c r="M3" s="20"/>
      <c r="N3" s="21">
        <f>M3*J3</f>
        <v>0</v>
      </c>
    </row>
    <row r="4" spans="1:14" s="2" customFormat="1" ht="28.5" customHeight="1" x14ac:dyDescent="0.35">
      <c r="A4" s="22">
        <v>2</v>
      </c>
      <c r="B4" s="23" t="s">
        <v>11</v>
      </c>
      <c r="C4" s="24" t="s">
        <v>14</v>
      </c>
      <c r="D4" s="24" t="s">
        <v>15</v>
      </c>
      <c r="E4" s="25" t="s">
        <v>51</v>
      </c>
      <c r="F4" s="26" t="s">
        <v>3</v>
      </c>
      <c r="G4" s="26">
        <v>1</v>
      </c>
      <c r="H4" s="26" t="s">
        <v>4</v>
      </c>
      <c r="I4" s="27">
        <v>6</v>
      </c>
      <c r="J4" s="18">
        <f>G4*I4</f>
        <v>6</v>
      </c>
      <c r="K4" s="19" t="s">
        <v>64</v>
      </c>
      <c r="L4" s="28">
        <v>10</v>
      </c>
      <c r="M4" s="20"/>
      <c r="N4" s="21">
        <f t="shared" ref="N4:N43" si="0">M4*J4</f>
        <v>0</v>
      </c>
    </row>
    <row r="5" spans="1:14" s="2" customFormat="1" ht="28.5" customHeight="1" x14ac:dyDescent="0.35">
      <c r="A5" s="12">
        <v>3</v>
      </c>
      <c r="B5" s="23" t="s">
        <v>11</v>
      </c>
      <c r="C5" s="24" t="s">
        <v>16</v>
      </c>
      <c r="D5" s="24" t="s">
        <v>17</v>
      </c>
      <c r="E5" s="25" t="s">
        <v>51</v>
      </c>
      <c r="F5" s="26" t="s">
        <v>3</v>
      </c>
      <c r="G5" s="26">
        <v>1</v>
      </c>
      <c r="H5" s="26" t="s">
        <v>4</v>
      </c>
      <c r="I5" s="27">
        <v>6</v>
      </c>
      <c r="J5" s="18">
        <f t="shared" ref="J5:J8" si="1">G5*I5</f>
        <v>6</v>
      </c>
      <c r="K5" s="16" t="s">
        <v>64</v>
      </c>
      <c r="L5" s="28">
        <v>10</v>
      </c>
      <c r="M5" s="20"/>
      <c r="N5" s="21">
        <f t="shared" si="0"/>
        <v>0</v>
      </c>
    </row>
    <row r="6" spans="1:14" s="2" customFormat="1" ht="28.5" customHeight="1" x14ac:dyDescent="0.35">
      <c r="A6" s="22">
        <v>4</v>
      </c>
      <c r="B6" s="23" t="s">
        <v>11</v>
      </c>
      <c r="C6" s="24" t="s">
        <v>27</v>
      </c>
      <c r="D6" s="24" t="s">
        <v>19</v>
      </c>
      <c r="E6" s="25" t="s">
        <v>54</v>
      </c>
      <c r="F6" s="26" t="s">
        <v>5</v>
      </c>
      <c r="G6" s="26">
        <v>4.5</v>
      </c>
      <c r="H6" s="26" t="s">
        <v>4</v>
      </c>
      <c r="I6" s="27">
        <v>3</v>
      </c>
      <c r="J6" s="18">
        <f t="shared" si="1"/>
        <v>13.5</v>
      </c>
      <c r="K6" s="26" t="s">
        <v>67</v>
      </c>
      <c r="L6" s="28">
        <v>10</v>
      </c>
      <c r="M6" s="20"/>
      <c r="N6" s="21">
        <f t="shared" si="0"/>
        <v>0</v>
      </c>
    </row>
    <row r="7" spans="1:14" s="2" customFormat="1" ht="28.5" customHeight="1" x14ac:dyDescent="0.35">
      <c r="A7" s="12">
        <v>5</v>
      </c>
      <c r="B7" s="23" t="s">
        <v>11</v>
      </c>
      <c r="C7" s="24" t="s">
        <v>27</v>
      </c>
      <c r="D7" s="24" t="s">
        <v>60</v>
      </c>
      <c r="E7" s="25" t="s">
        <v>55</v>
      </c>
      <c r="F7" s="26" t="s">
        <v>3</v>
      </c>
      <c r="G7" s="26">
        <v>970</v>
      </c>
      <c r="H7" s="26" t="s">
        <v>4</v>
      </c>
      <c r="I7" s="27">
        <v>2</v>
      </c>
      <c r="J7" s="18">
        <f t="shared" si="1"/>
        <v>1940</v>
      </c>
      <c r="K7" s="26" t="s">
        <v>65</v>
      </c>
      <c r="L7" s="28">
        <v>10</v>
      </c>
      <c r="M7" s="20"/>
      <c r="N7" s="21">
        <f t="shared" si="0"/>
        <v>0</v>
      </c>
    </row>
    <row r="8" spans="1:14" s="2" customFormat="1" ht="46.5" x14ac:dyDescent="0.35">
      <c r="A8" s="22">
        <v>6</v>
      </c>
      <c r="B8" s="23" t="s">
        <v>11</v>
      </c>
      <c r="C8" s="24" t="s">
        <v>27</v>
      </c>
      <c r="D8" s="29" t="s">
        <v>84</v>
      </c>
      <c r="E8" s="25" t="s">
        <v>57</v>
      </c>
      <c r="F8" s="26" t="s">
        <v>3</v>
      </c>
      <c r="G8" s="26">
        <v>1</v>
      </c>
      <c r="H8" s="26" t="s">
        <v>4</v>
      </c>
      <c r="I8" s="27">
        <v>15</v>
      </c>
      <c r="J8" s="18">
        <f t="shared" si="1"/>
        <v>15</v>
      </c>
      <c r="K8" s="26" t="s">
        <v>64</v>
      </c>
      <c r="L8" s="28">
        <v>10</v>
      </c>
      <c r="M8" s="20"/>
      <c r="N8" s="21">
        <f t="shared" si="0"/>
        <v>0</v>
      </c>
    </row>
    <row r="9" spans="1:14" s="2" customFormat="1" ht="28.5" customHeight="1" x14ac:dyDescent="0.35">
      <c r="A9" s="12">
        <v>7</v>
      </c>
      <c r="B9" s="23" t="s">
        <v>11</v>
      </c>
      <c r="C9" s="24" t="s">
        <v>20</v>
      </c>
      <c r="D9" s="24" t="s">
        <v>21</v>
      </c>
      <c r="E9" s="25" t="s">
        <v>54</v>
      </c>
      <c r="F9" s="26" t="s">
        <v>5</v>
      </c>
      <c r="G9" s="26">
        <v>18</v>
      </c>
      <c r="H9" s="26" t="s">
        <v>4</v>
      </c>
      <c r="I9" s="27">
        <v>12</v>
      </c>
      <c r="J9" s="18">
        <f>G9*I9</f>
        <v>216</v>
      </c>
      <c r="K9" s="26" t="s">
        <v>67</v>
      </c>
      <c r="L9" s="28">
        <v>10</v>
      </c>
      <c r="M9" s="20"/>
      <c r="N9" s="21">
        <f t="shared" si="0"/>
        <v>0</v>
      </c>
    </row>
    <row r="10" spans="1:14" s="2" customFormat="1" ht="28.5" customHeight="1" x14ac:dyDescent="0.35">
      <c r="A10" s="22">
        <v>8</v>
      </c>
      <c r="B10" s="23" t="s">
        <v>11</v>
      </c>
      <c r="C10" s="24" t="s">
        <v>27</v>
      </c>
      <c r="D10" s="24" t="s">
        <v>71</v>
      </c>
      <c r="E10" s="25" t="s">
        <v>56</v>
      </c>
      <c r="F10" s="26" t="s">
        <v>3</v>
      </c>
      <c r="G10" s="26">
        <v>1</v>
      </c>
      <c r="H10" s="26" t="s">
        <v>4</v>
      </c>
      <c r="I10" s="27">
        <v>0</v>
      </c>
      <c r="J10" s="18">
        <f t="shared" ref="J10:J14" si="2">G10*I10</f>
        <v>0</v>
      </c>
      <c r="K10" s="26" t="s">
        <v>64</v>
      </c>
      <c r="L10" s="28">
        <v>10</v>
      </c>
      <c r="M10" s="20"/>
      <c r="N10" s="21">
        <f t="shared" si="0"/>
        <v>0</v>
      </c>
    </row>
    <row r="11" spans="1:14" s="2" customFormat="1" ht="28.5" customHeight="1" x14ac:dyDescent="0.35">
      <c r="A11" s="12">
        <v>9</v>
      </c>
      <c r="B11" s="23" t="s">
        <v>11</v>
      </c>
      <c r="C11" s="24" t="s">
        <v>18</v>
      </c>
      <c r="D11" s="24" t="s">
        <v>75</v>
      </c>
      <c r="E11" s="25" t="s">
        <v>53</v>
      </c>
      <c r="F11" s="26" t="s">
        <v>5</v>
      </c>
      <c r="G11" s="26">
        <v>182</v>
      </c>
      <c r="H11" s="26" t="s">
        <v>6</v>
      </c>
      <c r="I11" s="27">
        <v>1</v>
      </c>
      <c r="J11" s="18">
        <f t="shared" si="2"/>
        <v>182</v>
      </c>
      <c r="K11" s="26" t="s">
        <v>64</v>
      </c>
      <c r="L11" s="28">
        <v>10</v>
      </c>
      <c r="M11" s="20"/>
      <c r="N11" s="21">
        <f t="shared" si="0"/>
        <v>0</v>
      </c>
    </row>
    <row r="12" spans="1:14" s="2" customFormat="1" ht="28.5" customHeight="1" x14ac:dyDescent="0.3">
      <c r="A12" s="22">
        <v>10</v>
      </c>
      <c r="B12" s="30" t="s">
        <v>11</v>
      </c>
      <c r="C12" s="31" t="s">
        <v>27</v>
      </c>
      <c r="D12" s="31" t="s">
        <v>76</v>
      </c>
      <c r="E12" s="25" t="s">
        <v>52</v>
      </c>
      <c r="F12" s="26" t="s">
        <v>3</v>
      </c>
      <c r="G12" s="26">
        <v>20</v>
      </c>
      <c r="H12" s="26" t="s">
        <v>4</v>
      </c>
      <c r="I12" s="27">
        <v>2</v>
      </c>
      <c r="J12" s="18">
        <f t="shared" si="2"/>
        <v>40</v>
      </c>
      <c r="K12" s="26" t="s">
        <v>64</v>
      </c>
      <c r="L12" s="28">
        <v>10</v>
      </c>
      <c r="M12" s="20"/>
      <c r="N12" s="21">
        <f t="shared" si="0"/>
        <v>0</v>
      </c>
    </row>
    <row r="13" spans="1:14" s="2" customFormat="1" ht="28.5" customHeight="1" x14ac:dyDescent="0.3">
      <c r="A13" s="12">
        <v>11</v>
      </c>
      <c r="B13" s="30" t="s">
        <v>11</v>
      </c>
      <c r="C13" s="31" t="s">
        <v>77</v>
      </c>
      <c r="D13" s="31" t="s">
        <v>78</v>
      </c>
      <c r="E13" s="25" t="s">
        <v>54</v>
      </c>
      <c r="F13" s="26" t="s">
        <v>3</v>
      </c>
      <c r="G13" s="26">
        <v>0.4</v>
      </c>
      <c r="H13" s="26" t="s">
        <v>4</v>
      </c>
      <c r="I13" s="27">
        <v>1</v>
      </c>
      <c r="J13" s="18">
        <f t="shared" si="2"/>
        <v>0.4</v>
      </c>
      <c r="K13" s="26" t="s">
        <v>64</v>
      </c>
      <c r="L13" s="28">
        <v>10</v>
      </c>
      <c r="M13" s="20"/>
      <c r="N13" s="21">
        <f t="shared" si="0"/>
        <v>0</v>
      </c>
    </row>
    <row r="14" spans="1:14" s="2" customFormat="1" ht="28.5" customHeight="1" x14ac:dyDescent="0.3">
      <c r="A14" s="22">
        <v>12</v>
      </c>
      <c r="B14" s="32" t="s">
        <v>11</v>
      </c>
      <c r="C14" s="33" t="s">
        <v>46</v>
      </c>
      <c r="D14" s="33" t="s">
        <v>79</v>
      </c>
      <c r="E14" s="25" t="s">
        <v>56</v>
      </c>
      <c r="F14" s="28" t="s">
        <v>3</v>
      </c>
      <c r="G14" s="28">
        <v>20</v>
      </c>
      <c r="H14" s="28" t="s">
        <v>4</v>
      </c>
      <c r="I14" s="27">
        <v>2</v>
      </c>
      <c r="J14" s="18">
        <f t="shared" si="2"/>
        <v>40</v>
      </c>
      <c r="K14" s="26" t="s">
        <v>64</v>
      </c>
      <c r="L14" s="28">
        <v>10</v>
      </c>
      <c r="M14" s="20"/>
      <c r="N14" s="21">
        <f t="shared" si="0"/>
        <v>0</v>
      </c>
    </row>
    <row r="15" spans="1:14" s="2" customFormat="1" ht="28.5" customHeight="1" x14ac:dyDescent="0.35">
      <c r="A15" s="12">
        <v>13</v>
      </c>
      <c r="B15" s="23" t="s">
        <v>22</v>
      </c>
      <c r="C15" s="24" t="s">
        <v>23</v>
      </c>
      <c r="D15" s="24" t="s">
        <v>24</v>
      </c>
      <c r="E15" s="25" t="s">
        <v>52</v>
      </c>
      <c r="F15" s="26" t="s">
        <v>3</v>
      </c>
      <c r="G15" s="26">
        <v>20</v>
      </c>
      <c r="H15" s="26" t="s">
        <v>4</v>
      </c>
      <c r="I15" s="27">
        <v>30</v>
      </c>
      <c r="J15" s="18">
        <f>I15*G15</f>
        <v>600</v>
      </c>
      <c r="K15" s="26" t="s">
        <v>64</v>
      </c>
      <c r="L15" s="28">
        <v>10</v>
      </c>
      <c r="M15" s="20"/>
      <c r="N15" s="21">
        <f t="shared" si="0"/>
        <v>0</v>
      </c>
    </row>
    <row r="16" spans="1:14" s="2" customFormat="1" ht="28.5" customHeight="1" x14ac:dyDescent="0.35">
      <c r="A16" s="22">
        <v>14</v>
      </c>
      <c r="B16" s="23" t="s">
        <v>22</v>
      </c>
      <c r="C16" s="24" t="s">
        <v>25</v>
      </c>
      <c r="D16" s="24" t="s">
        <v>26</v>
      </c>
      <c r="E16" s="25" t="s">
        <v>55</v>
      </c>
      <c r="F16" s="26" t="s">
        <v>5</v>
      </c>
      <c r="G16" s="26">
        <v>180</v>
      </c>
      <c r="H16" s="26" t="s">
        <v>6</v>
      </c>
      <c r="I16" s="27">
        <v>3</v>
      </c>
      <c r="J16" s="18">
        <f t="shared" ref="J16:J27" si="3">I16*G16</f>
        <v>540</v>
      </c>
      <c r="K16" s="26" t="s">
        <v>65</v>
      </c>
      <c r="L16" s="28">
        <v>10</v>
      </c>
      <c r="M16" s="20"/>
      <c r="N16" s="21">
        <f t="shared" si="0"/>
        <v>0</v>
      </c>
    </row>
    <row r="17" spans="1:14" s="2" customFormat="1" ht="28.5" customHeight="1" x14ac:dyDescent="0.35">
      <c r="A17" s="12">
        <v>15</v>
      </c>
      <c r="B17" s="23" t="s">
        <v>22</v>
      </c>
      <c r="C17" s="24" t="s">
        <v>27</v>
      </c>
      <c r="D17" s="24" t="s">
        <v>28</v>
      </c>
      <c r="E17" s="25" t="s">
        <v>52</v>
      </c>
      <c r="F17" s="26" t="s">
        <v>3</v>
      </c>
      <c r="G17" s="26">
        <v>970</v>
      </c>
      <c r="H17" s="26" t="s">
        <v>7</v>
      </c>
      <c r="I17" s="27">
        <v>1</v>
      </c>
      <c r="J17" s="18">
        <f t="shared" si="3"/>
        <v>970</v>
      </c>
      <c r="K17" s="26" t="s">
        <v>65</v>
      </c>
      <c r="L17" s="28">
        <v>10</v>
      </c>
      <c r="M17" s="20"/>
      <c r="N17" s="21">
        <f t="shared" si="0"/>
        <v>0</v>
      </c>
    </row>
    <row r="18" spans="1:14" s="2" customFormat="1" ht="28.5" customHeight="1" x14ac:dyDescent="0.35">
      <c r="A18" s="22">
        <v>16</v>
      </c>
      <c r="B18" s="23" t="s">
        <v>22</v>
      </c>
      <c r="C18" s="24" t="s">
        <v>29</v>
      </c>
      <c r="D18" s="24" t="s">
        <v>86</v>
      </c>
      <c r="E18" s="25" t="s">
        <v>52</v>
      </c>
      <c r="F18" s="26" t="s">
        <v>3</v>
      </c>
      <c r="G18" s="26">
        <v>20</v>
      </c>
      <c r="H18" s="26" t="s">
        <v>4</v>
      </c>
      <c r="I18" s="27">
        <v>5</v>
      </c>
      <c r="J18" s="18">
        <f t="shared" si="3"/>
        <v>100</v>
      </c>
      <c r="K18" s="26" t="s">
        <v>64</v>
      </c>
      <c r="L18" s="28">
        <v>10</v>
      </c>
      <c r="M18" s="20"/>
      <c r="N18" s="21">
        <f t="shared" si="0"/>
        <v>0</v>
      </c>
    </row>
    <row r="19" spans="1:14" s="2" customFormat="1" ht="28.5" customHeight="1" x14ac:dyDescent="0.35">
      <c r="A19" s="12">
        <v>17</v>
      </c>
      <c r="B19" s="23" t="s">
        <v>22</v>
      </c>
      <c r="C19" s="24" t="s">
        <v>30</v>
      </c>
      <c r="D19" s="24" t="s">
        <v>31</v>
      </c>
      <c r="E19" s="25" t="s">
        <v>52</v>
      </c>
      <c r="F19" s="26" t="s">
        <v>3</v>
      </c>
      <c r="G19" s="26">
        <v>208</v>
      </c>
      <c r="H19" s="26" t="s">
        <v>6</v>
      </c>
      <c r="I19" s="27">
        <v>3</v>
      </c>
      <c r="J19" s="18">
        <f t="shared" si="3"/>
        <v>624</v>
      </c>
      <c r="K19" s="26" t="s">
        <v>67</v>
      </c>
      <c r="L19" s="28">
        <v>10</v>
      </c>
      <c r="M19" s="20"/>
      <c r="N19" s="21">
        <f t="shared" si="0"/>
        <v>0</v>
      </c>
    </row>
    <row r="20" spans="1:14" s="2" customFormat="1" ht="28.5" customHeight="1" x14ac:dyDescent="0.35">
      <c r="A20" s="22">
        <v>18</v>
      </c>
      <c r="B20" s="23" t="s">
        <v>22</v>
      </c>
      <c r="C20" s="24" t="s">
        <v>14</v>
      </c>
      <c r="D20" s="24" t="s">
        <v>32</v>
      </c>
      <c r="E20" s="25" t="s">
        <v>51</v>
      </c>
      <c r="F20" s="26" t="s">
        <v>3</v>
      </c>
      <c r="G20" s="26">
        <v>1</v>
      </c>
      <c r="H20" s="26" t="s">
        <v>4</v>
      </c>
      <c r="I20" s="27">
        <v>24</v>
      </c>
      <c r="J20" s="18">
        <f t="shared" si="3"/>
        <v>24</v>
      </c>
      <c r="K20" s="26" t="s">
        <v>64</v>
      </c>
      <c r="L20" s="28">
        <v>10</v>
      </c>
      <c r="M20" s="20"/>
      <c r="N20" s="21">
        <f t="shared" si="0"/>
        <v>0</v>
      </c>
    </row>
    <row r="21" spans="1:14" s="2" customFormat="1" ht="28.5" customHeight="1" x14ac:dyDescent="0.35">
      <c r="A21" s="12">
        <v>19</v>
      </c>
      <c r="B21" s="23" t="s">
        <v>22</v>
      </c>
      <c r="C21" s="24" t="s">
        <v>30</v>
      </c>
      <c r="D21" s="24" t="s">
        <v>33</v>
      </c>
      <c r="E21" s="25" t="s">
        <v>54</v>
      </c>
      <c r="F21" s="26" t="s">
        <v>5</v>
      </c>
      <c r="G21" s="26">
        <v>18</v>
      </c>
      <c r="H21" s="26" t="s">
        <v>4</v>
      </c>
      <c r="I21" s="27">
        <v>2</v>
      </c>
      <c r="J21" s="18">
        <f t="shared" si="3"/>
        <v>36</v>
      </c>
      <c r="K21" s="26" t="s">
        <v>67</v>
      </c>
      <c r="L21" s="28">
        <v>10</v>
      </c>
      <c r="M21" s="20"/>
      <c r="N21" s="21">
        <f t="shared" si="0"/>
        <v>0</v>
      </c>
    </row>
    <row r="22" spans="1:14" s="2" customFormat="1" ht="28.5" customHeight="1" x14ac:dyDescent="0.35">
      <c r="A22" s="22">
        <v>20</v>
      </c>
      <c r="B22" s="23" t="s">
        <v>22</v>
      </c>
      <c r="C22" s="24" t="s">
        <v>27</v>
      </c>
      <c r="D22" s="24" t="s">
        <v>50</v>
      </c>
      <c r="E22" s="25" t="s">
        <v>54</v>
      </c>
      <c r="F22" s="26" t="s">
        <v>5</v>
      </c>
      <c r="G22" s="26">
        <v>4.5</v>
      </c>
      <c r="H22" s="26" t="s">
        <v>4</v>
      </c>
      <c r="I22" s="27">
        <v>18</v>
      </c>
      <c r="J22" s="18">
        <f t="shared" si="3"/>
        <v>81</v>
      </c>
      <c r="K22" s="26" t="s">
        <v>67</v>
      </c>
      <c r="L22" s="28">
        <v>10</v>
      </c>
      <c r="M22" s="20"/>
      <c r="N22" s="21">
        <f t="shared" si="0"/>
        <v>0</v>
      </c>
    </row>
    <row r="23" spans="1:14" s="2" customFormat="1" ht="28.5" customHeight="1" x14ac:dyDescent="0.35">
      <c r="A23" s="12">
        <v>21</v>
      </c>
      <c r="B23" s="23" t="s">
        <v>22</v>
      </c>
      <c r="C23" s="24" t="s">
        <v>29</v>
      </c>
      <c r="D23" s="24" t="s">
        <v>34</v>
      </c>
      <c r="E23" s="25" t="s">
        <v>54</v>
      </c>
      <c r="F23" s="26" t="s">
        <v>5</v>
      </c>
      <c r="G23" s="26">
        <v>0.4</v>
      </c>
      <c r="H23" s="26" t="s">
        <v>4</v>
      </c>
      <c r="I23" s="27">
        <v>60</v>
      </c>
      <c r="J23" s="18">
        <f t="shared" si="3"/>
        <v>24</v>
      </c>
      <c r="K23" s="26" t="s">
        <v>67</v>
      </c>
      <c r="L23" s="28">
        <v>10</v>
      </c>
      <c r="M23" s="20"/>
      <c r="N23" s="21">
        <f t="shared" si="0"/>
        <v>0</v>
      </c>
    </row>
    <row r="24" spans="1:14" s="2" customFormat="1" ht="28.5" customHeight="1" x14ac:dyDescent="0.35">
      <c r="A24" s="22">
        <v>22</v>
      </c>
      <c r="B24" s="23" t="s">
        <v>22</v>
      </c>
      <c r="C24" s="24" t="s">
        <v>35</v>
      </c>
      <c r="D24" s="24" t="s">
        <v>62</v>
      </c>
      <c r="E24" s="25" t="s">
        <v>51</v>
      </c>
      <c r="F24" s="26" t="s">
        <v>3</v>
      </c>
      <c r="G24" s="26">
        <v>4</v>
      </c>
      <c r="H24" s="26" t="s">
        <v>4</v>
      </c>
      <c r="I24" s="27">
        <v>5</v>
      </c>
      <c r="J24" s="18">
        <f t="shared" si="3"/>
        <v>20</v>
      </c>
      <c r="K24" s="26" t="s">
        <v>64</v>
      </c>
      <c r="L24" s="28">
        <v>10</v>
      </c>
      <c r="M24" s="20"/>
      <c r="N24" s="21">
        <f t="shared" si="0"/>
        <v>0</v>
      </c>
    </row>
    <row r="25" spans="1:14" s="2" customFormat="1" ht="46.5" x14ac:dyDescent="0.35">
      <c r="A25" s="12">
        <v>23</v>
      </c>
      <c r="B25" s="23" t="s">
        <v>22</v>
      </c>
      <c r="C25" s="24" t="s">
        <v>27</v>
      </c>
      <c r="D25" s="29" t="s">
        <v>85</v>
      </c>
      <c r="E25" s="25" t="s">
        <v>51</v>
      </c>
      <c r="F25" s="26" t="s">
        <v>3</v>
      </c>
      <c r="G25" s="26">
        <v>5</v>
      </c>
      <c r="H25" s="26" t="s">
        <v>4</v>
      </c>
      <c r="I25" s="27">
        <v>2</v>
      </c>
      <c r="J25" s="18">
        <f t="shared" si="3"/>
        <v>10</v>
      </c>
      <c r="K25" s="26" t="s">
        <v>64</v>
      </c>
      <c r="L25" s="28">
        <v>10</v>
      </c>
      <c r="M25" s="20"/>
      <c r="N25" s="21">
        <f t="shared" si="0"/>
        <v>0</v>
      </c>
    </row>
    <row r="26" spans="1:14" s="2" customFormat="1" ht="28.5" customHeight="1" x14ac:dyDescent="0.35">
      <c r="A26" s="22">
        <v>24</v>
      </c>
      <c r="B26" s="23" t="s">
        <v>22</v>
      </c>
      <c r="C26" s="24" t="s">
        <v>18</v>
      </c>
      <c r="D26" s="24" t="s">
        <v>63</v>
      </c>
      <c r="E26" s="25" t="s">
        <v>53</v>
      </c>
      <c r="F26" s="26" t="s">
        <v>5</v>
      </c>
      <c r="G26" s="26">
        <v>182</v>
      </c>
      <c r="H26" s="26" t="s">
        <v>6</v>
      </c>
      <c r="I26" s="27">
        <v>1</v>
      </c>
      <c r="J26" s="18">
        <f t="shared" si="3"/>
        <v>182</v>
      </c>
      <c r="K26" s="26" t="s">
        <v>65</v>
      </c>
      <c r="L26" s="28">
        <v>10</v>
      </c>
      <c r="M26" s="20"/>
      <c r="N26" s="21">
        <f t="shared" si="0"/>
        <v>0</v>
      </c>
    </row>
    <row r="27" spans="1:14" s="2" customFormat="1" ht="28.5" customHeight="1" x14ac:dyDescent="0.35">
      <c r="A27" s="12">
        <v>25</v>
      </c>
      <c r="B27" s="23" t="s">
        <v>22</v>
      </c>
      <c r="C27" s="24" t="s">
        <v>27</v>
      </c>
      <c r="D27" s="24" t="s">
        <v>72</v>
      </c>
      <c r="E27" s="25" t="s">
        <v>54</v>
      </c>
      <c r="F27" s="26" t="s">
        <v>5</v>
      </c>
      <c r="G27" s="26">
        <v>17</v>
      </c>
      <c r="H27" s="26" t="s">
        <v>4</v>
      </c>
      <c r="I27" s="27">
        <v>4</v>
      </c>
      <c r="J27" s="18">
        <f t="shared" si="3"/>
        <v>68</v>
      </c>
      <c r="K27" s="26" t="s">
        <v>67</v>
      </c>
      <c r="L27" s="28">
        <v>10</v>
      </c>
      <c r="M27" s="20"/>
      <c r="N27" s="21">
        <f t="shared" si="0"/>
        <v>0</v>
      </c>
    </row>
    <row r="28" spans="1:14" s="2" customFormat="1" ht="28.5" customHeight="1" x14ac:dyDescent="0.35">
      <c r="A28" s="22">
        <v>26</v>
      </c>
      <c r="B28" s="34" t="s">
        <v>36</v>
      </c>
      <c r="C28" s="35" t="s">
        <v>35</v>
      </c>
      <c r="D28" s="35" t="s">
        <v>37</v>
      </c>
      <c r="E28" s="36" t="s">
        <v>56</v>
      </c>
      <c r="F28" s="37" t="s">
        <v>3</v>
      </c>
      <c r="G28" s="37">
        <v>20</v>
      </c>
      <c r="H28" s="37" t="s">
        <v>4</v>
      </c>
      <c r="I28" s="27">
        <v>2</v>
      </c>
      <c r="J28" s="18">
        <f>I28*G28</f>
        <v>40</v>
      </c>
      <c r="K28" s="26" t="s">
        <v>64</v>
      </c>
      <c r="L28" s="28">
        <v>10</v>
      </c>
      <c r="M28" s="20"/>
      <c r="N28" s="21">
        <f t="shared" si="0"/>
        <v>0</v>
      </c>
    </row>
    <row r="29" spans="1:14" s="2" customFormat="1" ht="28.5" customHeight="1" x14ac:dyDescent="0.35">
      <c r="A29" s="12">
        <v>27</v>
      </c>
      <c r="B29" s="34" t="s">
        <v>36</v>
      </c>
      <c r="C29" s="35" t="s">
        <v>38</v>
      </c>
      <c r="D29" s="35" t="s">
        <v>39</v>
      </c>
      <c r="E29" s="36" t="s">
        <v>52</v>
      </c>
      <c r="F29" s="37" t="s">
        <v>3</v>
      </c>
      <c r="G29" s="37">
        <v>20</v>
      </c>
      <c r="H29" s="37" t="s">
        <v>4</v>
      </c>
      <c r="I29" s="27">
        <v>2</v>
      </c>
      <c r="J29" s="18">
        <f t="shared" ref="J29:J43" si="4">I29*G29</f>
        <v>40</v>
      </c>
      <c r="K29" s="26" t="s">
        <v>64</v>
      </c>
      <c r="L29" s="28">
        <v>10</v>
      </c>
      <c r="M29" s="20"/>
      <c r="N29" s="21">
        <f t="shared" si="0"/>
        <v>0</v>
      </c>
    </row>
    <row r="30" spans="1:14" s="2" customFormat="1" ht="28.5" customHeight="1" x14ac:dyDescent="0.35">
      <c r="A30" s="22">
        <v>28</v>
      </c>
      <c r="B30" s="34" t="s">
        <v>36</v>
      </c>
      <c r="C30" s="24" t="s">
        <v>27</v>
      </c>
      <c r="D30" s="35" t="s">
        <v>60</v>
      </c>
      <c r="E30" s="36" t="s">
        <v>55</v>
      </c>
      <c r="F30" s="37" t="s">
        <v>5</v>
      </c>
      <c r="G30" s="37">
        <v>850</v>
      </c>
      <c r="H30" s="37" t="s">
        <v>7</v>
      </c>
      <c r="I30" s="27">
        <v>4</v>
      </c>
      <c r="J30" s="18">
        <f t="shared" si="4"/>
        <v>3400</v>
      </c>
      <c r="K30" s="26" t="s">
        <v>65</v>
      </c>
      <c r="L30" s="28">
        <v>10</v>
      </c>
      <c r="M30" s="20"/>
      <c r="N30" s="21">
        <f t="shared" si="0"/>
        <v>0</v>
      </c>
    </row>
    <row r="31" spans="1:14" s="2" customFormat="1" ht="28.5" customHeight="1" x14ac:dyDescent="0.35">
      <c r="A31" s="12">
        <v>29</v>
      </c>
      <c r="B31" s="34" t="s">
        <v>36</v>
      </c>
      <c r="C31" s="35" t="s">
        <v>40</v>
      </c>
      <c r="D31" s="35" t="s">
        <v>41</v>
      </c>
      <c r="E31" s="36" t="s">
        <v>57</v>
      </c>
      <c r="F31" s="37" t="s">
        <v>3</v>
      </c>
      <c r="G31" s="37">
        <v>20</v>
      </c>
      <c r="H31" s="37" t="s">
        <v>4</v>
      </c>
      <c r="I31" s="27">
        <v>2</v>
      </c>
      <c r="J31" s="18">
        <f t="shared" si="4"/>
        <v>40</v>
      </c>
      <c r="K31" s="26" t="s">
        <v>64</v>
      </c>
      <c r="L31" s="28">
        <v>10</v>
      </c>
      <c r="M31" s="20"/>
      <c r="N31" s="21">
        <f t="shared" si="0"/>
        <v>0</v>
      </c>
    </row>
    <row r="32" spans="1:14" s="2" customFormat="1" ht="28.5" customHeight="1" x14ac:dyDescent="0.35">
      <c r="A32" s="22">
        <v>30</v>
      </c>
      <c r="B32" s="34" t="s">
        <v>36</v>
      </c>
      <c r="C32" s="35" t="s">
        <v>42</v>
      </c>
      <c r="D32" s="35" t="s">
        <v>42</v>
      </c>
      <c r="E32" s="36" t="s">
        <v>51</v>
      </c>
      <c r="F32" s="37" t="s">
        <v>3</v>
      </c>
      <c r="G32" s="37">
        <v>5</v>
      </c>
      <c r="H32" s="37" t="s">
        <v>4</v>
      </c>
      <c r="I32" s="27">
        <v>4</v>
      </c>
      <c r="J32" s="18">
        <f t="shared" si="4"/>
        <v>20</v>
      </c>
      <c r="K32" s="26" t="s">
        <v>64</v>
      </c>
      <c r="L32" s="28">
        <v>10</v>
      </c>
      <c r="M32" s="20"/>
      <c r="N32" s="21">
        <f t="shared" si="0"/>
        <v>0</v>
      </c>
    </row>
    <row r="33" spans="1:33" s="2" customFormat="1" ht="28.5" customHeight="1" x14ac:dyDescent="0.35">
      <c r="A33" s="12">
        <v>31</v>
      </c>
      <c r="B33" s="34" t="s">
        <v>36</v>
      </c>
      <c r="C33" s="35" t="s">
        <v>43</v>
      </c>
      <c r="D33" s="35" t="s">
        <v>44</v>
      </c>
      <c r="E33" s="36" t="s">
        <v>51</v>
      </c>
      <c r="F33" s="37" t="s">
        <v>3</v>
      </c>
      <c r="G33" s="37">
        <v>1</v>
      </c>
      <c r="H33" s="37" t="s">
        <v>4</v>
      </c>
      <c r="I33" s="27">
        <v>4</v>
      </c>
      <c r="J33" s="18">
        <f t="shared" si="4"/>
        <v>4</v>
      </c>
      <c r="K33" s="26" t="s">
        <v>64</v>
      </c>
      <c r="L33" s="28">
        <v>10</v>
      </c>
      <c r="M33" s="20"/>
      <c r="N33" s="21">
        <f t="shared" si="0"/>
        <v>0</v>
      </c>
    </row>
    <row r="34" spans="1:33" s="2" customFormat="1" ht="28.5" customHeight="1" x14ac:dyDescent="0.35">
      <c r="A34" s="22">
        <v>32</v>
      </c>
      <c r="B34" s="34" t="s">
        <v>36</v>
      </c>
      <c r="C34" s="35" t="s">
        <v>46</v>
      </c>
      <c r="D34" s="35" t="s">
        <v>86</v>
      </c>
      <c r="E34" s="36" t="s">
        <v>52</v>
      </c>
      <c r="F34" s="37" t="s">
        <v>3</v>
      </c>
      <c r="G34" s="37">
        <v>20</v>
      </c>
      <c r="H34" s="37" t="s">
        <v>4</v>
      </c>
      <c r="I34" s="27">
        <v>5</v>
      </c>
      <c r="J34" s="18">
        <f t="shared" si="4"/>
        <v>100</v>
      </c>
      <c r="K34" s="26" t="s">
        <v>64</v>
      </c>
      <c r="L34" s="28">
        <v>10</v>
      </c>
      <c r="M34" s="20"/>
      <c r="N34" s="21">
        <f t="shared" si="0"/>
        <v>0</v>
      </c>
    </row>
    <row r="35" spans="1:33" s="2" customFormat="1" ht="28.5" customHeight="1" x14ac:dyDescent="0.35">
      <c r="A35" s="12">
        <v>33</v>
      </c>
      <c r="B35" s="34" t="s">
        <v>36</v>
      </c>
      <c r="C35" s="35" t="s">
        <v>35</v>
      </c>
      <c r="D35" s="35" t="s">
        <v>61</v>
      </c>
      <c r="E35" s="36" t="s">
        <v>51</v>
      </c>
      <c r="F35" s="37" t="s">
        <v>3</v>
      </c>
      <c r="G35" s="37">
        <v>20</v>
      </c>
      <c r="H35" s="37" t="s">
        <v>4</v>
      </c>
      <c r="I35" s="27">
        <v>11</v>
      </c>
      <c r="J35" s="18">
        <f t="shared" si="4"/>
        <v>220</v>
      </c>
      <c r="K35" s="26" t="s">
        <v>64</v>
      </c>
      <c r="L35" s="28">
        <v>10</v>
      </c>
      <c r="M35" s="20"/>
      <c r="N35" s="21">
        <f t="shared" si="0"/>
        <v>0</v>
      </c>
    </row>
    <row r="36" spans="1:33" s="2" customFormat="1" ht="28.5" customHeight="1" x14ac:dyDescent="0.35">
      <c r="A36" s="22">
        <v>34</v>
      </c>
      <c r="B36" s="34" t="s">
        <v>36</v>
      </c>
      <c r="C36" s="35" t="s">
        <v>18</v>
      </c>
      <c r="D36" s="35" t="s">
        <v>68</v>
      </c>
      <c r="E36" s="36" t="s">
        <v>53</v>
      </c>
      <c r="F36" s="37" t="s">
        <v>5</v>
      </c>
      <c r="G36" s="37">
        <v>182</v>
      </c>
      <c r="H36" s="37" t="s">
        <v>6</v>
      </c>
      <c r="I36" s="27">
        <v>12</v>
      </c>
      <c r="J36" s="18">
        <f t="shared" si="4"/>
        <v>2184</v>
      </c>
      <c r="K36" s="26" t="s">
        <v>65</v>
      </c>
      <c r="L36" s="28">
        <v>10</v>
      </c>
      <c r="M36" s="20"/>
      <c r="N36" s="21">
        <f t="shared" si="0"/>
        <v>0</v>
      </c>
    </row>
    <row r="37" spans="1:33" s="2" customFormat="1" ht="28.5" customHeight="1" x14ac:dyDescent="0.35">
      <c r="A37" s="12">
        <v>35</v>
      </c>
      <c r="B37" s="34" t="s">
        <v>36</v>
      </c>
      <c r="C37" s="35" t="s">
        <v>30</v>
      </c>
      <c r="D37" s="35" t="s">
        <v>87</v>
      </c>
      <c r="E37" s="36" t="s">
        <v>54</v>
      </c>
      <c r="F37" s="37" t="s">
        <v>5</v>
      </c>
      <c r="G37" s="37">
        <v>180</v>
      </c>
      <c r="H37" s="37" t="s">
        <v>6</v>
      </c>
      <c r="I37" s="27">
        <v>2</v>
      </c>
      <c r="J37" s="18">
        <f t="shared" si="4"/>
        <v>360</v>
      </c>
      <c r="K37" s="26" t="s">
        <v>67</v>
      </c>
      <c r="L37" s="28">
        <v>10</v>
      </c>
      <c r="M37" s="20"/>
      <c r="N37" s="21">
        <f t="shared" si="0"/>
        <v>0</v>
      </c>
    </row>
    <row r="38" spans="1:33" s="2" customFormat="1" ht="28.5" customHeight="1" x14ac:dyDescent="0.35">
      <c r="A38" s="22">
        <v>36</v>
      </c>
      <c r="B38" s="34" t="s">
        <v>36</v>
      </c>
      <c r="C38" s="35" t="s">
        <v>46</v>
      </c>
      <c r="D38" s="35" t="s">
        <v>88</v>
      </c>
      <c r="E38" s="36" t="s">
        <v>56</v>
      </c>
      <c r="F38" s="37" t="s">
        <v>5</v>
      </c>
      <c r="G38" s="37">
        <v>17.8</v>
      </c>
      <c r="H38" s="37" t="s">
        <v>4</v>
      </c>
      <c r="I38" s="27">
        <v>5</v>
      </c>
      <c r="J38" s="18">
        <f t="shared" si="4"/>
        <v>89</v>
      </c>
      <c r="K38" s="26" t="s">
        <v>64</v>
      </c>
      <c r="L38" s="28">
        <v>10</v>
      </c>
      <c r="M38" s="20"/>
      <c r="N38" s="21">
        <f t="shared" si="0"/>
        <v>0</v>
      </c>
    </row>
    <row r="39" spans="1:33" s="2" customFormat="1" ht="28.5" customHeight="1" x14ac:dyDescent="0.35">
      <c r="A39" s="12">
        <v>37</v>
      </c>
      <c r="B39" s="34" t="s">
        <v>36</v>
      </c>
      <c r="C39" s="35" t="s">
        <v>73</v>
      </c>
      <c r="D39" s="35" t="s">
        <v>74</v>
      </c>
      <c r="E39" s="36" t="s">
        <v>56</v>
      </c>
      <c r="F39" s="37" t="s">
        <v>3</v>
      </c>
      <c r="G39" s="37">
        <v>20</v>
      </c>
      <c r="H39" s="37" t="s">
        <v>4</v>
      </c>
      <c r="I39" s="27">
        <v>10</v>
      </c>
      <c r="J39" s="18">
        <f t="shared" si="4"/>
        <v>200</v>
      </c>
      <c r="K39" s="26" t="s">
        <v>64</v>
      </c>
      <c r="L39" s="28">
        <v>10</v>
      </c>
      <c r="M39" s="20"/>
      <c r="N39" s="21">
        <f t="shared" si="0"/>
        <v>0</v>
      </c>
    </row>
    <row r="40" spans="1:33" s="2" customFormat="1" ht="28.5" customHeight="1" x14ac:dyDescent="0.35">
      <c r="A40" s="22">
        <v>38</v>
      </c>
      <c r="B40" s="23" t="s">
        <v>47</v>
      </c>
      <c r="C40" s="24" t="s">
        <v>27</v>
      </c>
      <c r="D40" s="24" t="s">
        <v>89</v>
      </c>
      <c r="E40" s="25" t="s">
        <v>52</v>
      </c>
      <c r="F40" s="26" t="s">
        <v>5</v>
      </c>
      <c r="G40" s="26">
        <v>180</v>
      </c>
      <c r="H40" s="26" t="s">
        <v>6</v>
      </c>
      <c r="I40" s="27">
        <v>5</v>
      </c>
      <c r="J40" s="18">
        <f t="shared" si="4"/>
        <v>900</v>
      </c>
      <c r="K40" s="26" t="s">
        <v>65</v>
      </c>
      <c r="L40" s="28">
        <v>10</v>
      </c>
      <c r="M40" s="20"/>
      <c r="N40" s="21">
        <f t="shared" si="0"/>
        <v>0</v>
      </c>
    </row>
    <row r="41" spans="1:33" s="2" customFormat="1" ht="28.5" customHeight="1" x14ac:dyDescent="0.35">
      <c r="A41" s="12">
        <v>39</v>
      </c>
      <c r="B41" s="23" t="s">
        <v>47</v>
      </c>
      <c r="C41" s="24" t="s">
        <v>27</v>
      </c>
      <c r="D41" s="24" t="s">
        <v>90</v>
      </c>
      <c r="E41" s="25" t="s">
        <v>52</v>
      </c>
      <c r="F41" s="26" t="s">
        <v>5</v>
      </c>
      <c r="G41" s="26">
        <v>180</v>
      </c>
      <c r="H41" s="26" t="s">
        <v>6</v>
      </c>
      <c r="I41" s="27">
        <v>5</v>
      </c>
      <c r="J41" s="18">
        <f t="shared" si="4"/>
        <v>900</v>
      </c>
      <c r="K41" s="26" t="s">
        <v>65</v>
      </c>
      <c r="L41" s="28">
        <v>10</v>
      </c>
      <c r="M41" s="20"/>
      <c r="N41" s="21">
        <f t="shared" si="0"/>
        <v>0</v>
      </c>
    </row>
    <row r="42" spans="1:33" s="2" customFormat="1" ht="28.5" customHeight="1" x14ac:dyDescent="0.35">
      <c r="A42" s="22">
        <v>40</v>
      </c>
      <c r="B42" s="23" t="s">
        <v>47</v>
      </c>
      <c r="C42" s="24" t="s">
        <v>27</v>
      </c>
      <c r="D42" s="24" t="s">
        <v>48</v>
      </c>
      <c r="E42" s="25" t="s">
        <v>55</v>
      </c>
      <c r="F42" s="26" t="s">
        <v>5</v>
      </c>
      <c r="G42" s="26">
        <v>180</v>
      </c>
      <c r="H42" s="26" t="s">
        <v>6</v>
      </c>
      <c r="I42" s="27">
        <v>10</v>
      </c>
      <c r="J42" s="18">
        <f t="shared" si="4"/>
        <v>1800</v>
      </c>
      <c r="K42" s="26" t="s">
        <v>65</v>
      </c>
      <c r="L42" s="28">
        <v>10</v>
      </c>
      <c r="M42" s="20"/>
      <c r="N42" s="21">
        <f t="shared" si="0"/>
        <v>0</v>
      </c>
    </row>
    <row r="43" spans="1:33" s="2" customFormat="1" ht="28.5" customHeight="1" thickBot="1" x14ac:dyDescent="0.4">
      <c r="A43" s="38">
        <v>41</v>
      </c>
      <c r="B43" s="39" t="s">
        <v>47</v>
      </c>
      <c r="C43" s="40" t="s">
        <v>45</v>
      </c>
      <c r="D43" s="40" t="s">
        <v>49</v>
      </c>
      <c r="E43" s="41" t="s">
        <v>54</v>
      </c>
      <c r="F43" s="42" t="s">
        <v>5</v>
      </c>
      <c r="G43" s="42">
        <v>18</v>
      </c>
      <c r="H43" s="42" t="s">
        <v>4</v>
      </c>
      <c r="I43" s="43">
        <v>2</v>
      </c>
      <c r="J43" s="44">
        <f t="shared" si="4"/>
        <v>36</v>
      </c>
      <c r="K43" s="42" t="s">
        <v>67</v>
      </c>
      <c r="L43" s="45">
        <v>10</v>
      </c>
      <c r="M43" s="46"/>
      <c r="N43" s="21">
        <f t="shared" si="0"/>
        <v>0</v>
      </c>
    </row>
    <row r="44" spans="1:33" ht="23.25" customHeight="1" thickBot="1" x14ac:dyDescent="0.4">
      <c r="A44" s="56" t="s">
        <v>83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47">
        <f>SUM(N3:N43)</f>
        <v>0</v>
      </c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15.5" x14ac:dyDescent="0.35">
      <c r="B45" s="3"/>
      <c r="C45" s="3"/>
      <c r="D45" s="3"/>
      <c r="E45" s="3"/>
      <c r="F45" s="3"/>
      <c r="G45" s="3"/>
      <c r="H45" s="3"/>
      <c r="I45" s="3"/>
      <c r="J45" s="3"/>
      <c r="K45" s="8"/>
      <c r="L45" s="8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35">
      <c r="A46" s="49"/>
      <c r="B46" s="49"/>
      <c r="C46" s="49"/>
      <c r="D46" s="49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</row>
    <row r="47" spans="1:33" ht="29.5" customHeight="1" x14ac:dyDescent="0.35">
      <c r="A47" s="49"/>
      <c r="B47" s="50"/>
      <c r="C47" s="50"/>
      <c r="D47" s="49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</row>
    <row r="48" spans="1:33" ht="67.5" customHeight="1" x14ac:dyDescent="0.35">
      <c r="A48" s="49"/>
      <c r="B48" s="49"/>
      <c r="C48" s="51"/>
      <c r="D48" s="49"/>
      <c r="E48" s="48"/>
      <c r="F48" s="48"/>
      <c r="G48" s="48"/>
      <c r="H48" s="48"/>
      <c r="I48" s="48"/>
      <c r="J48" s="48"/>
      <c r="K48" s="58" t="s">
        <v>92</v>
      </c>
      <c r="L48" s="58"/>
      <c r="M48" s="58"/>
      <c r="N48" s="58"/>
      <c r="O48" s="48"/>
    </row>
    <row r="49" spans="1:15" ht="15.5" customHeight="1" x14ac:dyDescent="0.35">
      <c r="A49" s="49"/>
      <c r="B49" s="49"/>
      <c r="C49" s="51"/>
      <c r="D49" s="49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</row>
    <row r="50" spans="1:15" ht="15.5" customHeight="1" x14ac:dyDescent="0.35">
      <c r="A50" s="49"/>
      <c r="B50" s="49"/>
      <c r="C50" s="51"/>
      <c r="D50" s="49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</row>
    <row r="51" spans="1:15" ht="15.5" customHeight="1" x14ac:dyDescent="0.35">
      <c r="A51" s="49"/>
      <c r="B51" s="49"/>
      <c r="C51" s="51"/>
      <c r="D51" s="49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</row>
    <row r="52" spans="1:15" x14ac:dyDescent="0.35">
      <c r="A52" s="49"/>
      <c r="B52" s="52"/>
      <c r="C52" s="53"/>
      <c r="D52" s="49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</row>
    <row r="53" spans="1:15" x14ac:dyDescent="0.35">
      <c r="A53" s="49"/>
      <c r="B53" s="49"/>
      <c r="C53" s="49"/>
      <c r="D53" s="49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</row>
    <row r="54" spans="1:15" x14ac:dyDescent="0.35">
      <c r="A54" s="3"/>
      <c r="B54" s="3"/>
      <c r="C54" s="3"/>
      <c r="D54" s="3"/>
    </row>
  </sheetData>
  <autoFilter ref="A2:L44"/>
  <mergeCells count="3">
    <mergeCell ref="B1:L1"/>
    <mergeCell ref="A44:M44"/>
    <mergeCell ref="K48:N48"/>
  </mergeCells>
  <dataValidations count="5">
    <dataValidation type="list" allowBlank="1" showInputMessage="1" showErrorMessage="1" sqref="H159:H1048576 H2:H36 H38:H43 H45">
      <formula1>"pojemnik, beczka, paletopojemnik"</formula1>
    </dataValidation>
    <dataValidation type="list" allowBlank="1" showInputMessage="1" showErrorMessage="1" sqref="F159:F1048576 F2:F36 G37:H37 F38:F43 F45">
      <formula1>"dm^3, kg"</formula1>
    </dataValidation>
    <dataValidation type="list" allowBlank="1" showInputMessage="1" showErrorMessage="1" sqref="B159:B1048576 B2:B43 B45">
      <formula1>"Międzybrodzie Bialskie, Dychów, Czymanowo, Solina"</formula1>
    </dataValidation>
    <dataValidation type="list" allowBlank="1" showInputMessage="1" showErrorMessage="1" sqref="F37 E3:E43">
      <formula1>"olej turbinowy,olej silnikowy,olej przekładniowy,olej hydrauliczny,olej izolacyjny,olej inny,smar"</formula1>
    </dataValidation>
    <dataValidation type="list" allowBlank="1" showInputMessage="1" showErrorMessage="1" sqref="K3:K43">
      <formula1>"zakup z akcyzą, zakup bez akcyzy,nie podlega"</formula1>
    </dataValidation>
  </dataValidations>
  <pageMargins left="0.23622047244094491" right="0.23622047244094491" top="0.35433070866141736" bottom="0.35433070866141736" header="0.31496062992125984" footer="0.31496062992125984"/>
  <pageSetup paperSize="9" scale="5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Formularz do postępowania_Dostawa olejów i smarów w 2025 roku.xlsx</dmsv2BaseFileName>
    <dmsv2BaseDisplayName xmlns="http://schemas.microsoft.com/sharepoint/v3">Formularz do postępowania_Dostawa olejów i smarów w 2025 roku</dmsv2BaseDisplayName>
    <dmsv2SWPP2ObjectNumber xmlns="http://schemas.microsoft.com/sharepoint/v3" xsi:nil="true"/>
    <dmsv2SWPP2SumMD5 xmlns="http://schemas.microsoft.com/sharepoint/v3">0247fcab65919e7d3fbbffd56c5e693b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654451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20457009</dmsv2BaseClientSystemDocumentID>
    <dmsv2BaseModifiedByID xmlns="http://schemas.microsoft.com/sharepoint/v3">13100025</dmsv2BaseModifiedByID>
    <dmsv2BaseCreatedByID xmlns="http://schemas.microsoft.com/sharepoint/v3">13100025</dmsv2BaseCreatedByID>
    <dmsv2SWPP2ObjectDepartment xmlns="http://schemas.microsoft.com/sharepoint/v3">0000000100050005001c0000</dmsv2SWPP2ObjectDepartment>
    <dmsv2SWPP2ObjectName xmlns="http://schemas.microsoft.com/sharepoint/v3">Wniosek</dmsv2SWPP2ObjectName>
    <_dlc_DocId xmlns="a19cb1c7-c5c7-46d4-85ae-d83685407bba">ZKQJDXMXURTQ-1337477553-12639</_dlc_DocId>
    <_dlc_DocIdUrl xmlns="a19cb1c7-c5c7-46d4-85ae-d83685407bba">
      <Url>https://swpp2.dms.gkpge.pl/sites/31/_layouts/15/DocIdRedir.aspx?ID=ZKQJDXMXURTQ-1337477553-12639</Url>
      <Description>ZKQJDXMXURTQ-1337477553-12639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F66C15EB5BA1C4D943F091DCE538B57" ma:contentTypeVersion="0" ma:contentTypeDescription="SWPP2 Dokument bazowy" ma:contentTypeScope="" ma:versionID="d9744d70871e07335149d3ba27829fb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DB7300-6591-4B28-A981-2D981CF982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55BBE6-CA18-4C0D-B0D9-DF67CAB6ABF5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0D0CCCD-AFB4-42D6-8561-7E2ABF672F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E7244DC-9723-48AE-A733-87169A9EBE3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Formularz_szacunek do WZ_2025</vt:lpstr>
      <vt:lpstr>'Formularz_szacunek do WZ_2025'!Obszar_wydruku</vt:lpstr>
      <vt:lpstr>'Formularz_szacunek do WZ_2025'!Tytuły_wydruku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Morzy Karolina [PGE E. Odnawialna S.A.]</dc:creator>
  <cp:lastModifiedBy>Kostrzewa Monika [PGE E. Odnawialna S.A.]</cp:lastModifiedBy>
  <cp:lastPrinted>2024-09-05T12:10:07Z</cp:lastPrinted>
  <dcterms:created xsi:type="dcterms:W3CDTF">2019-11-06T12:50:39Z</dcterms:created>
  <dcterms:modified xsi:type="dcterms:W3CDTF">2024-09-05T12:10:13Z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0x01018910006F66C15EB5BA1C4D943F091DCE538B57</vt:lpwstr>
  </property>
  <property fmtid="{D5CDD505-2E9C-101B-9397-08002B2CF9AE}" pid="3" name="_dlc_DocIdItemGuid">
    <vt:lpwstr>7c287faa-a418-4483-9c32-91ecf670ed4a</vt:lpwstr>
  </property>
</Properties>
</file>