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909851\Desktop\Paliwa Gazowe_PZP\gotowe\"/>
    </mc:Choice>
  </mc:AlternateContent>
  <bookViews>
    <workbookView xWindow="0" yWindow="0" windowWidth="28800" windowHeight="11700"/>
  </bookViews>
  <sheets>
    <sheet name="Oddział Białystok" sheetId="1" r:id="rId1"/>
    <sheet name="Oddział Lublin" sheetId="2" r:id="rId2"/>
    <sheet name="Oddział Łódź" sheetId="3" r:id="rId3"/>
    <sheet name="Oddział Skarżysko-Kamienna" sheetId="4" r:id="rId4"/>
    <sheet name="Oddział Rzeszów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5" l="1"/>
  <c r="G33" i="5" s="1"/>
  <c r="E32" i="5"/>
  <c r="G32" i="5" s="1"/>
  <c r="E31" i="5"/>
  <c r="G31" i="5" s="1"/>
  <c r="E30" i="5"/>
  <c r="G30" i="5" s="1"/>
  <c r="E25" i="5"/>
  <c r="G25" i="5" s="1"/>
  <c r="E24" i="5"/>
  <c r="G24" i="5" s="1"/>
  <c r="E23" i="5"/>
  <c r="G23" i="5" s="1"/>
  <c r="E22" i="5"/>
  <c r="G22" i="5" s="1"/>
  <c r="E17" i="5"/>
  <c r="G17" i="5" s="1"/>
  <c r="E16" i="5"/>
  <c r="G16" i="5" s="1"/>
  <c r="E15" i="5"/>
  <c r="G15" i="5" s="1"/>
  <c r="E14" i="5"/>
  <c r="G14" i="5" s="1"/>
  <c r="E9" i="5"/>
  <c r="G9" i="5" s="1"/>
  <c r="E8" i="5"/>
  <c r="G8" i="5" s="1"/>
  <c r="E7" i="5"/>
  <c r="G7" i="5" s="1"/>
  <c r="E6" i="5"/>
  <c r="G6" i="5" s="1"/>
  <c r="E9" i="4"/>
  <c r="G9" i="4" s="1"/>
  <c r="E8" i="4"/>
  <c r="G8" i="4" s="1"/>
  <c r="E7" i="4"/>
  <c r="G7" i="4" s="1"/>
  <c r="E6" i="4"/>
  <c r="G6" i="4" s="1"/>
  <c r="E25" i="3"/>
  <c r="G25" i="3" s="1"/>
  <c r="E24" i="3"/>
  <c r="G24" i="3" s="1"/>
  <c r="E23" i="3"/>
  <c r="G23" i="3" s="1"/>
  <c r="E22" i="3"/>
  <c r="G22" i="3" s="1"/>
  <c r="E17" i="3"/>
  <c r="G17" i="3" s="1"/>
  <c r="E16" i="3"/>
  <c r="G16" i="3" s="1"/>
  <c r="E15" i="3"/>
  <c r="G15" i="3" s="1"/>
  <c r="E14" i="3"/>
  <c r="G14" i="3" s="1"/>
  <c r="E9" i="3"/>
  <c r="G9" i="3" s="1"/>
  <c r="E8" i="3"/>
  <c r="G8" i="3" s="1"/>
  <c r="E7" i="3"/>
  <c r="G7" i="3" s="1"/>
  <c r="E6" i="3"/>
  <c r="G6" i="3" s="1"/>
  <c r="G28" i="2"/>
  <c r="E28" i="2"/>
  <c r="G10" i="2"/>
  <c r="E22" i="2"/>
  <c r="E25" i="2"/>
  <c r="G25" i="2" s="1"/>
  <c r="E24" i="2"/>
  <c r="G24" i="2" s="1"/>
  <c r="E23" i="2"/>
  <c r="G23" i="2" s="1"/>
  <c r="G22" i="2"/>
  <c r="E17" i="2"/>
  <c r="G17" i="2" s="1"/>
  <c r="E16" i="2"/>
  <c r="G16" i="2" s="1"/>
  <c r="E15" i="2"/>
  <c r="G15" i="2" s="1"/>
  <c r="E14" i="2"/>
  <c r="G14" i="2" s="1"/>
  <c r="E9" i="2"/>
  <c r="G9" i="2" s="1"/>
  <c r="E8" i="2"/>
  <c r="G8" i="2" s="1"/>
  <c r="E7" i="2"/>
  <c r="G7" i="2" s="1"/>
  <c r="E6" i="2"/>
  <c r="G6" i="2" s="1"/>
  <c r="E7" i="1"/>
  <c r="G7" i="1" s="1"/>
  <c r="E8" i="1"/>
  <c r="G8" i="1" s="1"/>
  <c r="E9" i="1"/>
  <c r="G9" i="1" s="1"/>
  <c r="E6" i="1"/>
  <c r="G6" i="1" s="1"/>
  <c r="G34" i="5" l="1"/>
  <c r="E34" i="5"/>
  <c r="G10" i="5"/>
  <c r="G18" i="5"/>
  <c r="G26" i="5"/>
  <c r="E18" i="5"/>
  <c r="E10" i="5"/>
  <c r="E26" i="5"/>
  <c r="G10" i="4"/>
  <c r="G12" i="4" s="1"/>
  <c r="E10" i="4"/>
  <c r="E12" i="4" s="1"/>
  <c r="G10" i="3"/>
  <c r="G18" i="3"/>
  <c r="G26" i="3"/>
  <c r="E18" i="3"/>
  <c r="E10" i="3"/>
  <c r="E26" i="3"/>
  <c r="G26" i="2"/>
  <c r="E26" i="2"/>
  <c r="G18" i="2"/>
  <c r="E18" i="2"/>
  <c r="E10" i="2"/>
  <c r="G10" i="1"/>
  <c r="G12" i="1" s="1"/>
  <c r="E10" i="1"/>
  <c r="E12" i="1" s="1"/>
  <c r="E36" i="5" l="1"/>
  <c r="G36" i="5"/>
  <c r="E28" i="3"/>
  <c r="G28" i="3"/>
</calcChain>
</file>

<file path=xl/sharedStrings.xml><?xml version="1.0" encoding="utf-8"?>
<sst xmlns="http://schemas.openxmlformats.org/spreadsheetml/2006/main" count="274" uniqueCount="43">
  <si>
    <t>lp.</t>
  </si>
  <si>
    <t>Opłaty</t>
  </si>
  <si>
    <t xml:space="preserve">Szacunkowa ilość
</t>
  </si>
  <si>
    <t>Stawka
VAT
[%]</t>
  </si>
  <si>
    <t>Dystrybucja - opłata sieciowa zmienna
(za 1 kWh)</t>
  </si>
  <si>
    <t>RAZEM:</t>
  </si>
  <si>
    <t>kol. 1</t>
  </si>
  <si>
    <t>kol. 2</t>
  </si>
  <si>
    <t>kol. 3</t>
  </si>
  <si>
    <t>kol. 4</t>
  </si>
  <si>
    <t>kol. 5</t>
  </si>
  <si>
    <t>kol. 6</t>
  </si>
  <si>
    <t>kol. 7</t>
  </si>
  <si>
    <r>
      <t>Paliwo gazowe - gaz ziemny
wysokometanowy typu E
(za 1 kWh)</t>
    </r>
    <r>
      <rPr>
        <b/>
        <sz val="11"/>
        <color theme="1"/>
        <rFont val="Calibri"/>
        <family val="2"/>
        <charset val="238"/>
        <scheme val="minor"/>
      </rPr>
      <t xml:space="preserve"> - z akcyzą</t>
    </r>
  </si>
  <si>
    <t>Dystrybucja - opłata sieciowa stała
(za 1 kWh/h za h)</t>
  </si>
  <si>
    <t>……………………………………………………………………………………..…………………..……….………
(Dokument należy podpisać kwalifikowanym podpisem elektronicznym 
lub podpisem zaufanym lub podpisem odobistym)</t>
  </si>
  <si>
    <t>Objaśnienia:</t>
  </si>
  <si>
    <t>Załącznik nr 4a do SWZ       Formularz cenowy</t>
  </si>
  <si>
    <r>
      <t xml:space="preserve">* </t>
    </r>
    <r>
      <rPr>
        <b/>
        <sz val="11"/>
        <color theme="1"/>
        <rFont val="Calibri"/>
        <family val="2"/>
        <charset val="238"/>
        <scheme val="minor"/>
      </rPr>
      <t>22</t>
    </r>
    <r>
      <rPr>
        <sz val="11"/>
        <color theme="1"/>
        <rFont val="Calibri"/>
        <family val="2"/>
        <charset val="238"/>
        <scheme val="minor"/>
      </rPr>
      <t xml:space="preserve"> = 2 punkty x 11 miesięcy</t>
    </r>
  </si>
  <si>
    <t>Cena jednostkowa netto
 [zł]</t>
  </si>
  <si>
    <t>Wartość netto 
[zł]
(ko. 3 x kol. 4)</t>
  </si>
  <si>
    <t>Wartość brutto
[zł]
(kol. 5 powiększona o stawkę VAT z kol. 6)</t>
  </si>
  <si>
    <t>OGÓŁEM: 
                  (kwotę należy przenieść do formularza ofertowego)</t>
  </si>
  <si>
    <t>Abonament*
(za 1 m - c)</t>
  </si>
  <si>
    <t>* 11 = 1 punkt x 11 miesięcy</t>
  </si>
  <si>
    <r>
      <t xml:space="preserve">* </t>
    </r>
    <r>
      <rPr>
        <b/>
        <sz val="11"/>
        <color theme="1"/>
        <rFont val="Calibri"/>
        <family val="2"/>
        <charset val="238"/>
        <scheme val="minor"/>
      </rPr>
      <t>11</t>
    </r>
    <r>
      <rPr>
        <sz val="11"/>
        <color theme="1"/>
        <rFont val="Calibri"/>
        <family val="2"/>
        <charset val="238"/>
        <scheme val="minor"/>
      </rPr>
      <t xml:space="preserve"> = 1 punkt x 11 miesięcy</t>
    </r>
  </si>
  <si>
    <t>Zadanie nr 1 - Zakup paliwa gazowego do obiektów PGE Dystrybucja S.A. Oddział Białystok</t>
  </si>
  <si>
    <t>Zadanie nr 2 - Zakup paliwa gazowego do obiektów PGE Dystrybucja S.A. Oddział Oddział Lublin</t>
  </si>
  <si>
    <t>* 55 = 5 punkty x 11 miesięcy</t>
  </si>
  <si>
    <t>* 187 = 17 punkty x 11 miesięcy</t>
  </si>
  <si>
    <t>* 77 = 7 punkty x 11 miesięcy</t>
  </si>
  <si>
    <t>Zadanie nr 5 - Zakup paliwa gazowego do obiektów PGE Dystrybucja S.A. Oddział Oddział Rzeszów</t>
  </si>
  <si>
    <t>Zadanie nr 4 - Zakup paliwa gazowego do obiektów PGE Dystrybucja S.A. Oddział Skarżysko-Kamienna</t>
  </si>
  <si>
    <t>Zadanie nr 3 - Zakup paliwa gazowego do obiektów PGE Dystrybucja S.A. Oddział Oddział Łódź</t>
  </si>
  <si>
    <t>* 22 = 2 punkty x 11 miesięcy</t>
  </si>
  <si>
    <t>GRUPA TARYFOWA: W5 /liczba punktów poboru: 5</t>
  </si>
  <si>
    <t>GRUPA TARYFOWA: W4 /liczba punktów poboru: 1</t>
  </si>
  <si>
    <t>GRUPA TARYFOWA: W3 /liczba punktów poboru: 17</t>
  </si>
  <si>
    <t>GRUPA TARYFOWA: W1 /liczba punktów poboru: 7</t>
  </si>
  <si>
    <t>Wartość netto 
[zł]
(kol. 3 x kol. 4)</t>
  </si>
  <si>
    <t>GRUPA TARYFOWA: W5 /liczba punktów poboru: 2</t>
  </si>
  <si>
    <t>GRUPA TARYFOWA: W3 /liczba punktów poboru: 1</t>
  </si>
  <si>
    <t>GRUPA TARYFOWA: W5 /liczba punktów poboru: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</si>
</sst>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Alignment="1">
      <alignment vertical="center"/>
    </xf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4" xfId="0" applyFont="1" applyBorder="1" applyAlignment="1">
      <alignment horizontal="right"/>
    </xf>
    <xf numFmtId="4" fontId="2" fillId="2" borderId="3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0" fillId="0" borderId="10" xfId="0" applyBorder="1" applyAlignment="1">
      <alignment horizontal="center" vertical="center"/>
    </xf>
    <xf numFmtId="4" fontId="0" fillId="0" borderId="11" xfId="0" applyNumberFormat="1" applyBorder="1" applyAlignment="1">
      <alignment vertical="center" wrapText="1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2" fillId="0" borderId="16" xfId="0" applyFont="1" applyBorder="1" applyAlignment="1">
      <alignment horizontal="center" wrapText="1"/>
    </xf>
    <xf numFmtId="4" fontId="2" fillId="4" borderId="5" xfId="0" applyNumberFormat="1" applyFont="1" applyFill="1" applyBorder="1" applyAlignment="1">
      <alignment wrapText="1"/>
    </xf>
    <xf numFmtId="4" fontId="2" fillId="4" borderId="3" xfId="0" applyNumberFormat="1" applyFont="1" applyFill="1" applyBorder="1" applyAlignment="1">
      <alignment wrapText="1"/>
    </xf>
    <xf numFmtId="0" fontId="4" fillId="0" borderId="17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top" wrapText="1"/>
    </xf>
    <xf numFmtId="3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right" vertical="center" wrapText="1"/>
    </xf>
    <xf numFmtId="4" fontId="0" fillId="0" borderId="14" xfId="0" applyNumberFormat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top" wrapText="1"/>
    </xf>
    <xf numFmtId="3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right" vertical="center" wrapText="1"/>
    </xf>
    <xf numFmtId="4" fontId="0" fillId="0" borderId="24" xfId="0" applyNumberFormat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3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right" vertical="center" wrapText="1"/>
    </xf>
    <xf numFmtId="4" fontId="0" fillId="0" borderId="9" xfId="0" applyNumberFormat="1" applyBorder="1" applyAlignment="1">
      <alignment vertical="center" wrapText="1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5" fillId="3" borderId="32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4" fontId="2" fillId="4" borderId="36" xfId="0" applyNumberFormat="1" applyFont="1" applyFill="1" applyBorder="1" applyAlignment="1">
      <alignment wrapText="1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2" fillId="0" borderId="33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D20" sqref="D20"/>
    </sheetView>
  </sheetViews>
  <sheetFormatPr defaultRowHeight="15" x14ac:dyDescent="0.25"/>
  <cols>
    <col min="1" max="1" width="4.42578125" customWidth="1"/>
    <col min="2" max="2" width="39.140625" customWidth="1"/>
    <col min="3" max="3" width="23.140625" customWidth="1"/>
    <col min="4" max="4" width="15" customWidth="1"/>
    <col min="5" max="5" width="33" customWidth="1"/>
    <col min="7" max="7" width="39.42578125" customWidth="1"/>
    <col min="11" max="11" width="33" customWidth="1"/>
    <col min="13" max="13" width="16.7109375" customWidth="1"/>
  </cols>
  <sheetData>
    <row r="1" spans="1:7" ht="19.5" thickBot="1" x14ac:dyDescent="0.3">
      <c r="A1" s="1" t="s">
        <v>17</v>
      </c>
      <c r="B1" s="2"/>
      <c r="C1" s="2"/>
      <c r="D1" s="2"/>
      <c r="E1" s="2"/>
      <c r="F1" s="2"/>
      <c r="G1" s="2"/>
    </row>
    <row r="2" spans="1:7" ht="19.5" thickBot="1" x14ac:dyDescent="0.35">
      <c r="A2" s="67" t="s">
        <v>26</v>
      </c>
      <c r="B2" s="68"/>
      <c r="C2" s="68"/>
      <c r="D2" s="68"/>
      <c r="E2" s="68"/>
      <c r="F2" s="68"/>
      <c r="G2" s="69"/>
    </row>
    <row r="3" spans="1:7" s="3" customFormat="1" ht="21.75" thickBot="1" x14ac:dyDescent="0.3">
      <c r="A3" s="75" t="s">
        <v>40</v>
      </c>
      <c r="B3" s="76"/>
      <c r="C3" s="76"/>
      <c r="D3" s="76"/>
      <c r="E3" s="76"/>
      <c r="F3" s="76"/>
      <c r="G3" s="77"/>
    </row>
    <row r="4" spans="1:7" s="4" customFormat="1" ht="12" x14ac:dyDescent="0.2">
      <c r="A4" s="42" t="s">
        <v>6</v>
      </c>
      <c r="B4" s="43" t="s">
        <v>7</v>
      </c>
      <c r="C4" s="43" t="s">
        <v>8</v>
      </c>
      <c r="D4" s="43" t="s">
        <v>9</v>
      </c>
      <c r="E4" s="43" t="s">
        <v>10</v>
      </c>
      <c r="F4" s="43" t="s">
        <v>11</v>
      </c>
      <c r="G4" s="44" t="s">
        <v>12</v>
      </c>
    </row>
    <row r="5" spans="1:7" s="3" customFormat="1" ht="45.75" thickBot="1" x14ac:dyDescent="0.3">
      <c r="A5" s="49" t="s">
        <v>0</v>
      </c>
      <c r="B5" s="50" t="s">
        <v>1</v>
      </c>
      <c r="C5" s="51" t="s">
        <v>19</v>
      </c>
      <c r="D5" s="51" t="s">
        <v>2</v>
      </c>
      <c r="E5" s="47" t="s">
        <v>39</v>
      </c>
      <c r="F5" s="51" t="s">
        <v>3</v>
      </c>
      <c r="G5" s="52" t="s">
        <v>21</v>
      </c>
    </row>
    <row r="6" spans="1:7" ht="45" x14ac:dyDescent="0.25">
      <c r="A6" s="56">
        <v>1</v>
      </c>
      <c r="B6" s="57" t="s">
        <v>13</v>
      </c>
      <c r="C6" s="57">
        <v>0</v>
      </c>
      <c r="D6" s="58">
        <v>1620814</v>
      </c>
      <c r="E6" s="59">
        <f>C6*D6</f>
        <v>0</v>
      </c>
      <c r="F6" s="59">
        <v>0</v>
      </c>
      <c r="G6" s="60">
        <f>E6+(E6*F6)</f>
        <v>0</v>
      </c>
    </row>
    <row r="7" spans="1:7" ht="30" x14ac:dyDescent="0.25">
      <c r="A7" s="22">
        <v>2</v>
      </c>
      <c r="B7" s="7" t="s">
        <v>23</v>
      </c>
      <c r="C7" s="7">
        <v>0</v>
      </c>
      <c r="D7" s="7">
        <v>22</v>
      </c>
      <c r="E7" s="6">
        <f t="shared" ref="E7:E9" si="0">C7*D7</f>
        <v>0</v>
      </c>
      <c r="F7" s="6">
        <v>0</v>
      </c>
      <c r="G7" s="23">
        <f t="shared" ref="G7:G9" si="1">E7+(E7*F7)</f>
        <v>0</v>
      </c>
    </row>
    <row r="8" spans="1:7" ht="30" x14ac:dyDescent="0.25">
      <c r="A8" s="22">
        <v>3</v>
      </c>
      <c r="B8" s="9" t="s">
        <v>14</v>
      </c>
      <c r="C8" s="10">
        <v>0</v>
      </c>
      <c r="D8" s="11">
        <v>0</v>
      </c>
      <c r="E8" s="6">
        <f t="shared" si="0"/>
        <v>0</v>
      </c>
      <c r="F8" s="6">
        <v>0</v>
      </c>
      <c r="G8" s="23">
        <f t="shared" si="1"/>
        <v>0</v>
      </c>
    </row>
    <row r="9" spans="1:7" ht="30.75" thickBot="1" x14ac:dyDescent="0.3">
      <c r="A9" s="32">
        <v>4</v>
      </c>
      <c r="B9" s="33" t="s">
        <v>4</v>
      </c>
      <c r="C9" s="33">
        <v>0</v>
      </c>
      <c r="D9" s="34">
        <v>1620814</v>
      </c>
      <c r="E9" s="35">
        <f t="shared" si="0"/>
        <v>0</v>
      </c>
      <c r="F9" s="35">
        <v>0</v>
      </c>
      <c r="G9" s="36">
        <f t="shared" si="1"/>
        <v>0</v>
      </c>
    </row>
    <row r="10" spans="1:7" ht="19.5" thickBot="1" x14ac:dyDescent="0.3">
      <c r="A10" s="88" t="s">
        <v>5</v>
      </c>
      <c r="B10" s="89"/>
      <c r="C10" s="89"/>
      <c r="D10" s="89"/>
      <c r="E10" s="28">
        <f>SUM(E6:E9)</f>
        <v>0</v>
      </c>
      <c r="F10" s="90"/>
      <c r="G10" s="28">
        <f>SUM(G6:G9)</f>
        <v>0</v>
      </c>
    </row>
    <row r="11" spans="1:7" ht="23.25" customHeight="1" thickBot="1" x14ac:dyDescent="0.3">
      <c r="A11" s="12"/>
      <c r="B11" s="12"/>
      <c r="C11" s="12"/>
      <c r="D11" s="12"/>
      <c r="E11" s="13"/>
      <c r="F11" s="13"/>
      <c r="G11" s="13"/>
    </row>
    <row r="12" spans="1:7" ht="50.25" customHeight="1" thickBot="1" x14ac:dyDescent="0.35">
      <c r="A12" s="20" t="s">
        <v>22</v>
      </c>
      <c r="B12" s="14"/>
      <c r="C12" s="14"/>
      <c r="D12" s="15"/>
      <c r="E12" s="16">
        <f>E10</f>
        <v>0</v>
      </c>
      <c r="F12" s="13"/>
      <c r="G12" s="16">
        <f>G10</f>
        <v>0</v>
      </c>
    </row>
    <row r="16" spans="1:7" x14ac:dyDescent="0.25">
      <c r="E16" s="17" t="s">
        <v>15</v>
      </c>
      <c r="F16" s="17"/>
      <c r="G16" s="17"/>
    </row>
    <row r="17" spans="2:7" ht="15" customHeight="1" x14ac:dyDescent="0.25">
      <c r="B17" s="18" t="s">
        <v>16</v>
      </c>
      <c r="C17" s="18"/>
      <c r="E17" s="17"/>
      <c r="F17" s="17"/>
      <c r="G17" s="17"/>
    </row>
    <row r="18" spans="2:7" x14ac:dyDescent="0.25">
      <c r="B18" s="19" t="s">
        <v>18</v>
      </c>
      <c r="C18" s="19"/>
      <c r="E18" s="17"/>
      <c r="F18" s="17"/>
      <c r="G18" s="17"/>
    </row>
    <row r="19" spans="2:7" x14ac:dyDescent="0.25">
      <c r="E19" s="17"/>
      <c r="F19" s="17"/>
      <c r="G19" s="17"/>
    </row>
  </sheetData>
  <mergeCells count="8">
    <mergeCell ref="A12:D12"/>
    <mergeCell ref="E16:G19"/>
    <mergeCell ref="B17:C17"/>
    <mergeCell ref="B18:C18"/>
    <mergeCell ref="A1:G1"/>
    <mergeCell ref="A2:G2"/>
    <mergeCell ref="A3:G3"/>
    <mergeCell ref="A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A7" workbookViewId="0">
      <selection activeCell="M19" sqref="M19"/>
    </sheetView>
  </sheetViews>
  <sheetFormatPr defaultRowHeight="15" x14ac:dyDescent="0.25"/>
  <cols>
    <col min="1" max="1" width="4.42578125" customWidth="1"/>
    <col min="2" max="2" width="39.140625" customWidth="1"/>
    <col min="3" max="3" width="23.140625" customWidth="1"/>
    <col min="4" max="4" width="15" customWidth="1"/>
    <col min="5" max="5" width="33" customWidth="1"/>
    <col min="7" max="7" width="39.42578125" customWidth="1"/>
    <col min="11" max="11" width="33" customWidth="1"/>
    <col min="13" max="13" width="16.7109375" customWidth="1"/>
  </cols>
  <sheetData>
    <row r="1" spans="1:7" ht="19.5" thickBot="1" x14ac:dyDescent="0.3">
      <c r="A1" s="1" t="s">
        <v>17</v>
      </c>
      <c r="B1" s="2"/>
      <c r="C1" s="2"/>
      <c r="D1" s="2"/>
      <c r="E1" s="2"/>
      <c r="F1" s="2"/>
      <c r="G1" s="2"/>
    </row>
    <row r="2" spans="1:7" ht="19.5" thickBot="1" x14ac:dyDescent="0.35">
      <c r="A2" s="67" t="s">
        <v>27</v>
      </c>
      <c r="B2" s="68"/>
      <c r="C2" s="68"/>
      <c r="D2" s="68"/>
      <c r="E2" s="68"/>
      <c r="F2" s="68"/>
      <c r="G2" s="69"/>
    </row>
    <row r="3" spans="1:7" ht="21.75" thickBot="1" x14ac:dyDescent="0.3">
      <c r="A3" s="75" t="s">
        <v>42</v>
      </c>
      <c r="B3" s="76"/>
      <c r="C3" s="76"/>
      <c r="D3" s="76"/>
      <c r="E3" s="76"/>
      <c r="F3" s="76"/>
      <c r="G3" s="77"/>
    </row>
    <row r="4" spans="1:7" x14ac:dyDescent="0.25">
      <c r="A4" s="42" t="s">
        <v>6</v>
      </c>
      <c r="B4" s="43" t="s">
        <v>7</v>
      </c>
      <c r="C4" s="43" t="s">
        <v>8</v>
      </c>
      <c r="D4" s="43" t="s">
        <v>9</v>
      </c>
      <c r="E4" s="43" t="s">
        <v>10</v>
      </c>
      <c r="F4" s="43" t="s">
        <v>11</v>
      </c>
      <c r="G4" s="44" t="s">
        <v>12</v>
      </c>
    </row>
    <row r="5" spans="1:7" ht="45.75" thickBot="1" x14ac:dyDescent="0.3">
      <c r="A5" s="49" t="s">
        <v>0</v>
      </c>
      <c r="B5" s="50" t="s">
        <v>1</v>
      </c>
      <c r="C5" s="51" t="s">
        <v>19</v>
      </c>
      <c r="D5" s="51" t="s">
        <v>2</v>
      </c>
      <c r="E5" s="51" t="s">
        <v>20</v>
      </c>
      <c r="F5" s="51" t="s">
        <v>3</v>
      </c>
      <c r="G5" s="52" t="s">
        <v>21</v>
      </c>
    </row>
    <row r="6" spans="1:7" ht="45" x14ac:dyDescent="0.25">
      <c r="A6" s="56">
        <v>1</v>
      </c>
      <c r="B6" s="57" t="s">
        <v>13</v>
      </c>
      <c r="C6" s="57">
        <v>0</v>
      </c>
      <c r="D6" s="58">
        <v>854102</v>
      </c>
      <c r="E6" s="59">
        <f>C6*D6</f>
        <v>0</v>
      </c>
      <c r="F6" s="59">
        <v>0</v>
      </c>
      <c r="G6" s="60">
        <f>E6+(E6*F6)</f>
        <v>0</v>
      </c>
    </row>
    <row r="7" spans="1:7" ht="30" x14ac:dyDescent="0.25">
      <c r="A7" s="22">
        <v>2</v>
      </c>
      <c r="B7" s="7" t="s">
        <v>23</v>
      </c>
      <c r="C7" s="7">
        <v>0</v>
      </c>
      <c r="D7" s="7">
        <v>11</v>
      </c>
      <c r="E7" s="6">
        <f t="shared" ref="E7:E9" si="0">C7*D7</f>
        <v>0</v>
      </c>
      <c r="F7" s="6">
        <v>0</v>
      </c>
      <c r="G7" s="23">
        <f t="shared" ref="G7:G9" si="1">E7+(E7*F7)</f>
        <v>0</v>
      </c>
    </row>
    <row r="8" spans="1:7" ht="30" x14ac:dyDescent="0.25">
      <c r="A8" s="22">
        <v>3</v>
      </c>
      <c r="B8" s="9" t="s">
        <v>14</v>
      </c>
      <c r="C8" s="10">
        <v>0</v>
      </c>
      <c r="D8" s="11">
        <v>0</v>
      </c>
      <c r="E8" s="6">
        <f t="shared" si="0"/>
        <v>0</v>
      </c>
      <c r="F8" s="6">
        <v>0</v>
      </c>
      <c r="G8" s="23">
        <f t="shared" si="1"/>
        <v>0</v>
      </c>
    </row>
    <row r="9" spans="1:7" ht="30.75" thickBot="1" x14ac:dyDescent="0.3">
      <c r="A9" s="32">
        <v>4</v>
      </c>
      <c r="B9" s="33" t="s">
        <v>4</v>
      </c>
      <c r="C9" s="33">
        <v>0</v>
      </c>
      <c r="D9" s="34">
        <v>854102</v>
      </c>
      <c r="E9" s="35">
        <f t="shared" si="0"/>
        <v>0</v>
      </c>
      <c r="F9" s="35">
        <v>0</v>
      </c>
      <c r="G9" s="36">
        <f t="shared" si="1"/>
        <v>0</v>
      </c>
    </row>
    <row r="10" spans="1:7" ht="19.5" thickBot="1" x14ac:dyDescent="0.3">
      <c r="A10" s="24" t="s">
        <v>5</v>
      </c>
      <c r="B10" s="25"/>
      <c r="C10" s="25"/>
      <c r="D10" s="25"/>
      <c r="E10" s="27">
        <f>SUM(E6:E9)</f>
        <v>0</v>
      </c>
      <c r="F10" s="26"/>
      <c r="G10" s="27">
        <f>SUM(G6:G9)</f>
        <v>0</v>
      </c>
    </row>
    <row r="11" spans="1:7" s="3" customFormat="1" ht="21.75" thickBot="1" x14ac:dyDescent="0.3">
      <c r="A11" s="75" t="s">
        <v>36</v>
      </c>
      <c r="B11" s="76"/>
      <c r="C11" s="76"/>
      <c r="D11" s="76"/>
      <c r="E11" s="76"/>
      <c r="F11" s="76"/>
      <c r="G11" s="77"/>
    </row>
    <row r="12" spans="1:7" s="4" customFormat="1" ht="12.75" thickBot="1" x14ac:dyDescent="0.25">
      <c r="A12" s="81" t="s">
        <v>6</v>
      </c>
      <c r="B12" s="82" t="s">
        <v>7</v>
      </c>
      <c r="C12" s="82" t="s">
        <v>8</v>
      </c>
      <c r="D12" s="82" t="s">
        <v>9</v>
      </c>
      <c r="E12" s="82" t="s">
        <v>10</v>
      </c>
      <c r="F12" s="82" t="s">
        <v>11</v>
      </c>
      <c r="G12" s="83" t="s">
        <v>12</v>
      </c>
    </row>
    <row r="13" spans="1:7" s="5" customFormat="1" ht="45.75" thickBot="1" x14ac:dyDescent="0.3">
      <c r="A13" s="84" t="s">
        <v>0</v>
      </c>
      <c r="B13" s="85" t="s">
        <v>1</v>
      </c>
      <c r="C13" s="86" t="s">
        <v>19</v>
      </c>
      <c r="D13" s="86" t="s">
        <v>2</v>
      </c>
      <c r="E13" s="86" t="s">
        <v>39</v>
      </c>
      <c r="F13" s="86" t="s">
        <v>3</v>
      </c>
      <c r="G13" s="87" t="s">
        <v>21</v>
      </c>
    </row>
    <row r="14" spans="1:7" ht="45" x14ac:dyDescent="0.25">
      <c r="A14" s="56">
        <v>1</v>
      </c>
      <c r="B14" s="57" t="s">
        <v>13</v>
      </c>
      <c r="C14" s="57">
        <v>0</v>
      </c>
      <c r="D14" s="58">
        <v>131731</v>
      </c>
      <c r="E14" s="59">
        <f>C14*D14</f>
        <v>0</v>
      </c>
      <c r="F14" s="59">
        <v>0</v>
      </c>
      <c r="G14" s="60">
        <f>E14+(E14*F14)</f>
        <v>0</v>
      </c>
    </row>
    <row r="15" spans="1:7" ht="30" x14ac:dyDescent="0.25">
      <c r="A15" s="22">
        <v>2</v>
      </c>
      <c r="B15" s="7" t="s">
        <v>23</v>
      </c>
      <c r="C15" s="7">
        <v>0</v>
      </c>
      <c r="D15" s="7">
        <v>11</v>
      </c>
      <c r="E15" s="6">
        <f t="shared" ref="E15:E17" si="2">C15*D15</f>
        <v>0</v>
      </c>
      <c r="F15" s="6">
        <v>0</v>
      </c>
      <c r="G15" s="23">
        <f t="shared" ref="G15:G17" si="3">E15+(E15*F15)</f>
        <v>0</v>
      </c>
    </row>
    <row r="16" spans="1:7" ht="30" x14ac:dyDescent="0.25">
      <c r="A16" s="22">
        <v>3</v>
      </c>
      <c r="B16" s="9" t="s">
        <v>14</v>
      </c>
      <c r="C16" s="10">
        <v>0</v>
      </c>
      <c r="D16" s="11">
        <v>0</v>
      </c>
      <c r="E16" s="6">
        <f t="shared" si="2"/>
        <v>0</v>
      </c>
      <c r="F16" s="6">
        <v>0</v>
      </c>
      <c r="G16" s="23">
        <f t="shared" si="3"/>
        <v>0</v>
      </c>
    </row>
    <row r="17" spans="1:8" ht="30.75" thickBot="1" x14ac:dyDescent="0.3">
      <c r="A17" s="32">
        <v>4</v>
      </c>
      <c r="B17" s="33" t="s">
        <v>4</v>
      </c>
      <c r="C17" s="33">
        <v>0</v>
      </c>
      <c r="D17" s="34">
        <v>131731</v>
      </c>
      <c r="E17" s="35">
        <f t="shared" si="2"/>
        <v>0</v>
      </c>
      <c r="F17" s="35">
        <v>0</v>
      </c>
      <c r="G17" s="36">
        <f t="shared" si="3"/>
        <v>0</v>
      </c>
    </row>
    <row r="18" spans="1:8" s="3" customFormat="1" ht="19.5" thickBot="1" x14ac:dyDescent="0.3">
      <c r="A18" s="24" t="s">
        <v>5</v>
      </c>
      <c r="B18" s="25"/>
      <c r="C18" s="25"/>
      <c r="D18" s="25"/>
      <c r="E18" s="27">
        <f>SUM(E14:E17)</f>
        <v>0</v>
      </c>
      <c r="F18" s="26"/>
      <c r="G18" s="27">
        <f>SUM(G14:G17)</f>
        <v>0</v>
      </c>
      <c r="H18" s="8"/>
    </row>
    <row r="19" spans="1:8" s="3" customFormat="1" ht="21.75" thickBot="1" x14ac:dyDescent="0.3">
      <c r="A19" s="75" t="s">
        <v>41</v>
      </c>
      <c r="B19" s="76"/>
      <c r="C19" s="76"/>
      <c r="D19" s="76"/>
      <c r="E19" s="76"/>
      <c r="F19" s="76"/>
      <c r="G19" s="77"/>
    </row>
    <row r="20" spans="1:8" s="4" customFormat="1" ht="12" x14ac:dyDescent="0.2">
      <c r="A20" s="42" t="s">
        <v>6</v>
      </c>
      <c r="B20" s="43" t="s">
        <v>7</v>
      </c>
      <c r="C20" s="43" t="s">
        <v>8</v>
      </c>
      <c r="D20" s="43" t="s">
        <v>9</v>
      </c>
      <c r="E20" s="43" t="s">
        <v>10</v>
      </c>
      <c r="F20" s="43" t="s">
        <v>11</v>
      </c>
      <c r="G20" s="44" t="s">
        <v>12</v>
      </c>
    </row>
    <row r="21" spans="1:8" s="3" customFormat="1" ht="45.75" thickBot="1" x14ac:dyDescent="0.3">
      <c r="A21" s="49" t="s">
        <v>0</v>
      </c>
      <c r="B21" s="50" t="s">
        <v>1</v>
      </c>
      <c r="C21" s="51" t="s">
        <v>19</v>
      </c>
      <c r="D21" s="51" t="s">
        <v>2</v>
      </c>
      <c r="E21" s="47" t="s">
        <v>39</v>
      </c>
      <c r="F21" s="51" t="s">
        <v>3</v>
      </c>
      <c r="G21" s="52" t="s">
        <v>21</v>
      </c>
    </row>
    <row r="22" spans="1:8" ht="45" x14ac:dyDescent="0.25">
      <c r="A22" s="56">
        <v>1</v>
      </c>
      <c r="B22" s="57" t="s">
        <v>13</v>
      </c>
      <c r="C22" s="57">
        <v>0</v>
      </c>
      <c r="D22" s="58">
        <v>24891</v>
      </c>
      <c r="E22" s="59">
        <f>C22*D22</f>
        <v>0</v>
      </c>
      <c r="F22" s="59">
        <v>0</v>
      </c>
      <c r="G22" s="60">
        <f>E22+(E22*F22)</f>
        <v>0</v>
      </c>
    </row>
    <row r="23" spans="1:8" ht="30" x14ac:dyDescent="0.25">
      <c r="A23" s="22">
        <v>2</v>
      </c>
      <c r="B23" s="7" t="s">
        <v>23</v>
      </c>
      <c r="C23" s="7">
        <v>0</v>
      </c>
      <c r="D23" s="7">
        <v>11</v>
      </c>
      <c r="E23" s="6">
        <f t="shared" ref="E23:E25" si="4">C23*D23</f>
        <v>0</v>
      </c>
      <c r="F23" s="6">
        <v>0</v>
      </c>
      <c r="G23" s="23">
        <f t="shared" ref="G23:G25" si="5">E23+(E23*F23)</f>
        <v>0</v>
      </c>
    </row>
    <row r="24" spans="1:8" ht="30" x14ac:dyDescent="0.25">
      <c r="A24" s="22">
        <v>3</v>
      </c>
      <c r="B24" s="9" t="s">
        <v>14</v>
      </c>
      <c r="C24" s="10">
        <v>0</v>
      </c>
      <c r="D24" s="11">
        <v>0</v>
      </c>
      <c r="E24" s="6">
        <f t="shared" si="4"/>
        <v>0</v>
      </c>
      <c r="F24" s="6">
        <v>0</v>
      </c>
      <c r="G24" s="23">
        <f t="shared" si="5"/>
        <v>0</v>
      </c>
    </row>
    <row r="25" spans="1:8" ht="30.75" thickBot="1" x14ac:dyDescent="0.3">
      <c r="A25" s="32">
        <v>4</v>
      </c>
      <c r="B25" s="33" t="s">
        <v>4</v>
      </c>
      <c r="C25" s="33">
        <v>0</v>
      </c>
      <c r="D25" s="34">
        <v>24891</v>
      </c>
      <c r="E25" s="35">
        <f t="shared" si="4"/>
        <v>0</v>
      </c>
      <c r="F25" s="35">
        <v>0</v>
      </c>
      <c r="G25" s="36">
        <f t="shared" si="5"/>
        <v>0</v>
      </c>
    </row>
    <row r="26" spans="1:8" ht="19.5" thickBot="1" x14ac:dyDescent="0.3">
      <c r="A26" s="24" t="s">
        <v>5</v>
      </c>
      <c r="B26" s="25"/>
      <c r="C26" s="25"/>
      <c r="D26" s="25"/>
      <c r="E26" s="27">
        <f>SUM(E22:E25)</f>
        <v>0</v>
      </c>
      <c r="F26" s="26"/>
      <c r="G26" s="27">
        <f>SUM(G22:G25)</f>
        <v>0</v>
      </c>
    </row>
    <row r="27" spans="1:8" ht="15.75" thickBot="1" x14ac:dyDescent="0.3">
      <c r="A27" s="12"/>
      <c r="B27" s="12"/>
      <c r="C27" s="12"/>
      <c r="D27" s="12"/>
      <c r="E27" s="13"/>
      <c r="F27" s="13"/>
      <c r="G27" s="13"/>
    </row>
    <row r="28" spans="1:8" ht="51.75" customHeight="1" thickBot="1" x14ac:dyDescent="0.35">
      <c r="A28" s="20" t="s">
        <v>22</v>
      </c>
      <c r="B28" s="14"/>
      <c r="C28" s="14"/>
      <c r="D28" s="15"/>
      <c r="E28" s="16">
        <f>E10+E18+E26</f>
        <v>0</v>
      </c>
      <c r="F28" s="13"/>
      <c r="G28" s="16">
        <f>G10+G18+G26</f>
        <v>0</v>
      </c>
    </row>
    <row r="30" spans="1:8" ht="15" customHeight="1" x14ac:dyDescent="0.25"/>
    <row r="31" spans="1:8" ht="15" customHeight="1" x14ac:dyDescent="0.25"/>
    <row r="32" spans="1:8" x14ac:dyDescent="0.25">
      <c r="E32" s="17" t="s">
        <v>15</v>
      </c>
      <c r="F32" s="17"/>
      <c r="G32" s="17"/>
    </row>
    <row r="33" spans="2:7" x14ac:dyDescent="0.25">
      <c r="B33" s="18" t="s">
        <v>16</v>
      </c>
      <c r="C33" s="18"/>
      <c r="E33" s="17"/>
      <c r="F33" s="17"/>
      <c r="G33" s="17"/>
    </row>
    <row r="34" spans="2:7" x14ac:dyDescent="0.25">
      <c r="B34" s="19" t="s">
        <v>24</v>
      </c>
      <c r="C34" s="19"/>
      <c r="E34" s="17"/>
      <c r="F34" s="17"/>
      <c r="G34" s="17"/>
    </row>
    <row r="35" spans="2:7" x14ac:dyDescent="0.25">
      <c r="E35" s="17"/>
      <c r="F35" s="17"/>
      <c r="G35" s="17"/>
    </row>
  </sheetData>
  <mergeCells count="12">
    <mergeCell ref="A28:D28"/>
    <mergeCell ref="B33:C33"/>
    <mergeCell ref="A3:G3"/>
    <mergeCell ref="A10:D10"/>
    <mergeCell ref="E32:G35"/>
    <mergeCell ref="B34:C34"/>
    <mergeCell ref="A1:G1"/>
    <mergeCell ref="A2:G2"/>
    <mergeCell ref="A11:G11"/>
    <mergeCell ref="A18:D18"/>
    <mergeCell ref="A19:G19"/>
    <mergeCell ref="A26:D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K23" sqref="K23"/>
    </sheetView>
  </sheetViews>
  <sheetFormatPr defaultRowHeight="15" x14ac:dyDescent="0.25"/>
  <cols>
    <col min="1" max="1" width="4.42578125" customWidth="1"/>
    <col min="2" max="2" width="39.140625" customWidth="1"/>
    <col min="3" max="3" width="23.140625" customWidth="1"/>
    <col min="4" max="4" width="15" customWidth="1"/>
    <col min="5" max="5" width="33" customWidth="1"/>
    <col min="7" max="7" width="39.42578125" customWidth="1"/>
    <col min="11" max="11" width="33" customWidth="1"/>
    <col min="13" max="13" width="16.7109375" customWidth="1"/>
  </cols>
  <sheetData>
    <row r="1" spans="1:7" ht="19.5" thickBot="1" x14ac:dyDescent="0.3">
      <c r="A1" s="1" t="s">
        <v>17</v>
      </c>
      <c r="B1" s="2"/>
      <c r="C1" s="2"/>
      <c r="D1" s="2"/>
      <c r="E1" s="2"/>
      <c r="F1" s="2"/>
      <c r="G1" s="2"/>
    </row>
    <row r="2" spans="1:7" ht="19.5" thickBot="1" x14ac:dyDescent="0.35">
      <c r="A2" s="72" t="s">
        <v>33</v>
      </c>
      <c r="B2" s="73"/>
      <c r="C2" s="73"/>
      <c r="D2" s="73"/>
      <c r="E2" s="73"/>
      <c r="F2" s="73"/>
      <c r="G2" s="74"/>
    </row>
    <row r="3" spans="1:7" ht="21.75" thickBot="1" x14ac:dyDescent="0.3">
      <c r="A3" s="75" t="s">
        <v>40</v>
      </c>
      <c r="B3" s="76"/>
      <c r="C3" s="76"/>
      <c r="D3" s="76"/>
      <c r="E3" s="76"/>
      <c r="F3" s="76"/>
      <c r="G3" s="77"/>
    </row>
    <row r="4" spans="1:7" x14ac:dyDescent="0.25">
      <c r="A4" s="42" t="s">
        <v>6</v>
      </c>
      <c r="B4" s="43" t="s">
        <v>7</v>
      </c>
      <c r="C4" s="43" t="s">
        <v>8</v>
      </c>
      <c r="D4" s="43" t="s">
        <v>9</v>
      </c>
      <c r="E4" s="43" t="s">
        <v>10</v>
      </c>
      <c r="F4" s="43" t="s">
        <v>11</v>
      </c>
      <c r="G4" s="44" t="s">
        <v>12</v>
      </c>
    </row>
    <row r="5" spans="1:7" ht="45.75" thickBot="1" x14ac:dyDescent="0.3">
      <c r="A5" s="49" t="s">
        <v>0</v>
      </c>
      <c r="B5" s="50" t="s">
        <v>1</v>
      </c>
      <c r="C5" s="51" t="s">
        <v>19</v>
      </c>
      <c r="D5" s="51" t="s">
        <v>2</v>
      </c>
      <c r="E5" s="47" t="s">
        <v>39</v>
      </c>
      <c r="F5" s="51" t="s">
        <v>3</v>
      </c>
      <c r="G5" s="52" t="s">
        <v>21</v>
      </c>
    </row>
    <row r="6" spans="1:7" ht="45" x14ac:dyDescent="0.25">
      <c r="A6" s="56">
        <v>1</v>
      </c>
      <c r="B6" s="57" t="s">
        <v>13</v>
      </c>
      <c r="C6" s="57">
        <v>0</v>
      </c>
      <c r="D6" s="58">
        <v>1306990</v>
      </c>
      <c r="E6" s="59">
        <f>C6*D6</f>
        <v>0</v>
      </c>
      <c r="F6" s="59">
        <v>0</v>
      </c>
      <c r="G6" s="60">
        <f>E6+(E6*F6)</f>
        <v>0</v>
      </c>
    </row>
    <row r="7" spans="1:7" ht="30" x14ac:dyDescent="0.25">
      <c r="A7" s="22">
        <v>2</v>
      </c>
      <c r="B7" s="7" t="s">
        <v>23</v>
      </c>
      <c r="C7" s="7">
        <v>0</v>
      </c>
      <c r="D7" s="7">
        <v>22</v>
      </c>
      <c r="E7" s="6">
        <f t="shared" ref="E7:E9" si="0">C7*D7</f>
        <v>0</v>
      </c>
      <c r="F7" s="6">
        <v>0</v>
      </c>
      <c r="G7" s="23">
        <f t="shared" ref="G7:G9" si="1">E7+(E7*F7)</f>
        <v>0</v>
      </c>
    </row>
    <row r="8" spans="1:7" ht="30" x14ac:dyDescent="0.25">
      <c r="A8" s="22">
        <v>3</v>
      </c>
      <c r="B8" s="9" t="s">
        <v>14</v>
      </c>
      <c r="C8" s="10">
        <v>0</v>
      </c>
      <c r="D8" s="11">
        <v>0</v>
      </c>
      <c r="E8" s="6">
        <f t="shared" si="0"/>
        <v>0</v>
      </c>
      <c r="F8" s="6">
        <v>0</v>
      </c>
      <c r="G8" s="23">
        <f t="shared" si="1"/>
        <v>0</v>
      </c>
    </row>
    <row r="9" spans="1:7" ht="30.75" thickBot="1" x14ac:dyDescent="0.3">
      <c r="A9" s="32">
        <v>4</v>
      </c>
      <c r="B9" s="33" t="s">
        <v>4</v>
      </c>
      <c r="C9" s="33">
        <v>0</v>
      </c>
      <c r="D9" s="34">
        <v>1306990</v>
      </c>
      <c r="E9" s="35">
        <f t="shared" si="0"/>
        <v>0</v>
      </c>
      <c r="F9" s="35">
        <v>0</v>
      </c>
      <c r="G9" s="36">
        <f t="shared" si="1"/>
        <v>0</v>
      </c>
    </row>
    <row r="10" spans="1:7" ht="19.5" thickBot="1" x14ac:dyDescent="0.3">
      <c r="A10" s="78" t="s">
        <v>5</v>
      </c>
      <c r="B10" s="79"/>
      <c r="C10" s="79"/>
      <c r="D10" s="79"/>
      <c r="E10" s="80">
        <f>SUM(E6:E9)</f>
        <v>0</v>
      </c>
      <c r="F10" s="21"/>
      <c r="G10" s="80">
        <f>SUM(G6:G9)</f>
        <v>0</v>
      </c>
    </row>
    <row r="11" spans="1:7" s="3" customFormat="1" ht="21.75" thickBot="1" x14ac:dyDescent="0.3">
      <c r="A11" s="64" t="s">
        <v>36</v>
      </c>
      <c r="B11" s="65"/>
      <c r="C11" s="65"/>
      <c r="D11" s="65"/>
      <c r="E11" s="65"/>
      <c r="F11" s="65"/>
      <c r="G11" s="66"/>
    </row>
    <row r="12" spans="1:7" s="4" customFormat="1" ht="12" x14ac:dyDescent="0.2">
      <c r="A12" s="42" t="s">
        <v>6</v>
      </c>
      <c r="B12" s="43" t="s">
        <v>7</v>
      </c>
      <c r="C12" s="43" t="s">
        <v>8</v>
      </c>
      <c r="D12" s="43" t="s">
        <v>9</v>
      </c>
      <c r="E12" s="43" t="s">
        <v>10</v>
      </c>
      <c r="F12" s="43" t="s">
        <v>11</v>
      </c>
      <c r="G12" s="44" t="s">
        <v>12</v>
      </c>
    </row>
    <row r="13" spans="1:7" s="5" customFormat="1" ht="45.75" thickBot="1" x14ac:dyDescent="0.3">
      <c r="A13" s="49" t="s">
        <v>0</v>
      </c>
      <c r="B13" s="50" t="s">
        <v>1</v>
      </c>
      <c r="C13" s="51" t="s">
        <v>19</v>
      </c>
      <c r="D13" s="51" t="s">
        <v>2</v>
      </c>
      <c r="E13" s="47" t="s">
        <v>39</v>
      </c>
      <c r="F13" s="51" t="s">
        <v>3</v>
      </c>
      <c r="G13" s="52" t="s">
        <v>21</v>
      </c>
    </row>
    <row r="14" spans="1:7" ht="45" x14ac:dyDescent="0.25">
      <c r="A14" s="56">
        <v>1</v>
      </c>
      <c r="B14" s="57" t="s">
        <v>13</v>
      </c>
      <c r="C14" s="57">
        <v>0</v>
      </c>
      <c r="D14" s="58">
        <v>63117</v>
      </c>
      <c r="E14" s="59">
        <f>C14*D14</f>
        <v>0</v>
      </c>
      <c r="F14" s="59">
        <v>0</v>
      </c>
      <c r="G14" s="60">
        <f>E14+(E14*F14)</f>
        <v>0</v>
      </c>
    </row>
    <row r="15" spans="1:7" ht="30" x14ac:dyDescent="0.25">
      <c r="A15" s="22">
        <v>2</v>
      </c>
      <c r="B15" s="7" t="s">
        <v>23</v>
      </c>
      <c r="C15" s="7">
        <v>0</v>
      </c>
      <c r="D15" s="7">
        <v>11</v>
      </c>
      <c r="E15" s="6">
        <f t="shared" ref="E15:E17" si="2">C15*D15</f>
        <v>0</v>
      </c>
      <c r="F15" s="6">
        <v>0</v>
      </c>
      <c r="G15" s="23">
        <f t="shared" ref="G15:G17" si="3">E15+(E15*F15)</f>
        <v>0</v>
      </c>
    </row>
    <row r="16" spans="1:7" ht="30" x14ac:dyDescent="0.25">
      <c r="A16" s="22">
        <v>3</v>
      </c>
      <c r="B16" s="9" t="s">
        <v>14</v>
      </c>
      <c r="C16" s="10">
        <v>0</v>
      </c>
      <c r="D16" s="11">
        <v>0</v>
      </c>
      <c r="E16" s="6">
        <f t="shared" si="2"/>
        <v>0</v>
      </c>
      <c r="F16" s="6">
        <v>0</v>
      </c>
      <c r="G16" s="23">
        <f t="shared" si="3"/>
        <v>0</v>
      </c>
    </row>
    <row r="17" spans="1:8" ht="30.75" thickBot="1" x14ac:dyDescent="0.3">
      <c r="A17" s="32">
        <v>4</v>
      </c>
      <c r="B17" s="33" t="s">
        <v>4</v>
      </c>
      <c r="C17" s="33">
        <v>0</v>
      </c>
      <c r="D17" s="34">
        <v>63117</v>
      </c>
      <c r="E17" s="35">
        <f t="shared" si="2"/>
        <v>0</v>
      </c>
      <c r="F17" s="35">
        <v>0</v>
      </c>
      <c r="G17" s="36">
        <f t="shared" si="3"/>
        <v>0</v>
      </c>
    </row>
    <row r="18" spans="1:8" s="3" customFormat="1" ht="19.5" thickBot="1" x14ac:dyDescent="0.3">
      <c r="A18" s="78" t="s">
        <v>5</v>
      </c>
      <c r="B18" s="79"/>
      <c r="C18" s="79"/>
      <c r="D18" s="79"/>
      <c r="E18" s="80">
        <f>SUM(E14:E17)</f>
        <v>0</v>
      </c>
      <c r="F18" s="21"/>
      <c r="G18" s="80">
        <f>SUM(G14:G17)</f>
        <v>0</v>
      </c>
      <c r="H18" s="8"/>
    </row>
    <row r="19" spans="1:8" s="3" customFormat="1" ht="21.75" thickBot="1" x14ac:dyDescent="0.3">
      <c r="A19" s="64" t="s">
        <v>41</v>
      </c>
      <c r="B19" s="65"/>
      <c r="C19" s="65"/>
      <c r="D19" s="65"/>
      <c r="E19" s="65"/>
      <c r="F19" s="65"/>
      <c r="G19" s="66"/>
    </row>
    <row r="20" spans="1:8" s="4" customFormat="1" ht="12" x14ac:dyDescent="0.2">
      <c r="A20" s="42" t="s">
        <v>6</v>
      </c>
      <c r="B20" s="43" t="s">
        <v>7</v>
      </c>
      <c r="C20" s="43" t="s">
        <v>8</v>
      </c>
      <c r="D20" s="43" t="s">
        <v>9</v>
      </c>
      <c r="E20" s="43" t="s">
        <v>10</v>
      </c>
      <c r="F20" s="43" t="s">
        <v>11</v>
      </c>
      <c r="G20" s="44" t="s">
        <v>12</v>
      </c>
    </row>
    <row r="21" spans="1:8" s="3" customFormat="1" ht="45.75" thickBot="1" x14ac:dyDescent="0.3">
      <c r="A21" s="49" t="s">
        <v>0</v>
      </c>
      <c r="B21" s="50" t="s">
        <v>1</v>
      </c>
      <c r="C21" s="51" t="s">
        <v>19</v>
      </c>
      <c r="D21" s="51" t="s">
        <v>2</v>
      </c>
      <c r="E21" s="47" t="s">
        <v>39</v>
      </c>
      <c r="F21" s="51" t="s">
        <v>3</v>
      </c>
      <c r="G21" s="52" t="s">
        <v>21</v>
      </c>
    </row>
    <row r="22" spans="1:8" ht="45" x14ac:dyDescent="0.25">
      <c r="A22" s="56">
        <v>1</v>
      </c>
      <c r="B22" s="57" t="s">
        <v>13</v>
      </c>
      <c r="C22" s="57">
        <v>0</v>
      </c>
      <c r="D22" s="58">
        <v>35676</v>
      </c>
      <c r="E22" s="59">
        <f>C22*D22</f>
        <v>0</v>
      </c>
      <c r="F22" s="59">
        <v>0</v>
      </c>
      <c r="G22" s="60">
        <f>E22+(E22*F22)</f>
        <v>0</v>
      </c>
    </row>
    <row r="23" spans="1:8" ht="30" x14ac:dyDescent="0.25">
      <c r="A23" s="22">
        <v>2</v>
      </c>
      <c r="B23" s="7" t="s">
        <v>23</v>
      </c>
      <c r="C23" s="7">
        <v>0</v>
      </c>
      <c r="D23" s="7">
        <v>11</v>
      </c>
      <c r="E23" s="6">
        <f t="shared" ref="E23:E25" si="4">C23*D23</f>
        <v>0</v>
      </c>
      <c r="F23" s="6">
        <v>0</v>
      </c>
      <c r="G23" s="23">
        <f t="shared" ref="G23:G25" si="5">E23+(E23*F23)</f>
        <v>0</v>
      </c>
    </row>
    <row r="24" spans="1:8" ht="30" x14ac:dyDescent="0.25">
      <c r="A24" s="22">
        <v>3</v>
      </c>
      <c r="B24" s="9" t="s">
        <v>14</v>
      </c>
      <c r="C24" s="10">
        <v>0</v>
      </c>
      <c r="D24" s="11">
        <v>0</v>
      </c>
      <c r="E24" s="6">
        <f t="shared" si="4"/>
        <v>0</v>
      </c>
      <c r="F24" s="6">
        <v>0</v>
      </c>
      <c r="G24" s="23">
        <f t="shared" si="5"/>
        <v>0</v>
      </c>
    </row>
    <row r="25" spans="1:8" ht="30.75" thickBot="1" x14ac:dyDescent="0.3">
      <c r="A25" s="32">
        <v>4</v>
      </c>
      <c r="B25" s="33" t="s">
        <v>4</v>
      </c>
      <c r="C25" s="33">
        <v>0</v>
      </c>
      <c r="D25" s="34">
        <v>35676</v>
      </c>
      <c r="E25" s="35">
        <f t="shared" si="4"/>
        <v>0</v>
      </c>
      <c r="F25" s="35">
        <v>0</v>
      </c>
      <c r="G25" s="36">
        <f t="shared" si="5"/>
        <v>0</v>
      </c>
    </row>
    <row r="26" spans="1:8" ht="19.5" thickBot="1" x14ac:dyDescent="0.3">
      <c r="A26" s="24" t="s">
        <v>5</v>
      </c>
      <c r="B26" s="25"/>
      <c r="C26" s="25"/>
      <c r="D26" s="25"/>
      <c r="E26" s="27">
        <f>SUM(E22:E25)</f>
        <v>0</v>
      </c>
      <c r="F26" s="26"/>
      <c r="G26" s="27">
        <f>SUM(G22:G25)</f>
        <v>0</v>
      </c>
    </row>
    <row r="27" spans="1:8" ht="15.75" thickBot="1" x14ac:dyDescent="0.3">
      <c r="A27" s="12"/>
      <c r="B27" s="12"/>
      <c r="C27" s="12"/>
      <c r="D27" s="12"/>
      <c r="E27" s="13"/>
      <c r="F27" s="13"/>
      <c r="G27" s="13"/>
    </row>
    <row r="28" spans="1:8" ht="51.75" customHeight="1" thickBot="1" x14ac:dyDescent="0.35">
      <c r="A28" s="20" t="s">
        <v>22</v>
      </c>
      <c r="B28" s="14"/>
      <c r="C28" s="14"/>
      <c r="D28" s="15"/>
      <c r="E28" s="16">
        <f>E10+E18+E26</f>
        <v>0</v>
      </c>
      <c r="F28" s="13"/>
      <c r="G28" s="16">
        <f>G10+G18+G26</f>
        <v>0</v>
      </c>
    </row>
    <row r="30" spans="1:8" ht="15" customHeight="1" x14ac:dyDescent="0.25"/>
    <row r="31" spans="1:8" ht="15" customHeight="1" x14ac:dyDescent="0.25"/>
    <row r="32" spans="1:8" x14ac:dyDescent="0.25">
      <c r="E32" s="17" t="s">
        <v>15</v>
      </c>
      <c r="F32" s="17"/>
      <c r="G32" s="17"/>
    </row>
    <row r="33" spans="2:7" x14ac:dyDescent="0.25">
      <c r="B33" s="18" t="s">
        <v>16</v>
      </c>
      <c r="C33" s="18"/>
      <c r="E33" s="17"/>
      <c r="F33" s="17"/>
      <c r="G33" s="17"/>
    </row>
    <row r="34" spans="2:7" x14ac:dyDescent="0.25">
      <c r="B34" s="19" t="s">
        <v>34</v>
      </c>
      <c r="C34" s="19"/>
      <c r="E34" s="17"/>
      <c r="F34" s="17"/>
      <c r="G34" s="17"/>
    </row>
    <row r="35" spans="2:7" x14ac:dyDescent="0.25">
      <c r="B35" s="19" t="s">
        <v>24</v>
      </c>
      <c r="C35" s="19"/>
      <c r="E35" s="17"/>
      <c r="F35" s="17"/>
      <c r="G35" s="17"/>
    </row>
  </sheetData>
  <mergeCells count="13">
    <mergeCell ref="A26:D26"/>
    <mergeCell ref="A28:D28"/>
    <mergeCell ref="E32:G35"/>
    <mergeCell ref="B33:C33"/>
    <mergeCell ref="B34:C34"/>
    <mergeCell ref="B35:C35"/>
    <mergeCell ref="A19:G19"/>
    <mergeCell ref="A1:G1"/>
    <mergeCell ref="A2:G2"/>
    <mergeCell ref="A3:G3"/>
    <mergeCell ref="A10:D10"/>
    <mergeCell ref="A11:G11"/>
    <mergeCell ref="A18:D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K7" sqref="K7"/>
    </sheetView>
  </sheetViews>
  <sheetFormatPr defaultRowHeight="15" x14ac:dyDescent="0.25"/>
  <cols>
    <col min="1" max="1" width="4.42578125" customWidth="1"/>
    <col min="2" max="2" width="39.140625" customWidth="1"/>
    <col min="3" max="3" width="23.140625" customWidth="1"/>
    <col min="4" max="4" width="15" customWidth="1"/>
    <col min="5" max="5" width="33" customWidth="1"/>
    <col min="7" max="7" width="39.42578125" customWidth="1"/>
    <col min="11" max="11" width="33" customWidth="1"/>
    <col min="13" max="13" width="16.7109375" customWidth="1"/>
  </cols>
  <sheetData>
    <row r="1" spans="1:7" ht="19.5" thickBot="1" x14ac:dyDescent="0.3">
      <c r="A1" s="1" t="s">
        <v>17</v>
      </c>
      <c r="B1" s="2"/>
      <c r="C1" s="2"/>
      <c r="D1" s="2"/>
      <c r="E1" s="2"/>
      <c r="F1" s="2"/>
      <c r="G1" s="2"/>
    </row>
    <row r="2" spans="1:7" ht="19.5" thickBot="1" x14ac:dyDescent="0.35">
      <c r="A2" s="67" t="s">
        <v>32</v>
      </c>
      <c r="B2" s="68"/>
      <c r="C2" s="68"/>
      <c r="D2" s="68"/>
      <c r="E2" s="68"/>
      <c r="F2" s="68"/>
      <c r="G2" s="69"/>
    </row>
    <row r="3" spans="1:7" s="3" customFormat="1" ht="21.75" thickBot="1" x14ac:dyDescent="0.3">
      <c r="A3" s="64" t="s">
        <v>40</v>
      </c>
      <c r="B3" s="65"/>
      <c r="C3" s="65"/>
      <c r="D3" s="65"/>
      <c r="E3" s="65"/>
      <c r="F3" s="65"/>
      <c r="G3" s="66"/>
    </row>
    <row r="4" spans="1:7" s="4" customFormat="1" ht="12" x14ac:dyDescent="0.2">
      <c r="A4" s="42" t="s">
        <v>6</v>
      </c>
      <c r="B4" s="43" t="s">
        <v>7</v>
      </c>
      <c r="C4" s="43" t="s">
        <v>8</v>
      </c>
      <c r="D4" s="43" t="s">
        <v>9</v>
      </c>
      <c r="E4" s="43" t="s">
        <v>10</v>
      </c>
      <c r="F4" s="43" t="s">
        <v>11</v>
      </c>
      <c r="G4" s="44" t="s">
        <v>12</v>
      </c>
    </row>
    <row r="5" spans="1:7" s="3" customFormat="1" ht="45.75" thickBot="1" x14ac:dyDescent="0.3">
      <c r="A5" s="49" t="s">
        <v>0</v>
      </c>
      <c r="B5" s="50" t="s">
        <v>1</v>
      </c>
      <c r="C5" s="51" t="s">
        <v>19</v>
      </c>
      <c r="D5" s="51" t="s">
        <v>2</v>
      </c>
      <c r="E5" s="47" t="s">
        <v>39</v>
      </c>
      <c r="F5" s="51" t="s">
        <v>3</v>
      </c>
      <c r="G5" s="52" t="s">
        <v>21</v>
      </c>
    </row>
    <row r="6" spans="1:7" ht="45" x14ac:dyDescent="0.25">
      <c r="A6" s="56">
        <v>1</v>
      </c>
      <c r="B6" s="57" t="s">
        <v>13</v>
      </c>
      <c r="C6" s="57">
        <v>0</v>
      </c>
      <c r="D6" s="58">
        <v>453512</v>
      </c>
      <c r="E6" s="59">
        <f>C6*D6</f>
        <v>0</v>
      </c>
      <c r="F6" s="59">
        <v>0</v>
      </c>
      <c r="G6" s="60">
        <f>E6+(E6*F6)</f>
        <v>0</v>
      </c>
    </row>
    <row r="7" spans="1:7" ht="30" x14ac:dyDescent="0.25">
      <c r="A7" s="22">
        <v>2</v>
      </c>
      <c r="B7" s="7" t="s">
        <v>23</v>
      </c>
      <c r="C7" s="7">
        <v>0</v>
      </c>
      <c r="D7" s="7">
        <v>11</v>
      </c>
      <c r="E7" s="6">
        <f t="shared" ref="E7:E9" si="0">C7*D7</f>
        <v>0</v>
      </c>
      <c r="F7" s="6">
        <v>0</v>
      </c>
      <c r="G7" s="23">
        <f t="shared" ref="G7:G9" si="1">E7+(E7*F7)</f>
        <v>0</v>
      </c>
    </row>
    <row r="8" spans="1:7" ht="30" x14ac:dyDescent="0.25">
      <c r="A8" s="22">
        <v>3</v>
      </c>
      <c r="B8" s="9" t="s">
        <v>14</v>
      </c>
      <c r="C8" s="10">
        <v>0</v>
      </c>
      <c r="D8" s="11">
        <v>0</v>
      </c>
      <c r="E8" s="6">
        <f t="shared" si="0"/>
        <v>0</v>
      </c>
      <c r="F8" s="6">
        <v>0</v>
      </c>
      <c r="G8" s="23">
        <f t="shared" si="1"/>
        <v>0</v>
      </c>
    </row>
    <row r="9" spans="1:7" ht="30.75" thickBot="1" x14ac:dyDescent="0.3">
      <c r="A9" s="32">
        <v>4</v>
      </c>
      <c r="B9" s="33" t="s">
        <v>4</v>
      </c>
      <c r="C9" s="33">
        <v>0</v>
      </c>
      <c r="D9" s="34">
        <v>453512</v>
      </c>
      <c r="E9" s="35">
        <f t="shared" si="0"/>
        <v>0</v>
      </c>
      <c r="F9" s="35">
        <v>0</v>
      </c>
      <c r="G9" s="36">
        <f t="shared" si="1"/>
        <v>0</v>
      </c>
    </row>
    <row r="10" spans="1:7" ht="19.5" thickBot="1" x14ac:dyDescent="0.3">
      <c r="A10" s="24" t="s">
        <v>5</v>
      </c>
      <c r="B10" s="25"/>
      <c r="C10" s="25"/>
      <c r="D10" s="25"/>
      <c r="E10" s="27">
        <f>SUM(E6:E9)</f>
        <v>0</v>
      </c>
      <c r="F10" s="26"/>
      <c r="G10" s="27">
        <f>SUM(G6:G9)</f>
        <v>0</v>
      </c>
    </row>
    <row r="11" spans="1:7" ht="23.25" customHeight="1" thickBot="1" x14ac:dyDescent="0.3">
      <c r="A11" s="12"/>
      <c r="B11" s="12"/>
      <c r="C11" s="12"/>
      <c r="D11" s="12"/>
      <c r="E11" s="13"/>
      <c r="F11" s="13"/>
      <c r="G11" s="13"/>
    </row>
    <row r="12" spans="1:7" ht="50.25" customHeight="1" thickBot="1" x14ac:dyDescent="0.35">
      <c r="A12" s="20" t="s">
        <v>22</v>
      </c>
      <c r="B12" s="14"/>
      <c r="C12" s="14"/>
      <c r="D12" s="15"/>
      <c r="E12" s="16">
        <f>E10</f>
        <v>0</v>
      </c>
      <c r="F12" s="13"/>
      <c r="G12" s="16">
        <f>G10</f>
        <v>0</v>
      </c>
    </row>
    <row r="16" spans="1:7" x14ac:dyDescent="0.25">
      <c r="E16" s="17" t="s">
        <v>15</v>
      </c>
      <c r="F16" s="17"/>
      <c r="G16" s="17"/>
    </row>
    <row r="17" spans="2:7" ht="15" customHeight="1" x14ac:dyDescent="0.25">
      <c r="B17" s="18" t="s">
        <v>16</v>
      </c>
      <c r="C17" s="18"/>
      <c r="E17" s="17"/>
      <c r="F17" s="17"/>
      <c r="G17" s="17"/>
    </row>
    <row r="18" spans="2:7" x14ac:dyDescent="0.25">
      <c r="B18" s="19" t="s">
        <v>25</v>
      </c>
      <c r="C18" s="19"/>
      <c r="E18" s="17"/>
      <c r="F18" s="17"/>
      <c r="G18" s="17"/>
    </row>
    <row r="19" spans="2:7" x14ac:dyDescent="0.25">
      <c r="E19" s="17"/>
      <c r="F19" s="17"/>
      <c r="G19" s="17"/>
    </row>
  </sheetData>
  <mergeCells count="8">
    <mergeCell ref="A12:D12"/>
    <mergeCell ref="E16:G19"/>
    <mergeCell ref="B17:C17"/>
    <mergeCell ref="B18:C18"/>
    <mergeCell ref="A1:G1"/>
    <mergeCell ref="A2:G2"/>
    <mergeCell ref="A3:G3"/>
    <mergeCell ref="A10:D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selection activeCell="K12" sqref="K12"/>
    </sheetView>
  </sheetViews>
  <sheetFormatPr defaultRowHeight="15" x14ac:dyDescent="0.25"/>
  <cols>
    <col min="1" max="1" width="4.42578125" customWidth="1"/>
    <col min="2" max="2" width="39.140625" customWidth="1"/>
    <col min="3" max="3" width="23.140625" customWidth="1"/>
    <col min="4" max="4" width="15" customWidth="1"/>
    <col min="5" max="5" width="33" customWidth="1"/>
    <col min="7" max="7" width="42.85546875" customWidth="1"/>
    <col min="11" max="11" width="33" customWidth="1"/>
    <col min="13" max="13" width="16.7109375" customWidth="1"/>
  </cols>
  <sheetData>
    <row r="1" spans="1:7" ht="19.5" thickBot="1" x14ac:dyDescent="0.3">
      <c r="A1" s="70" t="s">
        <v>17</v>
      </c>
      <c r="B1" s="71"/>
      <c r="C1" s="71"/>
      <c r="D1" s="71"/>
      <c r="E1" s="71"/>
      <c r="F1" s="71"/>
      <c r="G1" s="71"/>
    </row>
    <row r="2" spans="1:7" ht="19.5" thickBot="1" x14ac:dyDescent="0.35">
      <c r="A2" s="72" t="s">
        <v>31</v>
      </c>
      <c r="B2" s="73"/>
      <c r="C2" s="73"/>
      <c r="D2" s="73"/>
      <c r="E2" s="73"/>
      <c r="F2" s="73"/>
      <c r="G2" s="74"/>
    </row>
    <row r="3" spans="1:7" ht="21.75" thickBot="1" x14ac:dyDescent="0.3">
      <c r="A3" s="61" t="s">
        <v>35</v>
      </c>
      <c r="B3" s="62"/>
      <c r="C3" s="62"/>
      <c r="D3" s="62"/>
      <c r="E3" s="62"/>
      <c r="F3" s="62"/>
      <c r="G3" s="63"/>
    </row>
    <row r="4" spans="1:7" x14ac:dyDescent="0.25">
      <c r="A4" s="42" t="s">
        <v>6</v>
      </c>
      <c r="B4" s="43" t="s">
        <v>7</v>
      </c>
      <c r="C4" s="43" t="s">
        <v>8</v>
      </c>
      <c r="D4" s="43" t="s">
        <v>9</v>
      </c>
      <c r="E4" s="43" t="s">
        <v>10</v>
      </c>
      <c r="F4" s="43" t="s">
        <v>11</v>
      </c>
      <c r="G4" s="44" t="s">
        <v>12</v>
      </c>
    </row>
    <row r="5" spans="1:7" ht="45.75" thickBot="1" x14ac:dyDescent="0.3">
      <c r="A5" s="45" t="s">
        <v>0</v>
      </c>
      <c r="B5" s="46" t="s">
        <v>1</v>
      </c>
      <c r="C5" s="47" t="s">
        <v>19</v>
      </c>
      <c r="D5" s="47" t="s">
        <v>2</v>
      </c>
      <c r="E5" s="47" t="s">
        <v>39</v>
      </c>
      <c r="F5" s="47" t="s">
        <v>3</v>
      </c>
      <c r="G5" s="48" t="s">
        <v>21</v>
      </c>
    </row>
    <row r="6" spans="1:7" ht="45" x14ac:dyDescent="0.25">
      <c r="A6" s="37">
        <v>1</v>
      </c>
      <c r="B6" s="38" t="s">
        <v>13</v>
      </c>
      <c r="C6" s="38">
        <v>0</v>
      </c>
      <c r="D6" s="39">
        <v>1512626</v>
      </c>
      <c r="E6" s="40">
        <f>C6*D6</f>
        <v>0</v>
      </c>
      <c r="F6" s="40">
        <v>0</v>
      </c>
      <c r="G6" s="41">
        <f>E6+(E6*F6)</f>
        <v>0</v>
      </c>
    </row>
    <row r="7" spans="1:7" ht="30" x14ac:dyDescent="0.25">
      <c r="A7" s="22">
        <v>2</v>
      </c>
      <c r="B7" s="7" t="s">
        <v>23</v>
      </c>
      <c r="C7" s="7">
        <v>0</v>
      </c>
      <c r="D7" s="7">
        <v>55</v>
      </c>
      <c r="E7" s="6">
        <f t="shared" ref="E7:E9" si="0">C7*D7</f>
        <v>0</v>
      </c>
      <c r="F7" s="6">
        <v>0</v>
      </c>
      <c r="G7" s="23">
        <f t="shared" ref="G7:G9" si="1">E7+(E7*F7)</f>
        <v>0</v>
      </c>
    </row>
    <row r="8" spans="1:7" ht="30" x14ac:dyDescent="0.25">
      <c r="A8" s="22">
        <v>3</v>
      </c>
      <c r="B8" s="9" t="s">
        <v>14</v>
      </c>
      <c r="C8" s="10">
        <v>0</v>
      </c>
      <c r="D8" s="11">
        <v>0</v>
      </c>
      <c r="E8" s="6">
        <f t="shared" si="0"/>
        <v>0</v>
      </c>
      <c r="F8" s="6">
        <v>0</v>
      </c>
      <c r="G8" s="23">
        <f t="shared" si="1"/>
        <v>0</v>
      </c>
    </row>
    <row r="9" spans="1:7" ht="30.75" thickBot="1" x14ac:dyDescent="0.3">
      <c r="A9" s="32">
        <v>4</v>
      </c>
      <c r="B9" s="33" t="s">
        <v>4</v>
      </c>
      <c r="C9" s="33">
        <v>0</v>
      </c>
      <c r="D9" s="34">
        <v>1512626</v>
      </c>
      <c r="E9" s="35">
        <f t="shared" si="0"/>
        <v>0</v>
      </c>
      <c r="F9" s="35">
        <v>0</v>
      </c>
      <c r="G9" s="36">
        <f t="shared" si="1"/>
        <v>0</v>
      </c>
    </row>
    <row r="10" spans="1:7" ht="19.5" thickBot="1" x14ac:dyDescent="0.3">
      <c r="A10" s="29" t="s">
        <v>5</v>
      </c>
      <c r="B10" s="30"/>
      <c r="C10" s="30"/>
      <c r="D10" s="31"/>
      <c r="E10" s="27">
        <f>SUM(E6:E9)</f>
        <v>0</v>
      </c>
      <c r="F10" s="26"/>
      <c r="G10" s="27">
        <f>SUM(G6:G9)</f>
        <v>0</v>
      </c>
    </row>
    <row r="11" spans="1:7" s="3" customFormat="1" ht="21.75" thickBot="1" x14ac:dyDescent="0.3">
      <c r="A11" s="53" t="s">
        <v>36</v>
      </c>
      <c r="B11" s="54"/>
      <c r="C11" s="54"/>
      <c r="D11" s="54"/>
      <c r="E11" s="54"/>
      <c r="F11" s="54"/>
      <c r="G11" s="55"/>
    </row>
    <row r="12" spans="1:7" s="4" customFormat="1" ht="12" x14ac:dyDescent="0.2">
      <c r="A12" s="42" t="s">
        <v>6</v>
      </c>
      <c r="B12" s="43" t="s">
        <v>7</v>
      </c>
      <c r="C12" s="43" t="s">
        <v>8</v>
      </c>
      <c r="D12" s="43" t="s">
        <v>9</v>
      </c>
      <c r="E12" s="43" t="s">
        <v>10</v>
      </c>
      <c r="F12" s="43" t="s">
        <v>11</v>
      </c>
      <c r="G12" s="44" t="s">
        <v>12</v>
      </c>
    </row>
    <row r="13" spans="1:7" s="5" customFormat="1" ht="45.75" thickBot="1" x14ac:dyDescent="0.3">
      <c r="A13" s="49" t="s">
        <v>0</v>
      </c>
      <c r="B13" s="50" t="s">
        <v>1</v>
      </c>
      <c r="C13" s="51" t="s">
        <v>19</v>
      </c>
      <c r="D13" s="51" t="s">
        <v>2</v>
      </c>
      <c r="E13" s="47" t="s">
        <v>39</v>
      </c>
      <c r="F13" s="51" t="s">
        <v>3</v>
      </c>
      <c r="G13" s="52" t="s">
        <v>21</v>
      </c>
    </row>
    <row r="14" spans="1:7" ht="45" x14ac:dyDescent="0.25">
      <c r="A14" s="56">
        <v>1</v>
      </c>
      <c r="B14" s="57" t="s">
        <v>13</v>
      </c>
      <c r="C14" s="57">
        <v>0</v>
      </c>
      <c r="D14" s="58">
        <v>266275</v>
      </c>
      <c r="E14" s="59">
        <f>C14*D14</f>
        <v>0</v>
      </c>
      <c r="F14" s="59">
        <v>0</v>
      </c>
      <c r="G14" s="60">
        <f>E14+(E14*F14)</f>
        <v>0</v>
      </c>
    </row>
    <row r="15" spans="1:7" ht="30" x14ac:dyDescent="0.25">
      <c r="A15" s="22">
        <v>2</v>
      </c>
      <c r="B15" s="7" t="s">
        <v>23</v>
      </c>
      <c r="C15" s="7">
        <v>0</v>
      </c>
      <c r="D15" s="7">
        <v>11</v>
      </c>
      <c r="E15" s="6">
        <f t="shared" ref="E15:E17" si="2">C15*D15</f>
        <v>0</v>
      </c>
      <c r="F15" s="6">
        <v>0</v>
      </c>
      <c r="G15" s="23">
        <f t="shared" ref="G15:G17" si="3">E15+(E15*F15)</f>
        <v>0</v>
      </c>
    </row>
    <row r="16" spans="1:7" ht="30" x14ac:dyDescent="0.25">
      <c r="A16" s="22">
        <v>3</v>
      </c>
      <c r="B16" s="9" t="s">
        <v>14</v>
      </c>
      <c r="C16" s="10">
        <v>0</v>
      </c>
      <c r="D16" s="11">
        <v>0</v>
      </c>
      <c r="E16" s="6">
        <f t="shared" si="2"/>
        <v>0</v>
      </c>
      <c r="F16" s="6">
        <v>0</v>
      </c>
      <c r="G16" s="23">
        <f t="shared" si="3"/>
        <v>0</v>
      </c>
    </row>
    <row r="17" spans="1:8" ht="30.75" thickBot="1" x14ac:dyDescent="0.3">
      <c r="A17" s="32">
        <v>4</v>
      </c>
      <c r="B17" s="33" t="s">
        <v>4</v>
      </c>
      <c r="C17" s="33">
        <v>0</v>
      </c>
      <c r="D17" s="34">
        <v>266275</v>
      </c>
      <c r="E17" s="35">
        <f t="shared" si="2"/>
        <v>0</v>
      </c>
      <c r="F17" s="35">
        <v>0</v>
      </c>
      <c r="G17" s="36">
        <f t="shared" si="3"/>
        <v>0</v>
      </c>
    </row>
    <row r="18" spans="1:8" s="3" customFormat="1" ht="19.5" thickBot="1" x14ac:dyDescent="0.3">
      <c r="A18" s="29" t="s">
        <v>5</v>
      </c>
      <c r="B18" s="30"/>
      <c r="C18" s="30"/>
      <c r="D18" s="31"/>
      <c r="E18" s="27">
        <f>SUM(E14:E17)</f>
        <v>0</v>
      </c>
      <c r="F18" s="26"/>
      <c r="G18" s="27">
        <f>SUM(G14:G17)</f>
        <v>0</v>
      </c>
      <c r="H18" s="8"/>
    </row>
    <row r="19" spans="1:8" s="3" customFormat="1" ht="21.75" thickBot="1" x14ac:dyDescent="0.3">
      <c r="A19" s="53" t="s">
        <v>37</v>
      </c>
      <c r="B19" s="54"/>
      <c r="C19" s="54"/>
      <c r="D19" s="54"/>
      <c r="E19" s="54"/>
      <c r="F19" s="54"/>
      <c r="G19" s="55"/>
    </row>
    <row r="20" spans="1:8" s="4" customFormat="1" ht="12" x14ac:dyDescent="0.2">
      <c r="A20" s="42" t="s">
        <v>6</v>
      </c>
      <c r="B20" s="43" t="s">
        <v>7</v>
      </c>
      <c r="C20" s="43" t="s">
        <v>8</v>
      </c>
      <c r="D20" s="43" t="s">
        <v>9</v>
      </c>
      <c r="E20" s="43" t="s">
        <v>10</v>
      </c>
      <c r="F20" s="43" t="s">
        <v>11</v>
      </c>
      <c r="G20" s="44" t="s">
        <v>12</v>
      </c>
    </row>
    <row r="21" spans="1:8" s="3" customFormat="1" ht="45.75" thickBot="1" x14ac:dyDescent="0.3">
      <c r="A21" s="49" t="s">
        <v>0</v>
      </c>
      <c r="B21" s="50" t="s">
        <v>1</v>
      </c>
      <c r="C21" s="51" t="s">
        <v>19</v>
      </c>
      <c r="D21" s="51" t="s">
        <v>2</v>
      </c>
      <c r="E21" s="51" t="s">
        <v>39</v>
      </c>
      <c r="F21" s="51" t="s">
        <v>3</v>
      </c>
      <c r="G21" s="52" t="s">
        <v>21</v>
      </c>
    </row>
    <row r="22" spans="1:8" ht="45" x14ac:dyDescent="0.25">
      <c r="A22" s="56">
        <v>1</v>
      </c>
      <c r="B22" s="57" t="s">
        <v>13</v>
      </c>
      <c r="C22" s="57">
        <v>0</v>
      </c>
      <c r="D22" s="58">
        <v>613131</v>
      </c>
      <c r="E22" s="59">
        <f>C22*D22</f>
        <v>0</v>
      </c>
      <c r="F22" s="59">
        <v>0</v>
      </c>
      <c r="G22" s="60">
        <f>E22+(E22*F22)</f>
        <v>0</v>
      </c>
    </row>
    <row r="23" spans="1:8" ht="30" x14ac:dyDescent="0.25">
      <c r="A23" s="22">
        <v>2</v>
      </c>
      <c r="B23" s="7" t="s">
        <v>23</v>
      </c>
      <c r="C23" s="7">
        <v>0</v>
      </c>
      <c r="D23" s="7">
        <v>187</v>
      </c>
      <c r="E23" s="6">
        <f t="shared" ref="E23:E25" si="4">C23*D23</f>
        <v>0</v>
      </c>
      <c r="F23" s="6">
        <v>0</v>
      </c>
      <c r="G23" s="23">
        <f t="shared" ref="G23:G25" si="5">E23+(E23*F23)</f>
        <v>0</v>
      </c>
    </row>
    <row r="24" spans="1:8" ht="30" x14ac:dyDescent="0.25">
      <c r="A24" s="22">
        <v>3</v>
      </c>
      <c r="B24" s="9" t="s">
        <v>14</v>
      </c>
      <c r="C24" s="10">
        <v>0</v>
      </c>
      <c r="D24" s="11">
        <v>0</v>
      </c>
      <c r="E24" s="6">
        <f t="shared" si="4"/>
        <v>0</v>
      </c>
      <c r="F24" s="6">
        <v>0</v>
      </c>
      <c r="G24" s="23">
        <f t="shared" si="5"/>
        <v>0</v>
      </c>
    </row>
    <row r="25" spans="1:8" ht="30.75" thickBot="1" x14ac:dyDescent="0.3">
      <c r="A25" s="32">
        <v>4</v>
      </c>
      <c r="B25" s="33" t="s">
        <v>4</v>
      </c>
      <c r="C25" s="33">
        <v>0</v>
      </c>
      <c r="D25" s="34">
        <v>613131</v>
      </c>
      <c r="E25" s="35">
        <f t="shared" si="4"/>
        <v>0</v>
      </c>
      <c r="F25" s="35">
        <v>0</v>
      </c>
      <c r="G25" s="36">
        <f t="shared" si="5"/>
        <v>0</v>
      </c>
    </row>
    <row r="26" spans="1:8" ht="19.5" thickBot="1" x14ac:dyDescent="0.3">
      <c r="A26" s="29" t="s">
        <v>5</v>
      </c>
      <c r="B26" s="30"/>
      <c r="C26" s="30"/>
      <c r="D26" s="31"/>
      <c r="E26" s="27">
        <f>SUM(E22:E25)</f>
        <v>0</v>
      </c>
      <c r="F26" s="26"/>
      <c r="G26" s="27">
        <f>SUM(G22:G25)</f>
        <v>0</v>
      </c>
    </row>
    <row r="27" spans="1:8" ht="21.75" thickBot="1" x14ac:dyDescent="0.3">
      <c r="A27" s="53" t="s">
        <v>38</v>
      </c>
      <c r="B27" s="54"/>
      <c r="C27" s="54"/>
      <c r="D27" s="54"/>
      <c r="E27" s="54"/>
      <c r="F27" s="54"/>
      <c r="G27" s="55"/>
    </row>
    <row r="28" spans="1:8" x14ac:dyDescent="0.25">
      <c r="A28" s="42" t="s">
        <v>6</v>
      </c>
      <c r="B28" s="43" t="s">
        <v>7</v>
      </c>
      <c r="C28" s="43" t="s">
        <v>8</v>
      </c>
      <c r="D28" s="43" t="s">
        <v>9</v>
      </c>
      <c r="E28" s="43" t="s">
        <v>10</v>
      </c>
      <c r="F28" s="43" t="s">
        <v>11</v>
      </c>
      <c r="G28" s="44" t="s">
        <v>12</v>
      </c>
    </row>
    <row r="29" spans="1:8" ht="45.75" thickBot="1" x14ac:dyDescent="0.3">
      <c r="A29" s="49" t="s">
        <v>0</v>
      </c>
      <c r="B29" s="50" t="s">
        <v>1</v>
      </c>
      <c r="C29" s="51" t="s">
        <v>19</v>
      </c>
      <c r="D29" s="51" t="s">
        <v>2</v>
      </c>
      <c r="E29" s="51" t="s">
        <v>39</v>
      </c>
      <c r="F29" s="51" t="s">
        <v>3</v>
      </c>
      <c r="G29" s="52" t="s">
        <v>21</v>
      </c>
    </row>
    <row r="30" spans="1:8" ht="45" x14ac:dyDescent="0.25">
      <c r="A30" s="56">
        <v>1</v>
      </c>
      <c r="B30" s="57" t="s">
        <v>13</v>
      </c>
      <c r="C30" s="57">
        <v>0</v>
      </c>
      <c r="D30" s="58">
        <v>25846</v>
      </c>
      <c r="E30" s="59">
        <f>C30*D30</f>
        <v>0</v>
      </c>
      <c r="F30" s="59">
        <v>0</v>
      </c>
      <c r="G30" s="60">
        <f>E30+(E30*F30)</f>
        <v>0</v>
      </c>
    </row>
    <row r="31" spans="1:8" ht="30" x14ac:dyDescent="0.25">
      <c r="A31" s="22">
        <v>2</v>
      </c>
      <c r="B31" s="7" t="s">
        <v>23</v>
      </c>
      <c r="C31" s="7">
        <v>0</v>
      </c>
      <c r="D31" s="7">
        <v>77</v>
      </c>
      <c r="E31" s="6">
        <f t="shared" ref="E31:E33" si="6">C31*D31</f>
        <v>0</v>
      </c>
      <c r="F31" s="6">
        <v>0</v>
      </c>
      <c r="G31" s="23">
        <f t="shared" ref="G31:G33" si="7">E31+(E31*F31)</f>
        <v>0</v>
      </c>
    </row>
    <row r="32" spans="1:8" ht="30" x14ac:dyDescent="0.25">
      <c r="A32" s="22">
        <v>3</v>
      </c>
      <c r="B32" s="9" t="s">
        <v>14</v>
      </c>
      <c r="C32" s="10">
        <v>0</v>
      </c>
      <c r="D32" s="11">
        <v>0</v>
      </c>
      <c r="E32" s="6">
        <f t="shared" si="6"/>
        <v>0</v>
      </c>
      <c r="F32" s="6">
        <v>0</v>
      </c>
      <c r="G32" s="23">
        <f t="shared" si="7"/>
        <v>0</v>
      </c>
    </row>
    <row r="33" spans="1:7" ht="30.75" thickBot="1" x14ac:dyDescent="0.3">
      <c r="A33" s="32">
        <v>4</v>
      </c>
      <c r="B33" s="33" t="s">
        <v>4</v>
      </c>
      <c r="C33" s="33">
        <v>0</v>
      </c>
      <c r="D33" s="34">
        <v>25846</v>
      </c>
      <c r="E33" s="35">
        <f t="shared" si="6"/>
        <v>0</v>
      </c>
      <c r="F33" s="35">
        <v>0</v>
      </c>
      <c r="G33" s="36">
        <f t="shared" si="7"/>
        <v>0</v>
      </c>
    </row>
    <row r="34" spans="1:7" ht="19.5" thickBot="1" x14ac:dyDescent="0.3">
      <c r="A34" s="24" t="s">
        <v>5</v>
      </c>
      <c r="B34" s="25"/>
      <c r="C34" s="25"/>
      <c r="D34" s="25"/>
      <c r="E34" s="27">
        <f>SUM(E30:E33)</f>
        <v>0</v>
      </c>
      <c r="F34" s="26"/>
      <c r="G34" s="27">
        <f>SUM(G30:G33)</f>
        <v>0</v>
      </c>
    </row>
    <row r="35" spans="1:7" ht="15.75" thickBot="1" x14ac:dyDescent="0.3">
      <c r="A35" s="12"/>
      <c r="B35" s="12"/>
      <c r="C35" s="12"/>
      <c r="D35" s="12"/>
      <c r="E35" s="13"/>
      <c r="F35" s="13"/>
      <c r="G35" s="13"/>
    </row>
    <row r="36" spans="1:7" ht="51.75" customHeight="1" thickBot="1" x14ac:dyDescent="0.35">
      <c r="A36" s="20" t="s">
        <v>22</v>
      </c>
      <c r="B36" s="14"/>
      <c r="C36" s="14"/>
      <c r="D36" s="15"/>
      <c r="E36" s="16">
        <f>E10+E18+E26+E34</f>
        <v>0</v>
      </c>
      <c r="F36" s="13"/>
      <c r="G36" s="16">
        <f>G10+G18+G26+G34</f>
        <v>0</v>
      </c>
    </row>
    <row r="38" spans="1:7" ht="15" customHeight="1" x14ac:dyDescent="0.25"/>
    <row r="39" spans="1:7" ht="15" customHeight="1" x14ac:dyDescent="0.25"/>
    <row r="40" spans="1:7" x14ac:dyDescent="0.25">
      <c r="E40" s="17" t="s">
        <v>15</v>
      </c>
      <c r="F40" s="17"/>
      <c r="G40" s="17"/>
    </row>
    <row r="41" spans="1:7" x14ac:dyDescent="0.25">
      <c r="B41" s="18" t="s">
        <v>16</v>
      </c>
      <c r="C41" s="18"/>
      <c r="E41" s="17"/>
      <c r="F41" s="17"/>
      <c r="G41" s="17"/>
    </row>
    <row r="42" spans="1:7" x14ac:dyDescent="0.25">
      <c r="B42" s="19" t="s">
        <v>28</v>
      </c>
      <c r="C42" s="19"/>
      <c r="E42" s="17"/>
      <c r="F42" s="17"/>
      <c r="G42" s="17"/>
    </row>
    <row r="43" spans="1:7" x14ac:dyDescent="0.25">
      <c r="B43" s="19" t="s">
        <v>24</v>
      </c>
      <c r="C43" s="19"/>
      <c r="E43" s="17"/>
      <c r="F43" s="17"/>
      <c r="G43" s="17"/>
    </row>
    <row r="44" spans="1:7" x14ac:dyDescent="0.25">
      <c r="B44" s="19" t="s">
        <v>29</v>
      </c>
      <c r="C44" s="19"/>
    </row>
    <row r="45" spans="1:7" x14ac:dyDescent="0.25">
      <c r="B45" s="19" t="s">
        <v>30</v>
      </c>
      <c r="C45" s="19"/>
    </row>
  </sheetData>
  <mergeCells count="17">
    <mergeCell ref="B44:C44"/>
    <mergeCell ref="B45:C45"/>
    <mergeCell ref="A26:D26"/>
    <mergeCell ref="A36:D36"/>
    <mergeCell ref="E40:G43"/>
    <mergeCell ref="B41:C41"/>
    <mergeCell ref="B42:C42"/>
    <mergeCell ref="B43:C43"/>
    <mergeCell ref="A27:G27"/>
    <mergeCell ref="A34:D34"/>
    <mergeCell ref="A19:G19"/>
    <mergeCell ref="A1:G1"/>
    <mergeCell ref="A2:G2"/>
    <mergeCell ref="A3:G3"/>
    <mergeCell ref="A10:D10"/>
    <mergeCell ref="A11:G11"/>
    <mergeCell ref="A18:D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C383179D85A3AD4ABE2518A93C896D47" ma:contentTypeVersion="0" ma:contentTypeDescription="SWPP2 Dokument bazowy" ma:contentTypeScope="" ma:versionID="b9e5c9d909e543048b19568bd68d21d1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4a -Formularz cenowy.xlsx</dmsv2BaseFileName>
    <dmsv2BaseDisplayName xmlns="http://schemas.microsoft.com/sharepoint/v3">Załącznik Nr 4a -Formularz cenowy</dmsv2BaseDisplayName>
    <dmsv2SWPP2ObjectNumber xmlns="http://schemas.microsoft.com/sharepoint/v3">POST/DYS/OW/GZ/19104/2022                         </dmsv2SWPP2ObjectNumber>
    <dmsv2SWPP2SumMD5 xmlns="http://schemas.microsoft.com/sharepoint/v3">2c6f4b9bdf7de5f3c27d2d44c34fb07f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579831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15364521</dmsv2BaseClientSystemDocumentID>
    <dmsv2BaseModifiedByID xmlns="http://schemas.microsoft.com/sharepoint/v3">11909851</dmsv2BaseModifiedByID>
    <dmsv2BaseCreatedByID xmlns="http://schemas.microsoft.com/sharepoint/v3">11909851</dmsv2BaseCreatedByID>
    <dmsv2SWPP2ObjectDepartment xmlns="http://schemas.microsoft.com/sharepoint/v3">000000010007000500000006</dmsv2SWPP2ObjectDepartment>
    <dmsv2SWPP2ObjectName xmlns="http://schemas.microsoft.com/sharepoint/v3">Postępowanie</dmsv2SWPP2ObjectName>
    <_dlc_DocId xmlns="a19cb1c7-c5c7-46d4-85ae-d83685407bba">AMCE6ZSKQU4M-1570362533-1168</_dlc_DocId>
    <_dlc_DocIdUrl xmlns="a19cb1c7-c5c7-46d4-85ae-d83685407bba">
      <Url>https://swpp2.dms.gkpge.pl/sites/21/_layouts/15/DocIdRedir.aspx?ID=AMCE6ZSKQU4M-1570362533-1168</Url>
      <Description>AMCE6ZSKQU4M-1570362533-1168</Description>
    </_dlc_DocIdUrl>
  </documentManagement>
</p:properties>
</file>

<file path=customXml/itemProps1.xml><?xml version="1.0" encoding="utf-8"?>
<ds:datastoreItem xmlns:ds="http://schemas.openxmlformats.org/officeDocument/2006/customXml" ds:itemID="{B120BCFB-B445-4CCF-B0CA-3C8BB03A978A}"/>
</file>

<file path=customXml/itemProps2.xml><?xml version="1.0" encoding="utf-8"?>
<ds:datastoreItem xmlns:ds="http://schemas.openxmlformats.org/officeDocument/2006/customXml" ds:itemID="{00111059-599A-4AD1-9150-61579CFAFDF3}"/>
</file>

<file path=customXml/itemProps3.xml><?xml version="1.0" encoding="utf-8"?>
<ds:datastoreItem xmlns:ds="http://schemas.openxmlformats.org/officeDocument/2006/customXml" ds:itemID="{7F88A0EF-EC0B-4F72-B98C-5CCFD0309EFA}"/>
</file>

<file path=customXml/itemProps4.xml><?xml version="1.0" encoding="utf-8"?>
<ds:datastoreItem xmlns:ds="http://schemas.openxmlformats.org/officeDocument/2006/customXml" ds:itemID="{06A5FAC1-1709-412D-9EC2-687441D442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Oddział Białystok</vt:lpstr>
      <vt:lpstr>Oddział Lublin</vt:lpstr>
      <vt:lpstr>Oddział Łódź</vt:lpstr>
      <vt:lpstr>Oddział Skarżysko-Kamienna</vt:lpstr>
      <vt:lpstr>Oddział Rzeszów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Matuszewski Paweł [PGE Dystr. O.Warszawa]</dc:creator>
  <cp:lastModifiedBy>Matuszewski Paweł [PGE Dystr. O.Warszawa]</cp:lastModifiedBy>
  <cp:lastPrinted>2022-12-16T08:09:31Z</cp:lastPrinted>
  <dcterms:created xsi:type="dcterms:W3CDTF">2022-12-16T07:14:34Z</dcterms:created>
  <dcterms:modified xsi:type="dcterms:W3CDTF">2022-12-16T08:23:09Z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0x0101891000C383179D85A3AD4ABE2518A93C896D47</vt:lpwstr>
  </property>
  <property fmtid="{D5CDD505-2E9C-101B-9397-08002B2CF9AE}" pid="3" name="_dlc_DocIdItemGuid">
    <vt:lpwstr>20cc6b93-2d3d-4f2c-b07c-773044607eec</vt:lpwstr>
  </property>
</Properties>
</file>