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Przetargi\OR\OZ\2024\POST-DYS-OR-OZ-03200-2024 (LS)\Ogłoszone\"/>
    </mc:Choice>
  </mc:AlternateContent>
  <bookViews>
    <workbookView xWindow="0" yWindow="0" windowWidth="25200" windowHeight="12975" activeTab="6"/>
  </bookViews>
  <sheets>
    <sheet name="OB" sheetId="1" r:id="rId1"/>
    <sheet name="OL" sheetId="2" r:id="rId2"/>
    <sheet name="OŁ" sheetId="3" r:id="rId3"/>
    <sheet name="OR" sheetId="5" r:id="rId4"/>
    <sheet name="OS" sheetId="4" r:id="rId5"/>
    <sheet name="OW" sheetId="6" r:id="rId6"/>
    <sheet name="OZ" sheetId="7" r:id="rId7"/>
  </sheets>
  <definedNames>
    <definedName name="_xlnm._FilterDatabase" localSheetId="0" hidden="1">OB!$B$5:$K$87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107" i="5" l="1"/>
  <c r="G107" i="5"/>
  <c r="H97" i="6" l="1"/>
  <c r="H96" i="6"/>
  <c r="H95" i="6"/>
  <c r="H94" i="6"/>
  <c r="K86" i="6"/>
  <c r="I86" i="6"/>
  <c r="H119" i="5"/>
  <c r="H118" i="5"/>
  <c r="H117" i="5"/>
  <c r="H116" i="5"/>
  <c r="K108" i="5"/>
  <c r="I108" i="5"/>
  <c r="G108" i="5"/>
  <c r="E108" i="5"/>
  <c r="H69" i="4"/>
  <c r="H68" i="4"/>
  <c r="H66" i="4"/>
  <c r="H136" i="3"/>
  <c r="H135" i="3"/>
  <c r="H134" i="3"/>
  <c r="H133" i="3"/>
  <c r="H75" i="2"/>
  <c r="H74" i="2"/>
  <c r="H73" i="2"/>
  <c r="H72" i="2"/>
  <c r="K64" i="2"/>
  <c r="G64" i="2"/>
  <c r="E64" i="2"/>
  <c r="K87" i="1"/>
  <c r="I87" i="1"/>
  <c r="G87" i="1"/>
  <c r="E87" i="1"/>
  <c r="H98" i="1"/>
  <c r="H97" i="1"/>
  <c r="I64" i="2" l="1"/>
  <c r="K63" i="2" l="1"/>
  <c r="G63" i="2"/>
  <c r="G44" i="7" l="1"/>
  <c r="H44" i="7" s="1"/>
  <c r="G43" i="7"/>
  <c r="H43" i="7" s="1"/>
  <c r="G97" i="6"/>
  <c r="G96" i="6"/>
  <c r="G119" i="5"/>
  <c r="G118" i="5"/>
  <c r="G69" i="4"/>
  <c r="G68" i="4"/>
  <c r="G136" i="3"/>
  <c r="G135" i="3"/>
  <c r="G75" i="2"/>
  <c r="G74" i="2"/>
  <c r="G98" i="1"/>
  <c r="G97" i="1"/>
  <c r="K86" i="1" l="1"/>
  <c r="K85" i="1"/>
  <c r="K84" i="1"/>
  <c r="K83" i="1"/>
  <c r="K82" i="1"/>
  <c r="K81" i="1"/>
  <c r="K80" i="1"/>
  <c r="K79" i="1"/>
  <c r="G79" i="1"/>
  <c r="K78" i="1"/>
  <c r="G78" i="1"/>
  <c r="K77" i="1"/>
  <c r="G77" i="1"/>
  <c r="K76" i="1"/>
  <c r="G76" i="1"/>
  <c r="K75" i="1"/>
  <c r="G75" i="1"/>
  <c r="K74" i="1"/>
  <c r="G74" i="1"/>
  <c r="K73" i="1"/>
  <c r="G73" i="1"/>
  <c r="K72" i="1"/>
  <c r="G72" i="1"/>
  <c r="K71" i="1"/>
  <c r="G71" i="1"/>
  <c r="K70" i="1"/>
  <c r="G70" i="1"/>
  <c r="K69" i="1"/>
  <c r="G69" i="1"/>
  <c r="K68" i="1"/>
  <c r="G68" i="1"/>
  <c r="K67" i="1"/>
  <c r="G67" i="1"/>
  <c r="K66" i="1"/>
  <c r="G66" i="1"/>
  <c r="K65" i="1"/>
  <c r="G65" i="1"/>
  <c r="K64" i="1"/>
  <c r="G64" i="1"/>
  <c r="K63" i="1"/>
  <c r="G63" i="1"/>
  <c r="K62" i="1"/>
  <c r="G62" i="1"/>
  <c r="K61" i="1"/>
  <c r="G61" i="1"/>
  <c r="K60" i="1"/>
  <c r="G60" i="1"/>
  <c r="K59" i="1"/>
  <c r="G59" i="1"/>
  <c r="K58" i="1"/>
  <c r="G58" i="1"/>
  <c r="K57" i="1"/>
  <c r="G57" i="1"/>
  <c r="K56" i="1"/>
  <c r="G56" i="1"/>
  <c r="K55" i="1"/>
  <c r="G55" i="1"/>
  <c r="K54" i="1"/>
  <c r="G54" i="1"/>
  <c r="K53" i="1"/>
  <c r="G53" i="1"/>
  <c r="K52" i="1"/>
  <c r="G52" i="1"/>
  <c r="K51" i="1"/>
  <c r="G51" i="1"/>
  <c r="K50" i="1"/>
  <c r="G50" i="1"/>
  <c r="K49" i="1"/>
  <c r="G49" i="1"/>
  <c r="K48" i="1"/>
  <c r="G48" i="1"/>
  <c r="K47" i="1"/>
  <c r="G47" i="1"/>
  <c r="K46" i="1"/>
  <c r="G46" i="1"/>
  <c r="K45" i="1"/>
  <c r="G45" i="1"/>
  <c r="K44" i="1"/>
  <c r="G44" i="1"/>
  <c r="K43" i="1"/>
  <c r="G43" i="1"/>
  <c r="K42" i="1"/>
  <c r="G42" i="1"/>
  <c r="K41" i="1"/>
  <c r="G41" i="1"/>
  <c r="K40" i="1"/>
  <c r="G40" i="1"/>
  <c r="K39" i="1"/>
  <c r="G39" i="1"/>
  <c r="K38" i="1"/>
  <c r="G38" i="1"/>
  <c r="K37" i="1"/>
  <c r="G37" i="1"/>
  <c r="K36" i="1"/>
  <c r="G36" i="1"/>
  <c r="K35" i="1"/>
  <c r="G35" i="1"/>
  <c r="K34" i="1"/>
  <c r="G34" i="1"/>
  <c r="K33" i="1"/>
  <c r="G33" i="1"/>
  <c r="K32" i="1"/>
  <c r="G32" i="1"/>
  <c r="K31" i="1"/>
  <c r="G31" i="1"/>
  <c r="K30" i="1"/>
  <c r="G30" i="1"/>
  <c r="K29" i="1"/>
  <c r="G29" i="1"/>
  <c r="K28" i="1"/>
  <c r="G28" i="1"/>
  <c r="K27" i="1"/>
  <c r="G27" i="1"/>
  <c r="K26" i="1"/>
  <c r="G26" i="1"/>
  <c r="K25" i="1"/>
  <c r="G25" i="1"/>
  <c r="K24" i="1"/>
  <c r="G24" i="1"/>
  <c r="K23" i="1"/>
  <c r="G23" i="1"/>
  <c r="K22" i="1"/>
  <c r="G22" i="1"/>
  <c r="K21" i="1"/>
  <c r="G21" i="1"/>
  <c r="K20" i="1"/>
  <c r="G20" i="1"/>
  <c r="K19" i="1"/>
  <c r="G19" i="1"/>
  <c r="K18" i="1"/>
  <c r="G18" i="1"/>
  <c r="K17" i="1"/>
  <c r="G17" i="1"/>
  <c r="K16" i="1"/>
  <c r="G16" i="1"/>
  <c r="K15" i="1"/>
  <c r="G15" i="1"/>
  <c r="K14" i="1"/>
  <c r="G14" i="1"/>
  <c r="K13" i="1"/>
  <c r="G13" i="1"/>
  <c r="K12" i="1"/>
  <c r="G12" i="1"/>
  <c r="K11" i="1"/>
  <c r="G11" i="1"/>
  <c r="K10" i="1"/>
  <c r="G10" i="1"/>
  <c r="K9" i="1"/>
  <c r="G9" i="1"/>
  <c r="K8" i="1"/>
  <c r="G8" i="1"/>
  <c r="K7" i="1"/>
  <c r="G7" i="1"/>
  <c r="K6" i="1"/>
  <c r="G96" i="1" l="1"/>
  <c r="H96" i="1" s="1"/>
  <c r="G95" i="1"/>
  <c r="I33" i="7"/>
  <c r="E33" i="7"/>
  <c r="K32" i="7"/>
  <c r="K31" i="7"/>
  <c r="K30" i="7"/>
  <c r="G30" i="7"/>
  <c r="K29" i="7"/>
  <c r="G29" i="7"/>
  <c r="K28" i="7"/>
  <c r="G28" i="7"/>
  <c r="K27" i="7"/>
  <c r="G27" i="7"/>
  <c r="K26" i="7"/>
  <c r="G26" i="7"/>
  <c r="K25" i="7"/>
  <c r="G25" i="7"/>
  <c r="K24" i="7"/>
  <c r="G24" i="7"/>
  <c r="K23" i="7"/>
  <c r="G23" i="7"/>
  <c r="K22" i="7"/>
  <c r="G22" i="7"/>
  <c r="K21" i="7"/>
  <c r="G21" i="7"/>
  <c r="K20" i="7"/>
  <c r="G20" i="7"/>
  <c r="K19" i="7"/>
  <c r="G19" i="7"/>
  <c r="K18" i="7"/>
  <c r="G18" i="7"/>
  <c r="K17" i="7"/>
  <c r="G17" i="7"/>
  <c r="K16" i="7"/>
  <c r="G16" i="7"/>
  <c r="K15" i="7"/>
  <c r="G15" i="7"/>
  <c r="K14" i="7"/>
  <c r="G14" i="7"/>
  <c r="K13" i="7"/>
  <c r="G13" i="7"/>
  <c r="K12" i="7"/>
  <c r="G12" i="7"/>
  <c r="K11" i="7"/>
  <c r="G11" i="7"/>
  <c r="K10" i="7"/>
  <c r="G10" i="7"/>
  <c r="K9" i="7"/>
  <c r="G9" i="7"/>
  <c r="K8" i="7"/>
  <c r="G8" i="7"/>
  <c r="K7" i="7"/>
  <c r="G7" i="7"/>
  <c r="K6" i="7"/>
  <c r="G6" i="7"/>
  <c r="K5" i="7"/>
  <c r="G5" i="7"/>
  <c r="G33" i="7" l="1"/>
  <c r="G41" i="7" s="1"/>
  <c r="H41" i="7" s="1"/>
  <c r="H95" i="1"/>
  <c r="H99" i="1" s="1"/>
  <c r="K33" i="7"/>
  <c r="G42" i="7" s="1"/>
  <c r="H42" i="7" s="1"/>
  <c r="H45" i="7" s="1"/>
  <c r="E86" i="6"/>
  <c r="K85" i="6"/>
  <c r="G85" i="6"/>
  <c r="G84" i="6"/>
  <c r="K83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K37" i="6"/>
  <c r="G37" i="6"/>
  <c r="G36" i="6"/>
  <c r="G35" i="6"/>
  <c r="G34" i="6"/>
  <c r="G33" i="6"/>
  <c r="G32" i="6"/>
  <c r="G31" i="6"/>
  <c r="G30" i="6"/>
  <c r="G29" i="6"/>
  <c r="G28" i="6"/>
  <c r="K27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86" i="6" l="1"/>
  <c r="G94" i="6" s="1"/>
  <c r="G95" i="6"/>
  <c r="K106" i="5"/>
  <c r="G106" i="5"/>
  <c r="K105" i="5"/>
  <c r="G105" i="5"/>
  <c r="K104" i="5"/>
  <c r="G104" i="5"/>
  <c r="K103" i="5"/>
  <c r="G103" i="5"/>
  <c r="K102" i="5"/>
  <c r="G102" i="5"/>
  <c r="K101" i="5"/>
  <c r="G101" i="5"/>
  <c r="K100" i="5"/>
  <c r="G100" i="5"/>
  <c r="K99" i="5"/>
  <c r="G99" i="5"/>
  <c r="K98" i="5"/>
  <c r="G98" i="5"/>
  <c r="K97" i="5"/>
  <c r="G97" i="5"/>
  <c r="K95" i="5"/>
  <c r="G95" i="5"/>
  <c r="K94" i="5"/>
  <c r="G94" i="5"/>
  <c r="K93" i="5"/>
  <c r="G93" i="5"/>
  <c r="K92" i="5"/>
  <c r="G92" i="5"/>
  <c r="K91" i="5"/>
  <c r="G91" i="5"/>
  <c r="K90" i="5"/>
  <c r="G90" i="5"/>
  <c r="K89" i="5"/>
  <c r="G89" i="5"/>
  <c r="K88" i="5"/>
  <c r="G88" i="5"/>
  <c r="K87" i="5"/>
  <c r="G87" i="5"/>
  <c r="K86" i="5"/>
  <c r="G86" i="5"/>
  <c r="K85" i="5"/>
  <c r="G85" i="5"/>
  <c r="K84" i="5"/>
  <c r="G84" i="5"/>
  <c r="K83" i="5"/>
  <c r="G83" i="5"/>
  <c r="K82" i="5"/>
  <c r="G82" i="5"/>
  <c r="K81" i="5"/>
  <c r="G81" i="5"/>
  <c r="K80" i="5"/>
  <c r="G80" i="5"/>
  <c r="K79" i="5"/>
  <c r="G79" i="5"/>
  <c r="G78" i="5"/>
  <c r="K77" i="5"/>
  <c r="G77" i="5"/>
  <c r="K76" i="5"/>
  <c r="G76" i="5"/>
  <c r="G75" i="5"/>
  <c r="K74" i="5"/>
  <c r="G74" i="5"/>
  <c r="G73" i="5"/>
  <c r="K72" i="5"/>
  <c r="G72" i="5"/>
  <c r="K71" i="5"/>
  <c r="G71" i="5"/>
  <c r="K70" i="5"/>
  <c r="G70" i="5"/>
  <c r="K69" i="5"/>
  <c r="G69" i="5"/>
  <c r="K68" i="5"/>
  <c r="G68" i="5"/>
  <c r="K67" i="5"/>
  <c r="G67" i="5"/>
  <c r="K66" i="5"/>
  <c r="G66" i="5"/>
  <c r="K65" i="5"/>
  <c r="G65" i="5"/>
  <c r="K64" i="5"/>
  <c r="G64" i="5"/>
  <c r="K63" i="5"/>
  <c r="G63" i="5"/>
  <c r="K62" i="5"/>
  <c r="G62" i="5"/>
  <c r="K61" i="5"/>
  <c r="G61" i="5"/>
  <c r="K60" i="5"/>
  <c r="G60" i="5"/>
  <c r="K59" i="5"/>
  <c r="G59" i="5"/>
  <c r="K58" i="5"/>
  <c r="G58" i="5"/>
  <c r="K57" i="5"/>
  <c r="G57" i="5"/>
  <c r="K56" i="5"/>
  <c r="G56" i="5"/>
  <c r="K55" i="5"/>
  <c r="G55" i="5"/>
  <c r="K54" i="5"/>
  <c r="G54" i="5"/>
  <c r="K53" i="5"/>
  <c r="G53" i="5"/>
  <c r="K52" i="5"/>
  <c r="G52" i="5"/>
  <c r="K51" i="5"/>
  <c r="G51" i="5"/>
  <c r="K50" i="5"/>
  <c r="G50" i="5"/>
  <c r="K49" i="5"/>
  <c r="G49" i="5"/>
  <c r="K48" i="5"/>
  <c r="G48" i="5"/>
  <c r="K47" i="5"/>
  <c r="G47" i="5"/>
  <c r="K46" i="5"/>
  <c r="G46" i="5"/>
  <c r="K45" i="5"/>
  <c r="G45" i="5"/>
  <c r="K44" i="5"/>
  <c r="G44" i="5"/>
  <c r="K43" i="5"/>
  <c r="G43" i="5"/>
  <c r="K42" i="5"/>
  <c r="G42" i="5"/>
  <c r="K41" i="5"/>
  <c r="G41" i="5"/>
  <c r="K40" i="5"/>
  <c r="G40" i="5"/>
  <c r="K39" i="5"/>
  <c r="G39" i="5"/>
  <c r="K38" i="5"/>
  <c r="G38" i="5"/>
  <c r="K37" i="5"/>
  <c r="G37" i="5"/>
  <c r="K36" i="5"/>
  <c r="G36" i="5"/>
  <c r="K35" i="5"/>
  <c r="G35" i="5"/>
  <c r="K34" i="5"/>
  <c r="G34" i="5"/>
  <c r="K33" i="5"/>
  <c r="G33" i="5"/>
  <c r="K32" i="5"/>
  <c r="G32" i="5"/>
  <c r="K31" i="5"/>
  <c r="G31" i="5"/>
  <c r="K30" i="5"/>
  <c r="G30" i="5"/>
  <c r="K29" i="5"/>
  <c r="G29" i="5"/>
  <c r="K28" i="5"/>
  <c r="G28" i="5"/>
  <c r="K27" i="5"/>
  <c r="G27" i="5"/>
  <c r="K26" i="5"/>
  <c r="G26" i="5"/>
  <c r="K25" i="5"/>
  <c r="G25" i="5"/>
  <c r="K24" i="5"/>
  <c r="G24" i="5"/>
  <c r="K23" i="5"/>
  <c r="G23" i="5"/>
  <c r="K22" i="5"/>
  <c r="G22" i="5"/>
  <c r="K21" i="5"/>
  <c r="G21" i="5"/>
  <c r="K20" i="5"/>
  <c r="G20" i="5"/>
  <c r="K19" i="5"/>
  <c r="G19" i="5"/>
  <c r="K18" i="5"/>
  <c r="G18" i="5"/>
  <c r="K17" i="5"/>
  <c r="G17" i="5"/>
  <c r="K16" i="5"/>
  <c r="G16" i="5"/>
  <c r="K15" i="5"/>
  <c r="G15" i="5"/>
  <c r="K14" i="5"/>
  <c r="G14" i="5"/>
  <c r="K13" i="5"/>
  <c r="G13" i="5"/>
  <c r="K12" i="5"/>
  <c r="G12" i="5"/>
  <c r="K11" i="5"/>
  <c r="G11" i="5"/>
  <c r="K10" i="5"/>
  <c r="G117" i="5" s="1"/>
  <c r="G10" i="5"/>
  <c r="K9" i="5"/>
  <c r="G9" i="5"/>
  <c r="K8" i="5"/>
  <c r="G8" i="5"/>
  <c r="K7" i="5"/>
  <c r="G7" i="5"/>
  <c r="K6" i="5"/>
  <c r="G6" i="5"/>
  <c r="H98" i="6" l="1"/>
  <c r="G116" i="5"/>
  <c r="H120" i="5" s="1"/>
  <c r="E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8" i="4" l="1"/>
  <c r="I125" i="3"/>
  <c r="E125" i="3"/>
  <c r="G124" i="3"/>
  <c r="G123" i="3"/>
  <c r="G122" i="3"/>
  <c r="G121" i="3"/>
  <c r="G120" i="3"/>
  <c r="G119" i="3"/>
  <c r="K118" i="3"/>
  <c r="G118" i="3"/>
  <c r="G117" i="3"/>
  <c r="K116" i="3"/>
  <c r="G116" i="3"/>
  <c r="K115" i="3"/>
  <c r="G115" i="3"/>
  <c r="K114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K96" i="3"/>
  <c r="G96" i="3"/>
  <c r="K95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K79" i="3"/>
  <c r="G79" i="3"/>
  <c r="G78" i="3"/>
  <c r="K77" i="3"/>
  <c r="G77" i="3"/>
  <c r="K76" i="3"/>
  <c r="G76" i="3"/>
  <c r="K75" i="3"/>
  <c r="G75" i="3"/>
  <c r="G74" i="3"/>
  <c r="G73" i="3"/>
  <c r="G72" i="3"/>
  <c r="G71" i="3"/>
  <c r="G70" i="3"/>
  <c r="G69" i="3"/>
  <c r="K68" i="3"/>
  <c r="G68" i="3"/>
  <c r="G67" i="3"/>
  <c r="K66" i="3"/>
  <c r="G66" i="3"/>
  <c r="G65" i="3"/>
  <c r="G64" i="3"/>
  <c r="G63" i="3"/>
  <c r="G62" i="3"/>
  <c r="G61" i="3"/>
  <c r="G60" i="3"/>
  <c r="G59" i="3"/>
  <c r="G58" i="3"/>
  <c r="G57" i="3"/>
  <c r="G56" i="3"/>
  <c r="G55" i="3"/>
  <c r="K54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K36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K23" i="3"/>
  <c r="K125" i="3" s="1"/>
  <c r="G134" i="3" s="1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125" i="3" l="1"/>
  <c r="G133" i="3" s="1"/>
  <c r="H137" i="3" s="1"/>
  <c r="F66" i="4"/>
  <c r="G66" i="4"/>
  <c r="H70" i="4" s="1"/>
  <c r="K62" i="2"/>
  <c r="G62" i="2"/>
  <c r="K61" i="2"/>
  <c r="G61" i="2"/>
  <c r="G57" i="2"/>
  <c r="K60" i="2"/>
  <c r="G60" i="2"/>
  <c r="G56" i="2"/>
  <c r="G55" i="2"/>
  <c r="K59" i="2"/>
  <c r="G59" i="2"/>
  <c r="G54" i="2"/>
  <c r="K58" i="2"/>
  <c r="G58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K38" i="2"/>
  <c r="G38" i="2"/>
  <c r="G37" i="2"/>
  <c r="G36" i="2"/>
  <c r="G35" i="2"/>
  <c r="G34" i="2"/>
  <c r="G33" i="2"/>
  <c r="G32" i="2"/>
  <c r="K31" i="2"/>
  <c r="G31" i="2"/>
  <c r="G30" i="2"/>
  <c r="G29" i="2"/>
  <c r="G28" i="2"/>
  <c r="G27" i="2"/>
  <c r="K26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72" i="2" l="1"/>
  <c r="G73" i="2"/>
  <c r="H76" i="2" l="1"/>
</calcChain>
</file>

<file path=xl/sharedStrings.xml><?xml version="1.0" encoding="utf-8"?>
<sst xmlns="http://schemas.openxmlformats.org/spreadsheetml/2006/main" count="2148" uniqueCount="781">
  <si>
    <t>Lp.</t>
  </si>
  <si>
    <t>Lokalizacja urzadzeń (Rejon, Posterunek, Stacja)</t>
  </si>
  <si>
    <t>Wykaz urządzeń podczyszczających (separatory, osadniki)</t>
  </si>
  <si>
    <t>ilość przeglądów w roku</t>
  </si>
  <si>
    <t>Cena netto za wykonanie jednego przeglądu</t>
  </si>
  <si>
    <t>suma kosztów za przeglady na rok</t>
  </si>
  <si>
    <t>rodzaje analiz</t>
  </si>
  <si>
    <t>ilość próbek</t>
  </si>
  <si>
    <t xml:space="preserve">cena z 1 próbkę </t>
  </si>
  <si>
    <t>suma kosztów za analizy na rok</t>
  </si>
  <si>
    <t>separator, osadnik, wylot kanału</t>
  </si>
  <si>
    <t>2 x w roku przegląd, 1 x w roku czyszczenie, 2 x w roku badanie próbek</t>
  </si>
  <si>
    <t>separator, osadnik,  wylot kanału</t>
  </si>
  <si>
    <t xml:space="preserve">separator, osadnik, wylot kanału </t>
  </si>
  <si>
    <t>separator, osadnik</t>
  </si>
  <si>
    <t>1 x w roku przegląd, 1 x w roku czyszczenie, 1 x w roku badanie próbek</t>
  </si>
  <si>
    <t>separatorIHDC 15/D/125, osadnik inst.deszczowej.</t>
  </si>
  <si>
    <t>separator , osadnik</t>
  </si>
  <si>
    <t>separator</t>
  </si>
  <si>
    <t>AWAS H-1900</t>
  </si>
  <si>
    <t xml:space="preserve">AWAS-H-1900 NG 3 +śluza </t>
  </si>
  <si>
    <t xml:space="preserve">separator </t>
  </si>
  <si>
    <t>separator,                              typ IHDC 32</t>
  </si>
  <si>
    <t>separator,                       typ IHDC 31</t>
  </si>
  <si>
    <t>separator, typ IHDC 031/B 125</t>
  </si>
  <si>
    <t>Separator koalscencyjny  typu ECO I NG 3</t>
  </si>
  <si>
    <t>Separator koalescencyjny ESK-H-30/3000</t>
  </si>
  <si>
    <t xml:space="preserve">Separator koalescencyjny </t>
  </si>
  <si>
    <t>Separator koalescencyjny</t>
  </si>
  <si>
    <t>BundGuard</t>
  </si>
  <si>
    <t>osadnik trzy komorowy</t>
  </si>
  <si>
    <t>separator tłuszczowy z odmulaczem</t>
  </si>
  <si>
    <t>separator szt. 1</t>
  </si>
  <si>
    <t>separator szt.1</t>
  </si>
  <si>
    <t>separator szt.1  i minipompownia szt. 1</t>
  </si>
  <si>
    <t>separator  szt. 1</t>
  </si>
  <si>
    <t>separator szt. 2</t>
  </si>
  <si>
    <t xml:space="preserve">separator szt. 1 </t>
  </si>
  <si>
    <t>separator szt. 3</t>
  </si>
  <si>
    <t>4 szt. studnie chłonne</t>
  </si>
  <si>
    <t>2 x rok przegląd</t>
  </si>
  <si>
    <t>separator koalescencyjny PSK Koala NG 3-0,65</t>
  </si>
  <si>
    <t>Zakres badań próbek: Zawiesina ogólna, Węglowodory ropopochodne</t>
  </si>
  <si>
    <t>separator olejowy AQADAFIX SK2BP15/150</t>
  </si>
  <si>
    <t>osadnik</t>
  </si>
  <si>
    <t>czyszczenie 1x2lata</t>
  </si>
  <si>
    <t>separator koalescencyjny BUDERUS GUSS EUROLIZER C NG3</t>
  </si>
  <si>
    <t>separator koalescencyjny ESK-E3 NS-3</t>
  </si>
  <si>
    <t>separator ESK-H -3 /300</t>
  </si>
  <si>
    <t xml:space="preserve">separator koalescencyjny typ SWK3 </t>
  </si>
  <si>
    <t>separator  AWAS-H  1900NG-6</t>
  </si>
  <si>
    <t>separator  AWAS-H  2000NG-6</t>
  </si>
  <si>
    <t>przepompownia</t>
  </si>
  <si>
    <t>separator PSK NG3/900</t>
  </si>
  <si>
    <t>separaotr PSK Koala NG 6-0,55</t>
  </si>
  <si>
    <t>separator  PSK Koala NG-6/0,55</t>
  </si>
  <si>
    <t>separator PSK Koala NG-6/900 Kompakt</t>
  </si>
  <si>
    <t>separator A Unikon NG 3 kompakt</t>
  </si>
  <si>
    <t>separator H-1900 NG3/śluza</t>
  </si>
  <si>
    <t>przepompownia B425/3.0-KP35/40-T/1;0,5/P</t>
  </si>
  <si>
    <t>separator HI-2000 NG3</t>
  </si>
  <si>
    <t xml:space="preserve">separator PSK Koala NG 6/900 kompakt </t>
  </si>
  <si>
    <t>separator PSK Koala NG 6-0,55</t>
  </si>
  <si>
    <t>przepompownia EPS Q=9,4dm3/s, H=4,7m</t>
  </si>
  <si>
    <t>separator  AWAS H-2000 NG 6</t>
  </si>
  <si>
    <t xml:space="preserve">separator H-1900 NG9 </t>
  </si>
  <si>
    <t>przepompownia MF334D</t>
  </si>
  <si>
    <t>separator HI-2000,</t>
  </si>
  <si>
    <t>separator PASSAVANT ACO Coalisator CRB 8-10</t>
  </si>
  <si>
    <t>separator PASSAVANT ACO Coalisator-L 20/200</t>
  </si>
  <si>
    <t>separator UNICON PSK Koala NG 6-0,55 + zbiorniki retencyjne</t>
  </si>
  <si>
    <t>kanalizacja deszczowa bez saparotora</t>
  </si>
  <si>
    <t>separator AWAS H-1900 NG3 + zbiornik bezodpływowy szczelny 3-komorowy (PPH"PROBUD")</t>
  </si>
  <si>
    <t>separator AWAS H 1900NG3</t>
  </si>
  <si>
    <t>seprator AWAS H 1900NG3</t>
  </si>
  <si>
    <t xml:space="preserve">separator PSK Koala NG-6/900 Kompakt </t>
  </si>
  <si>
    <t>separator PSW LAMELA 15/150 + osadnik OS Ø-1200mm</t>
  </si>
  <si>
    <t>separator AWAS H 1900 C NG3</t>
  </si>
  <si>
    <t>separator EUROLIZER C NG 3</t>
  </si>
  <si>
    <t>separator AWAS HI 2000 C NG3</t>
  </si>
  <si>
    <t>separator PSK-KOALA II NG-3/900</t>
  </si>
  <si>
    <t>separator PSK KOALA-V II 65/6500</t>
  </si>
  <si>
    <t>separator AWAS -HI-NG3</t>
  </si>
  <si>
    <t xml:space="preserve">2 x rok przegląd </t>
  </si>
  <si>
    <t>separator AWAS-H-1900</t>
  </si>
  <si>
    <t>osadnik szlamu AWAS-S</t>
  </si>
  <si>
    <t>separator AWAS-BK</t>
  </si>
  <si>
    <t>zbiornik awaryjny oleju AWAS-S</t>
  </si>
  <si>
    <t>AWAS-SK NG 400</t>
  </si>
  <si>
    <t>separator lamelowy z osadnikiem</t>
  </si>
  <si>
    <t>Separator ECOL-UNICON 10/100 PSW LAMELA z osadnikiem OS ECOL -UNICOM</t>
  </si>
  <si>
    <t>separator Coalisator L-CS-Bypass-W</t>
  </si>
  <si>
    <t>Separator DHF 101E wyposażony w osadnik</t>
  </si>
  <si>
    <t>Separator Lamelowy BEWANG 10/1000L/S</t>
  </si>
  <si>
    <t>separator AWASH1900 NG50 + śluza</t>
  </si>
  <si>
    <t>PE Radoszyce</t>
  </si>
  <si>
    <t>separator MAKII PE 1,5</t>
  </si>
  <si>
    <t>TOS - 5</t>
  </si>
  <si>
    <t>TOS -2, 5</t>
  </si>
  <si>
    <t xml:space="preserve">separator ropopochodnych ze stali typoszereg ADHLFR 106A </t>
  </si>
  <si>
    <t>z osadnikiem,by-passem,filtrem koalescencyjnym i pionowym zamknięciem automatycznym z przepompownią z 2 pompami zatapialnymi typu Hydra</t>
  </si>
  <si>
    <t>PE Zwoleń ul. Perzyny 82</t>
  </si>
  <si>
    <t>separator koalescencyjno-cyrkulacyjny AWAS-SK 10/100</t>
  </si>
  <si>
    <t>osadnik szlamowy AWAS -S</t>
  </si>
  <si>
    <t xml:space="preserve">Kozienice
Przemysłowa 11
</t>
  </si>
  <si>
    <t>SEPARATOR koalescencyjny z komorą szlamową</t>
  </si>
  <si>
    <t>separator koalescencyjny zintegrowany z osadnikiem typu PSK-H Koala II NG 3/650</t>
  </si>
  <si>
    <t>AWAS HI-2000</t>
  </si>
  <si>
    <t>BUDERUS</t>
  </si>
  <si>
    <t>BUND GUARD</t>
  </si>
  <si>
    <t>KRATOS NG-3</t>
  </si>
  <si>
    <t>odoliwiacz nieprzepływowy</t>
  </si>
  <si>
    <t>MAK-II-B3/30-3,0 Długość -159 mb</t>
  </si>
  <si>
    <t xml:space="preserve">1 x rok przegląd                   </t>
  </si>
  <si>
    <t xml:space="preserve">2 x rok przegląd                    </t>
  </si>
  <si>
    <t>Separator koalescencyjny substancji ropopochodnych PEK 1406</t>
  </si>
  <si>
    <t>Odoliwiacz - 3; Studz. rewiz - 7  Zasuwa - 3</t>
  </si>
  <si>
    <t>odolejacz nieprz.</t>
  </si>
  <si>
    <t>Bund Guard - 2 szt.</t>
  </si>
  <si>
    <t>Odolejacz - 2 szt.</t>
  </si>
  <si>
    <t>Odolejacz - 1 szt.</t>
  </si>
  <si>
    <t>Bund Guard - 1 szt.</t>
  </si>
  <si>
    <t>studzienki</t>
  </si>
  <si>
    <t>SE Sędziszów</t>
  </si>
  <si>
    <t>Separator</t>
  </si>
  <si>
    <t>Studzienka, separator</t>
  </si>
  <si>
    <t>Bundguard</t>
  </si>
  <si>
    <t>Misy szczelne, Bundguard, studnia chłonna</t>
  </si>
  <si>
    <t>studzienka</t>
  </si>
  <si>
    <t xml:space="preserve">studzienki </t>
  </si>
  <si>
    <t>analiza ścieków; 1xrok, Zawiesina ogólna, odczyn pH, temperatura, fenole lotne, substancje ropopochodne</t>
  </si>
  <si>
    <t>Odolejacz  - 2  zasuwy  -  1  łapacz błota  -2</t>
  </si>
  <si>
    <t>Separator koalescencyjny (separator + 2 osadniki)</t>
  </si>
  <si>
    <t>łapacz błota TOS</t>
  </si>
  <si>
    <t>TOS-1</t>
  </si>
  <si>
    <t>Studzienka: 5 szt.</t>
  </si>
  <si>
    <t>Studzienka: 2 szt.</t>
  </si>
  <si>
    <t xml:space="preserve"> 2 x rok  przegląd</t>
  </si>
  <si>
    <t>1 x rok przegląd</t>
  </si>
  <si>
    <t>analiza wody: 1xrok  Barwa, mętność, pH, przewodność, zapach, smak, amonowy jon, azotany, azotyny, mangan, żelazo, escherichia coli, eterokoki, bakterie grupy coli</t>
  </si>
  <si>
    <t>STUDNIA</t>
  </si>
  <si>
    <t>System automatycznej separacji oleju i wody BundGuard - 1 szt</t>
  </si>
  <si>
    <t>2 x w roku przegląd</t>
  </si>
  <si>
    <t>Separator - Pompownia</t>
  </si>
  <si>
    <t>Separator - Pompownia x2</t>
  </si>
  <si>
    <t>Odoliwiacz</t>
  </si>
  <si>
    <t>2 x rok   zawiesina ogólna, substancje ropopochodne</t>
  </si>
  <si>
    <t xml:space="preserve">BundGuard </t>
  </si>
  <si>
    <t xml:space="preserve">BundGuard  </t>
  </si>
  <si>
    <t>Studnia głębinowa</t>
  </si>
  <si>
    <t>studnia głębinowa</t>
  </si>
  <si>
    <t>PASSAVANT</t>
  </si>
  <si>
    <t>analiza ścieków: 2x w roku zawiesina ogólna, substancje ropopochodne</t>
  </si>
  <si>
    <t>Magazyn Zamość
ul. Zagłoby 3</t>
  </si>
  <si>
    <t>analiza ścieków: 1x w roku   zawiesina ogólna, substancje ropopochodne</t>
  </si>
  <si>
    <t>Osadnik gnilny</t>
  </si>
  <si>
    <t>Studnia</t>
  </si>
  <si>
    <t>---</t>
  </si>
  <si>
    <t>Razem</t>
  </si>
  <si>
    <t xml:space="preserve">dwa zestawy do składowania transformatorów 2x 10 tac ociekowych </t>
  </si>
  <si>
    <t>studnia glębinowa</t>
  </si>
  <si>
    <t>separator Unikon PSW/Lamela, osadnik</t>
  </si>
  <si>
    <t>seperator Awas</t>
  </si>
  <si>
    <t>seperator Eurolizer C NG6, osadnik</t>
  </si>
  <si>
    <t>nie dotyczy</t>
  </si>
  <si>
    <t>Baza Usług Technicznych  ul. Szydłowiecka , Rejowska  Skarżysko - Kamienna</t>
  </si>
  <si>
    <t>Centrala ul. Piłsudskiego  Skarżysko - Kamienna</t>
  </si>
  <si>
    <t xml:space="preserve">RE Kielce Kielce </t>
  </si>
  <si>
    <t xml:space="preserve">PE Piekoszów </t>
  </si>
  <si>
    <t>PE Włoszczowa</t>
  </si>
  <si>
    <t xml:space="preserve"> Końskie </t>
  </si>
  <si>
    <t>RE Busko,  Busko</t>
  </si>
  <si>
    <t xml:space="preserve">RE Ostrowiec </t>
  </si>
  <si>
    <t>PE Warka   05-660 Warka</t>
  </si>
  <si>
    <t>25-056 Kielce</t>
  </si>
  <si>
    <t>ul.Garbarska,20-340 Lublin,Warsztat transformatorów</t>
  </si>
  <si>
    <t>Magazyn Główny w Lublinie</t>
  </si>
  <si>
    <t>Stacja 110 kV/SN Dziesiąta, 20-437 Lublin</t>
  </si>
  <si>
    <t>SE Lublin Czechów, 20-857 Lublin</t>
  </si>
  <si>
    <t>SE Lublin Elektrownia, ul. Garbarska, 20-340 Lublin</t>
  </si>
  <si>
    <t>SE Lublin Północ, 20-150 Lublin</t>
  </si>
  <si>
    <t>SE Lublin Śródmieście, 20-612 Lublin</t>
  </si>
  <si>
    <t>SE Lublin Odlewnia, 20-234 Lublin</t>
  </si>
  <si>
    <t>SE Dęblin, 08-530 Dęblin</t>
  </si>
  <si>
    <t>SE Puławy Kępa, 24-100 Puławy</t>
  </si>
  <si>
    <t>SE Ryki, 08-500 Ryki</t>
  </si>
  <si>
    <t>SE Lubartów, 21-100 Lubartów</t>
  </si>
  <si>
    <t>SE Międzyrzec Podlaski, 21-350 Międzyrzec Podlaski</t>
  </si>
  <si>
    <t>SE Lublin UMCS, 20-612 Lublin</t>
  </si>
  <si>
    <t>SE Lublin Czuby, 20-730 Lublin</t>
  </si>
  <si>
    <t>SE Lublin Wschód, 20-234 Lublin</t>
  </si>
  <si>
    <t>SE Garbów, miejscowość Leśce, 21-080 Leśce</t>
  </si>
  <si>
    <t>SE Bronowice, miejscowość Bronowice, 24-100 Bronowice</t>
  </si>
  <si>
    <t>SE Biała Podlaska Wola, 21-500 Biała Podlaska</t>
  </si>
  <si>
    <t>SE Hołowczyce Miejscowość Hołowczyce, 08-221 Hołowczyce</t>
  </si>
  <si>
    <t>SE Janów Podlaski, Miejscowość Janów Podlaski, 21-505 Janów Podlaski</t>
  </si>
  <si>
    <t>SE Bełżyce, Miejscowość Bełżyce, 24-200 Bełżyce</t>
  </si>
  <si>
    <t>SE Poniatowa Miejscowość Pachanki, 24-320 Poniatowa</t>
  </si>
  <si>
    <t>SE Nałęczów, Kolonia Nałęczów 24-150 Nałęczów</t>
  </si>
  <si>
    <t>SE Puławy Rudy, miejscowość Rudy, 24-130 Końskowola</t>
  </si>
  <si>
    <t>SE Łęczna, miejscowość Podzamcze, 21-010 Podzamcze</t>
  </si>
  <si>
    <t>SE Radzyń Podlaski, miejscowość Biała, 21-300 Radzyń Podlaski</t>
  </si>
  <si>
    <t>SE Biała Sitnicka, 21-500 Biała Podlaska</t>
  </si>
  <si>
    <t>SE Bychawa, 23-100 Bychawa</t>
  </si>
  <si>
    <t>SE Świdnik, 21-045 Świdnik</t>
  </si>
  <si>
    <t>SE Wisznice, 21-580 Wisznice</t>
  </si>
  <si>
    <t>SE Opole Lubelskie, 24-300 Opole Lubelskie</t>
  </si>
  <si>
    <t>SE Parczew, miejscowość Koczergi, 21-200 Parczew</t>
  </si>
  <si>
    <t>SE Łosice, 08-200 Łosice</t>
  </si>
  <si>
    <t>SE Klementowice,  24-170 Klementowice</t>
  </si>
  <si>
    <t>SE Wrotków,  20-488 Lublin</t>
  </si>
  <si>
    <t>SE Biskupice, miejscowość Stróża-Kolonia, 21-044 Trawniki</t>
  </si>
  <si>
    <t>SE Abramowice, 20-422 Lublin</t>
  </si>
  <si>
    <t>SE Kazimierz Dolny miejscowość Cholewianka, 24-120 Kazimierz Dolny</t>
  </si>
  <si>
    <t>SE Wólka Dobryńska miejscowość Wólka Dobryńska</t>
  </si>
  <si>
    <t>SE Budzyń, miejscowość Kraśnik</t>
  </si>
  <si>
    <t>SE Białobrzegi          26-800 Bialobrzegi</t>
  </si>
  <si>
    <t>SE BUSKO WEŁECZ</t>
  </si>
  <si>
    <t>SE DZIAŁOSZYCE Dziekanowice</t>
  </si>
  <si>
    <t xml:space="preserve">SE GRÓJEC          </t>
  </si>
  <si>
    <t xml:space="preserve">SEJedlińsk  26-600 Jedlińsk                           </t>
  </si>
  <si>
    <t>SE KIELCE PIASKI</t>
  </si>
  <si>
    <t>SE KOŃSKIE ZACHÓD</t>
  </si>
  <si>
    <t>SE RADKOWICE    gm. Chęciny</t>
  </si>
  <si>
    <t>SE WYSTĘPA     gm. Łączna</t>
  </si>
  <si>
    <t xml:space="preserve">SE BUSKO </t>
  </si>
  <si>
    <t>SE Rożki gm.Kowala</t>
  </si>
  <si>
    <t>SE KZWM Kielce</t>
  </si>
  <si>
    <t>SE Włoszczowa</t>
  </si>
  <si>
    <t xml:space="preserve">SE Jędrzejów 1 </t>
  </si>
  <si>
    <t>SE Radom Centralna</t>
  </si>
  <si>
    <t>SE Radom Zamłynie</t>
  </si>
  <si>
    <t>SE Radom Północ</t>
  </si>
  <si>
    <t>SE Zwoleń</t>
  </si>
  <si>
    <t>SE Warka</t>
  </si>
  <si>
    <t>SE Radom Południowa</t>
  </si>
  <si>
    <t>SE Jędrzejów 2</t>
  </si>
  <si>
    <t>SE Nowa  Słupia</t>
  </si>
  <si>
    <t>SE - stacja elektroenergetyczna</t>
  </si>
  <si>
    <t>RE - Rejon Energetyczny</t>
  </si>
  <si>
    <t>PE - Posterunek Energetyczny</t>
  </si>
  <si>
    <t>Legenda:</t>
  </si>
  <si>
    <t>Separator IHDC 011, wylot kanału - wspólny dla całej stacji</t>
  </si>
  <si>
    <t>separator, wylot kanału - wspólny dla całej stacji</t>
  </si>
  <si>
    <t>Częstotliwość wykonywania przeglądu w odniesieniu do urządzenia/
nieruchomości</t>
  </si>
  <si>
    <t>Częstotliwość 
wykonywania przeglądu 
w odniesieniu do urządzenia/
nieruchomości</t>
  </si>
  <si>
    <t xml:space="preserve">cena za 1 próbkę </t>
  </si>
  <si>
    <t xml:space="preserve"> Bund Guard 4/3A; przepompownia wody opadowej</t>
  </si>
  <si>
    <t>Odolejacz; Studnia chłonna</t>
  </si>
  <si>
    <t>Studzienka, studnia chłonna</t>
  </si>
  <si>
    <t>Bunguard - 1; Misy szczelne - 1</t>
  </si>
  <si>
    <t>odolejacz. misa transformatora 1 i 2, studnia chłonna</t>
  </si>
  <si>
    <t>Odolejacz, Misa transformatora</t>
  </si>
  <si>
    <t>Zbiornik TOS - 2, Studzienka - 34, Odolejacz - 1</t>
  </si>
  <si>
    <t>Separator koalescencyjny z osadnikiem PSK KOALA KOMPAKT typ NG3/1300, studzienka ściekowa i kontrolna</t>
  </si>
  <si>
    <t>Łapacz błota tłuszczu i olejów typu TOS, studzienka ściekowa</t>
  </si>
  <si>
    <t>Lp</t>
  </si>
  <si>
    <t>Rodzaj usługi</t>
  </si>
  <si>
    <t>Przeglądy eksploatacyjne urządzeń</t>
  </si>
  <si>
    <t>Analizy wody i ścieków</t>
  </si>
  <si>
    <t>Razem:</t>
  </si>
  <si>
    <t>Cena jednostkowa netto wykonania usługi (zł)</t>
  </si>
  <si>
    <t>Koszt łączny wykonania usługi za 1 rok (zł)</t>
  </si>
  <si>
    <t>ilość urządzeń przewidzianych do przeglądu (szt./kpl)</t>
  </si>
  <si>
    <t>Usunięcie i zagospodarowanie odpadów (przyjęto szacunkowo 1m³/ urządzenie przyjęte do czyszczenia)</t>
  </si>
  <si>
    <t>AWAS-HI-2000 NG 6 +śluza;szt.1</t>
  </si>
  <si>
    <t>Separator
ECO I NG 3</t>
  </si>
  <si>
    <t>Wykaz urządzeń podlegających przeglądom - Zadanie nr 1 - Oddział Białystok</t>
  </si>
  <si>
    <t>Wykaz urządzeń podlegających przeglądom - Zadanie nr 2 - Oddział Lublin</t>
  </si>
  <si>
    <t>Wykaz urządzeń podlegających przeglądom - Zadanie nr 3 - Oddział Łódź</t>
  </si>
  <si>
    <t>Wykaz urządzeń podlegających przeglądom - Zadanie nr 7 - Oddział Zamość</t>
  </si>
  <si>
    <t>CENTRALA ul. Elewatorska 17/1, 15-950 Białystok</t>
  </si>
  <si>
    <t>CENTRALA, ul. Elektryczna 13, 15-950 Białystok</t>
  </si>
  <si>
    <t>RE Łomża , Aleja Legionów 157, 18-400 Łomża</t>
  </si>
  <si>
    <t>RE Wysokie Mazowieckie, ul. Wspólna 68, 18-200 Wysokie Mazowieckie</t>
  </si>
  <si>
    <t>RE Bielski Podlaski , ul. Białostocka 71A 17-100, Bielsk Podlaski</t>
  </si>
  <si>
    <t>RE Ełk , ul. Sportowa 1, 19-300 Ełk</t>
  </si>
  <si>
    <t>RE Suwałki , ul. Piaskowa 1, Suwałki</t>
  </si>
  <si>
    <t>RE Sokółka ,ul. Kolejowa 25, 16-100 Sokółka</t>
  </si>
  <si>
    <t xml:space="preserve">SE 110/15 kV Ciechanowiec, ul. Podlaska 3, 18-230 Ciechanowiec </t>
  </si>
  <si>
    <t>Ecologic
ECO I NG 3</t>
  </si>
  <si>
    <t>AWAS HI ng 3</t>
  </si>
  <si>
    <t>AWAS HI ng 4</t>
  </si>
  <si>
    <t>PSK Koala II</t>
  </si>
  <si>
    <t>Andel</t>
  </si>
  <si>
    <t>ul.Garbarska,20-340 Lublin, lakiernia</t>
  </si>
  <si>
    <t>Stacja 110 kV/SN EDA Poniatowa miejscowość Poniatowa</t>
  </si>
  <si>
    <t>Stacja 110 kV/SN Budzyń miejscowość Budzyń</t>
  </si>
  <si>
    <t>stacja 110 kV/SN Chruślina miejscowość Kozarów, 23-350 Kozarów</t>
  </si>
  <si>
    <t xml:space="preserve">separator BundGuard </t>
  </si>
  <si>
    <t>SE Błędów</t>
  </si>
  <si>
    <t>SE Radzice</t>
  </si>
  <si>
    <t>BUND GUARD x 2</t>
  </si>
  <si>
    <t xml:space="preserve"> zawiesina ogólna, substancje ropopochodne</t>
  </si>
  <si>
    <t xml:space="preserve"> 1 x rok  przegląd</t>
  </si>
  <si>
    <t>Bund Guard - 3 szt.</t>
  </si>
  <si>
    <t>studnia chłonna</t>
  </si>
  <si>
    <t>studzienka - 8 szt.</t>
  </si>
  <si>
    <t>2 łapacze błota, studzienka + 3 osadniki</t>
  </si>
  <si>
    <t>Separator AWAS typ SK 200  - 1 szt. 
Separator AWS SBK typ Kombi 30  - 1 szt.</t>
  </si>
  <si>
    <t>Separator koalescencyjny Oxydan SB - 1 szt.</t>
  </si>
  <si>
    <t>Separator,studzienki+pompa - 1 szt.</t>
  </si>
  <si>
    <t>Separator AWAS HI 2000 Ng 3/6 - 1 szt.</t>
  </si>
  <si>
    <t>Separator AWASH 1900 Ng 3/6 - 1 szt.</t>
  </si>
  <si>
    <t>System automatycznej separacji oleju i wody BundGuard - 1 szt.</t>
  </si>
  <si>
    <t>Separator AWAS HI 2000 Ng   - 1 szt.</t>
  </si>
  <si>
    <t xml:space="preserve">Separator koalescencyjny AWAS SBK typ Kombi Ng 30+pompownia   - 1 szt. 
Separator UNIKON PSW LAMELA 10/100+osadnik+pompownia   - 1 szt.
Separator UNIKON PSK KOALA filtr   -  1 szt.                                           </t>
  </si>
  <si>
    <t xml:space="preserve">Separator AWAS SK 200 + osadnik -  1szt.
</t>
  </si>
  <si>
    <t>analiza wody pitnej: 2 x rok  Barwa, mętność, pH, przewodność, zapach, smak, amonowy jon, azotany, azotyny, mangan, żelazo, escherichia coli, eterokoki, bakterie grupy coli</t>
  </si>
  <si>
    <t>System automatycznej separacji oleju i wody BundGuard - 2 szt.</t>
  </si>
  <si>
    <t>Stacja 110/15 kV Sękocin
Sękocin Nowy
05-090 Raszyn,
ul. Leśna</t>
  </si>
  <si>
    <t xml:space="preserve"> Stacja 110/15 kV Nadarzyn
05-830 Nadarzyn Kajetany                   ul.Klonowa</t>
  </si>
  <si>
    <t>Rejon Energetyczny Ostrołęka                                             07-410 Ostrołęka                                             ul. Targowa 37</t>
  </si>
  <si>
    <t>Separator + osadnik + studzlenki rewizyjne 
- 1 szt.</t>
  </si>
  <si>
    <t>Separator KOALA - 1 szt.</t>
  </si>
  <si>
    <t>analiza wód opadowych
 i roztopowych
2 x rok  
zawiesina ogólna, substancje ropopochodne</t>
  </si>
  <si>
    <t>Separator z poduszkami sorbcyjnymi -1 szt.</t>
  </si>
  <si>
    <t>Stacja 110/15 kV  Myszyniec,                                                07-430 Myszyniec                                                 ul. Św. Franciszka</t>
  </si>
  <si>
    <t>Stacja 110/15 kV  Wojciechowice                                        
07-401 Ostrołęka                           
 ul. Łużycka</t>
  </si>
  <si>
    <t>Stacja 110/15 kV Łyse
07-437 Łyse                                                 ul. Chętnika</t>
  </si>
  <si>
    <t>Separator koalescencyjny Koala -1 szt.</t>
  </si>
  <si>
    <t>Stacja 110/15 Żabin
07-440 Goworowo
 Żabin</t>
  </si>
  <si>
    <t>Stacja 110/15 kV Dylewo
07-420 Dylewo
 ul. Lipowa</t>
  </si>
  <si>
    <t>Rejon Energetyczny Legionowo
Michałów Reginów 
ul. Nowodworska 3</t>
  </si>
  <si>
    <t>Separator - 3 szt.
+ studzienki osadnikowe</t>
  </si>
  <si>
    <t>Separator koalescencyjny - 1 szt.</t>
  </si>
  <si>
    <t>Separator AWAS - 1 szt.</t>
  </si>
  <si>
    <t>Separator - 1 szt.</t>
  </si>
  <si>
    <t>Osadnik - 1 szt.</t>
  </si>
  <si>
    <t>Odolejacz   - 2 szt.</t>
  </si>
  <si>
    <t>Rejon Energetyczny Siedlce  
 ul. Piłsudskiego 100/102    
08-110 Siedlce</t>
  </si>
  <si>
    <t>Separator lamelowy UNICON 40/400 - 1  szt.</t>
  </si>
  <si>
    <t>System automatycznej separacji oleju i wody BundGuard  + osadnik  - 1 szt.</t>
  </si>
  <si>
    <t>Stacja 110/15 kV Myśliwska                                                                        08-110 Siedlce                                      ul. Obozowa</t>
  </si>
  <si>
    <t>Separator koalenscencyjny - 1 szt.</t>
  </si>
  <si>
    <t>Separator koalescencyjny  - 1 szt.</t>
  </si>
  <si>
    <t xml:space="preserve">
Separator koalescencyjny -1 szt.
System automatycznej separacji oleju i wody BundGuard - 4 szt.</t>
  </si>
  <si>
    <t>Rejon Energetyczny Wyszków
07-200 Wyszków 
ul. Pułtuska 116</t>
  </si>
  <si>
    <t>Tłuszcz 
05-240 Tłuszcz
ul. Przemysłowa 49</t>
  </si>
  <si>
    <t>Separator koalescencyjny + osadnik -1 szt.</t>
  </si>
  <si>
    <t>Separator AWAS HI -1900 - 2 szt.</t>
  </si>
  <si>
    <t>Separator AWAS  HI-2000 -1 szt.</t>
  </si>
  <si>
    <t>Stacja 110/15kV Węgrów 
07-100 Węgrów
ul. Polna</t>
  </si>
  <si>
    <t>Separator koalescencyjny ECO-I-NG3  - 1 szt.</t>
  </si>
  <si>
    <t>Separator SK NG IDO - 1 szt.
Separator F2/400 - 1 szt.</t>
  </si>
  <si>
    <t>Częstotliwość wykonywania przeglądu w odniesieniu do urządzenia/nieruchomości</t>
  </si>
  <si>
    <t>GPZ Zamość Majdan
ul. Powiatowa 58</t>
  </si>
  <si>
    <t>GPZ Rejowiec Fabryczny
ul. Chełmska 1</t>
  </si>
  <si>
    <t>GPZ Krasnystaw Rońsko
ul. Waręckich 1a</t>
  </si>
  <si>
    <t>GPZ Hrubieszów
ul. Chełmska 6</t>
  </si>
  <si>
    <t xml:space="preserve">Separator - Pompownia </t>
  </si>
  <si>
    <t>GPZ Zamość
ul. Hrubieszowska 77</t>
  </si>
  <si>
    <t>GPZ Zamość Janowice
ul. Dzieci Zamojszczyzny 45</t>
  </si>
  <si>
    <t>GPZ Przeworsk
ul. Misiągiewicza 40</t>
  </si>
  <si>
    <t>GPZ Krasnystaw
ul. Rejowiecka 26a</t>
  </si>
  <si>
    <t>GPZ Tarnogród
ul. Biłgorajska 33a</t>
  </si>
  <si>
    <t>GPZ Chełm Systemowa
Horodyszcze 84B</t>
  </si>
  <si>
    <t>GPZ Szczebrzeszyn
Brody Małe 179</t>
  </si>
  <si>
    <t>GPZ Korczowa
Młyny 143</t>
  </si>
  <si>
    <t>Separator -  Pompownia</t>
  </si>
  <si>
    <t>PE Bircza
Nowa Wieś 32
37-740 Bircza</t>
  </si>
  <si>
    <t>Wykaz urządzeń podlegających kontroli - Zadanie nr 6 - Oddział Warszawa</t>
  </si>
  <si>
    <t>Zakres badań próbek: Zawiesina ogólna, Węglowodory ropopochodne
- badanie próbek wód op. na wylocie do rowu kanalizacji deszczowej do rz. Dobrzynki 2xrok,
- badanie próbek wód op.za separatorem 2xrok</t>
  </si>
  <si>
    <t>Zakres badań:bakterie grupy coli, Escherichia coli, ogólna liczba mikroorganizmów w temp. 25+/- 2 C,Enterokoki, odczyn, przewodność elektryczna w 22 C, smak w 23+/- 2 C  twardość ogólna (stężenie sumaryczne Ca i Mg), zapach w 23+/- 2 C, indeks nadmanganianowy, mętność, barwa, jon amonowy, cyjanki ogólne, azotany, azotyny, chlorki, fluorki,siarczany, bor, chrom, glin, kadm, magnez, magnez, mangan, miedź, nikiel, ołów, sód, żelazo, suma tri - i tetrachloroetenu (z obliczeń), 1,2-dichloroetan.                  Raz w roku.</t>
  </si>
  <si>
    <t>Zakres badań próbek: Zawiesina ogólna, Węglowodory ropopochodne
- badanie próbek 1 x rok w 2 półroczu</t>
  </si>
  <si>
    <t>Separator AWAS HI 2000 Ng3  - 1;  Odoliwiacz - 1; Studz. rewiz - 3  Zasuwa - 1</t>
  </si>
  <si>
    <t>Przepompownia wody - 1; Odoliwiacz - 2;  Studz. rewiz - 9  Zasuwa - 2</t>
  </si>
  <si>
    <t>Odoliwiacz - 2;  Studz. rewiz - 10  Zasuwa - 2</t>
  </si>
  <si>
    <t>Odolejacz - 2; Studz. rewiz - 11  Zasuwa - 4</t>
  </si>
  <si>
    <t xml:space="preserve">Separator Bund Guard 4P/3A - 2                                                    Studz. rewiz - 3  </t>
  </si>
  <si>
    <t>Odoliwiacz - 1;  Studz. rewiz - 9  Zasuwa - 3</t>
  </si>
  <si>
    <t>Odoliwiacz - 1; Studz. rewiz - 1  Zasuwa - 1</t>
  </si>
  <si>
    <t>Odolejacz - 5, Studzienka - 31, Misy szczelne - 5</t>
  </si>
  <si>
    <t>Odolejacz 2, Sudzienka 12, Misy szczelne 4</t>
  </si>
  <si>
    <t>Odolejacz - 2, Sudzienka - 10, Misy szczelne - 4</t>
  </si>
  <si>
    <t>Odolejacz - 2; Bundguard - 2,  Sudzienka - 11; Misy szczelne - 4</t>
  </si>
  <si>
    <t xml:space="preserve">odolejacz - 2 szt., misa - 5 szt., studzienki 16 szt. </t>
  </si>
  <si>
    <t>odolejacz - 2 szt, studnie chłonne - 4 szt., misy - 4 szt., studzienki - 14 szt.</t>
  </si>
  <si>
    <t>odolejacz, misy szczelne, studzienki</t>
  </si>
  <si>
    <t>separator koales, studzienki, misy</t>
  </si>
  <si>
    <t>misy szczelne, odolejacz, studzienki</t>
  </si>
  <si>
    <t>Studzienka:29 szt; Misa szczelna: 3 szt.; Odolejacz: 2 szt.; Zasuwa: 2 szt.</t>
  </si>
  <si>
    <t>Studzienka: 10 szt.; Misa szczelna: 4 szt.; Odolejacz: 2 szt.; Studnia chłonna: 3 szt.; Zasuwa: 2 szt.</t>
  </si>
  <si>
    <t>Misy szczelne, odolejacz, studzienki</t>
  </si>
  <si>
    <t>Odolejacz (studzienka z kręgów                   betonowych  F 150 cm )   z zasuwą F 150 - 2 szt</t>
  </si>
  <si>
    <t>Misy szczelne, BundGuard, studzienki</t>
  </si>
  <si>
    <t>Sudzienka - 13</t>
  </si>
  <si>
    <t>Odoliwiacz - 1; Studz. rewiz - 1;  Zasuwa - 1</t>
  </si>
  <si>
    <t>Odolejacz: 1 szt., Studzienka:47? szt, Misa szczelna: 1 szt, Zasuwa: 1 szt.</t>
  </si>
  <si>
    <t>separator koalescencyjny typu BSK-40B - 1 szt., 50 studzienek</t>
  </si>
  <si>
    <t>analiza ścieków; 6xrok (luty, kwiecień, czerwiec, sierpień, październik, grudzień), ChZT, zawiesina ogólna, fosfor ogólny, azot amonowy, chlorki, siarczany, substancje powierzchniowo czynne - anionowe, węglowodory ropopochodne - ze studzienki kontrolno-pomiarowej S-3 usytuowanej za separatorem (3 próbki należy pobrać w okresie deszczowym lub roztopowym)</t>
  </si>
  <si>
    <t>Stacja 110/15 kV Góra Kalwaria
05-530 Góra Kalwaria,
Moczydłów
ul. Długa</t>
  </si>
  <si>
    <t>ilość urzadzeń przewidzianych do czyszczenia w roku</t>
  </si>
  <si>
    <t xml:space="preserve">Czyszczenie urządzeń </t>
  </si>
  <si>
    <t>analiza ścieków: 2x w roku zawiesina ogólna, BZT5, ChZTcr</t>
  </si>
  <si>
    <r>
      <t xml:space="preserve">ul.Garbarska,20-340 Lublin, </t>
    </r>
    <r>
      <rPr>
        <sz val="9"/>
        <rFont val="Calibri Light"/>
        <family val="2"/>
        <charset val="238"/>
        <scheme val="major"/>
      </rPr>
      <t>myjnia</t>
    </r>
  </si>
  <si>
    <r>
      <t xml:space="preserve">ul.Garbarska,20-340 Lublin, </t>
    </r>
    <r>
      <rPr>
        <sz val="9"/>
        <rFont val="Calibri Light"/>
        <family val="2"/>
        <charset val="238"/>
        <scheme val="major"/>
      </rPr>
      <t>przy stacji kontroli pojazdów</t>
    </r>
  </si>
  <si>
    <r>
      <t xml:space="preserve">ul.Garbarska,20-340 Lublin </t>
    </r>
    <r>
      <rPr>
        <sz val="9"/>
        <rFont val="Calibri Light"/>
        <family val="2"/>
        <charset val="238"/>
        <scheme val="major"/>
      </rPr>
      <t>stołówka</t>
    </r>
  </si>
  <si>
    <t xml:space="preserve"> RE Bielsk Podlaski, ul. 11 Listopada 11, 17-100 Bielsk Podlaski</t>
  </si>
  <si>
    <t>Barwa, mętność, pH, przewodność, zapach, smak, amonowy jon, azotany, azotyny, mangan, żelazo, escherichia coli, eterokoki, bakterie grupy coli</t>
  </si>
  <si>
    <t xml:space="preserve">SE 110/15 kV Fasty ul. Przędzalniana 15-950 Białystok </t>
  </si>
  <si>
    <t>SE 110/15 kV Wysokie Mazowieckie, ul. 1-go Maja 40 , 18-200 Wysokie Mazowieckie</t>
  </si>
  <si>
    <t xml:space="preserve">SE 110/15 kV Bielsk Podlaski , ul. Białostocka 71A 17-100 , Bielsk Podlaski </t>
  </si>
  <si>
    <t xml:space="preserve">SE 110/15 kV Gołdap, ul. Suwalska, 19-500 Gołdap </t>
  </si>
  <si>
    <t>SE 110/15 kV Węgorzewo, ul. Portowa 7, 11-600 Węgorzewo</t>
  </si>
  <si>
    <t>SE 110/20kV Strefa, ul. Brylantowa, Suwałki,</t>
  </si>
  <si>
    <t xml:space="preserve">SE 110/20 kV Filipów, ul. Fabryczna 14 , Filipów </t>
  </si>
  <si>
    <t>SE 110/15 kV Augustów, ul. Mazurska 4, Augustów</t>
  </si>
  <si>
    <t xml:space="preserve">SE 110/15 kV Sokółka, ul. Mariańska 53, 16-100 Sokółka </t>
  </si>
  <si>
    <t xml:space="preserve">SE 110/15 kV Olecko,, ul. Szosa Świętajno, 19-400 Olecko </t>
  </si>
  <si>
    <t>SE 110/15 kV Zambrów,  ul.Elektryczna 12, 18-300 Zambrów</t>
  </si>
  <si>
    <t>SE 110/15 kV RPZ-11 Białystok, ul. Karpińskiego, Białystok</t>
  </si>
  <si>
    <t>SE 220/110/15 kV Ełk 2, ul. Wileńska 7, Ełk</t>
  </si>
  <si>
    <t>SE 220/110/15 kV GPZ-1, ul. Narewska, Białystok</t>
  </si>
  <si>
    <t>SE 110/15 kV Giżycko , ul. Gdańska 50,Giżycko</t>
  </si>
  <si>
    <t>SE 110/15 kV Szeligi ul. Podmiejska, Ełk</t>
  </si>
  <si>
    <t>SE 110/15 kV Hajnówka, ul. Elektryczna, Hajnówka</t>
  </si>
  <si>
    <t>SE 110/15 kV Wizna, droga do Bronowa, Wizna</t>
  </si>
  <si>
    <t>SE 110/15 kV Nida, ul. Żeglarska, Ruciane Nida</t>
  </si>
  <si>
    <t>SE 110/15 kV Mikołajki, ul. Kolejowa,  Mikołajki</t>
  </si>
  <si>
    <t xml:space="preserve">SE 110/15 kV RPZ-8, Białystok ul. Skrajna </t>
  </si>
  <si>
    <t xml:space="preserve">SE 110/15 kV RPZ-4 Białystok, ul. Plażowa, Białystok, </t>
  </si>
  <si>
    <t>SE 110/15 kV Jeżewo,  Szosa do Tykocina 1, Jeżewo</t>
  </si>
  <si>
    <t>SE 110/15 kV ECB Białystok, Białystok ul. Andersa 15</t>
  </si>
  <si>
    <t>SE 110/15 kV Polanka, ul. Młynowa, 16-020 Czarna Białostocka</t>
  </si>
  <si>
    <t>SE 110/15 kV Łomża 2, ul. Wojska Polskiego, 18-400 Łomża</t>
  </si>
  <si>
    <t>SE 110/15 kV Osowiec</t>
  </si>
  <si>
    <t>SE 110/15 kV Pisz</t>
  </si>
  <si>
    <t>SE 110/15 kV Łomża 1, ul. Al. Legionów, Łomża</t>
  </si>
  <si>
    <t>SE 110/15 kV Wydminy ul. Ełcka 19, 11-510 Wydminy</t>
  </si>
  <si>
    <t>SE 110/15 kV Wizna, Wizna ul. droga do Bronowa</t>
  </si>
  <si>
    <t>RS 15/15 kV Czarna Białostocka ul. Fabryczna</t>
  </si>
  <si>
    <t xml:space="preserve">SE 110/15 kV Lewkowo, Lewkowo Stare, 17-220 Narewka </t>
  </si>
  <si>
    <t xml:space="preserve">SE 110/20 kV Hańcza, ul. Krzywólka, Suwałki, </t>
  </si>
  <si>
    <t>SE 110/15 kV Grajewo 1, ul. Elektryczna , Grajewo</t>
  </si>
  <si>
    <t>SE 110/20 kV Sejny, Sejny ul. Konarskiego</t>
  </si>
  <si>
    <t>SE 110/20 kV Suwałki,  ul. Piaskowa 1, Suwałki</t>
  </si>
  <si>
    <t xml:space="preserve">RS 110/110 kV Ciemnoszyje, </t>
  </si>
  <si>
    <t xml:space="preserve"> SE 110/15 kV  Lewkowo, 17-220 Narewka, Lewkowo Stare</t>
  </si>
  <si>
    <t>SE 110/15 kV Jantar</t>
  </si>
  <si>
    <t>SE 110/15 kV Siemiatycze, ul. 11 Listopada 168  17-300 Siemiatycze</t>
  </si>
  <si>
    <t>SE 110/15 kV Banie Mazurskie - Bąkowo</t>
  </si>
  <si>
    <t>SE 110/15 kV Milejczyce</t>
  </si>
  <si>
    <t>SE 110/20 kV Hańcza, ul. Krzywólka, Suwałki</t>
  </si>
  <si>
    <t>SE 220/110/15 kV Ełk 1, Nowa Wieś Ełcka, ul. Małeckich</t>
  </si>
  <si>
    <t>SE 110/15 kV Łapy, Łapy ul. Brańska 11</t>
  </si>
  <si>
    <t xml:space="preserve"> SE 110/15 kV Lewkowo, Lewkowo Stare, 17-220 Narewka</t>
  </si>
  <si>
    <t>SE 110/15 kV Biała Piska</t>
  </si>
  <si>
    <t xml:space="preserve">PE Siemiatycze, ul. 11 Listopada 168, 17-300, Siemiatycze </t>
  </si>
  <si>
    <t>SE 110/15 kV Grajewo 2, ul. Wiórowa 1, 19-200 Grajewo</t>
  </si>
  <si>
    <t>SE 110/15 kV Kolno, ul. Konstytucji 3 Maja 72, 18-500 Kolno,</t>
  </si>
  <si>
    <t xml:space="preserve">SE 110/20kV Strefa, Suwałki ul. Brylantowa </t>
  </si>
  <si>
    <t xml:space="preserve">RS 110/110 kV Kity, </t>
  </si>
  <si>
    <t>Separator koalescencyjny COALISATOR OLEOPATOR;</t>
  </si>
  <si>
    <t>Separator PSK V KOALA II TYP 3/1200</t>
  </si>
  <si>
    <t>SE_Stacja 110/15 kV RPZ-9, Białystok ul. Zacisze</t>
  </si>
  <si>
    <t>1x w roku przegląd, 1 x w roku czyszczenie, 1 x w roku badanie próbek</t>
  </si>
  <si>
    <t>RE Giżycko , ul.Przemysłowa 3, 11-500 Giżycko</t>
  </si>
  <si>
    <t>SE Ostrów Lubelski, miejscowość Ostrów Lubelski</t>
  </si>
  <si>
    <t>SE Wilkołaz, miejscowość Rudnik Szlachecki</t>
  </si>
  <si>
    <t>SE Huszlew, miejscowość Liwki Włościańskie</t>
  </si>
  <si>
    <t>SE Felin, miejścowość Świdnik ul. Brzegowa</t>
  </si>
  <si>
    <t>SE Piszczac, miejscowość Piszczac</t>
  </si>
  <si>
    <t>Rejon Energetyczny Pruszków
 05-800 Pruszków,
ul. Waryńskiego 4/6</t>
  </si>
  <si>
    <t xml:space="preserve">Stacja 110/15 kV 
Pruszków GIS
05-800 Pruszków
ul. Elektryczna  </t>
  </si>
  <si>
    <t xml:space="preserve">Stacja 110/15 kV Babice
05-082 Babice
ul.  Kutrzeby 40 </t>
  </si>
  <si>
    <t xml:space="preserve">Stacja 110/15 kV Brwinów 
05-840 Brwinów
ul. Grodziska  dz.6 </t>
  </si>
  <si>
    <t xml:space="preserve">Stacja 110/15 kV
Pruszków 2       
05-800 Pruszków                                 
ul. Działkowa 13 </t>
  </si>
  <si>
    <t xml:space="preserve">Stacja 110/15 kV Gąsin                                               
 05-800 Pruszków                                  
ul.Przejazdowa 26 </t>
  </si>
  <si>
    <t>BundGuard - 2 szt.
Osadniki i przepompownia wód drenażowych z odprowadzeniem do rowu melioracyjnego  
-1 szt.</t>
  </si>
  <si>
    <t xml:space="preserve">Stacja 110/15 kV Grodzisk   
05-825 Grodzisk Maz.    
 ul.Szwedzka dz. 9/1 </t>
  </si>
  <si>
    <t>Separator + studzienki+pompa (stanowiska transformatorów) -1 szt. 
Przepompownia wód drenażowych TEGRA 600      - 1 szt.</t>
  </si>
  <si>
    <t>Stacja 110/15 kV
 Piorunów                                   
 05-870 Błonie</t>
  </si>
  <si>
    <t xml:space="preserve">Stacja 110/15 kV Piastów
 05-820 Piastów                                     
ul. Bohaterów Wolności 45 </t>
  </si>
  <si>
    <t>Stacja 110/15 kV  Błonie                                  
05-870 Błonie                                                           
ul. Grodziska 17</t>
  </si>
  <si>
    <t xml:space="preserve">Stacja 110/15 kV Ożarów Maz.                                                                             
05-850 Ożarów Maz.
ul. Poznańska 155 </t>
  </si>
  <si>
    <t>Separator AWAS HL2000 Ng 3/6 - 1 szt. 
Separator  ECO I NG3  -1 szt.</t>
  </si>
  <si>
    <t>Wydział Stacji
05-804 Pruszków
ul. Groblowa 6</t>
  </si>
  <si>
    <t>Rejon Energetyczny  Jeziorna                        
05-520   Konstancin Jeziorna                                               
ul. Piaseczyńska 52</t>
  </si>
  <si>
    <t xml:space="preserve"> Sękocin Nowy
05-090 Raszyn                                                                
Al. Krakowska 71 </t>
  </si>
  <si>
    <t>Stacja 220/110/15 kV GPZ Piaseczno                                                  
 05-500 Piaseczno                                                      
ul. Energetyczna 18</t>
  </si>
  <si>
    <t xml:space="preserve">Stacja 110/15 kV Tarczyn
05-555 Tarczyn                                          
ul. Owocowa 2 </t>
  </si>
  <si>
    <t>Odolejacz  - 2 szt.</t>
  </si>
  <si>
    <t>Stacja 110/15 kV Konstancin Jeziorna
05-520 Konstancin Jeziorna 
ul. Piaseczyńska 52</t>
  </si>
  <si>
    <t>Stacja 110/15 kV Chorzele (CHL)                       
06-330 Chorzele,
 ul. Szkolna</t>
  </si>
  <si>
    <t>Stacja 15/15 kV Chorzele                               
06-330 Chorzele                                  
ul. Zarębska 35</t>
  </si>
  <si>
    <t>Stacja 110/15 kV  Przasnysz                 
06-300 Przasnysz                                
ul. Piłsudskiego 193</t>
  </si>
  <si>
    <t xml:space="preserve">Stacja 110/15 kV  Różan                                         
 06-230 Różan                                                    
ul. Polna </t>
  </si>
  <si>
    <t>Stacja 110/15 kV Goworki                                     
 07-410 Goworki                                   
 ul. Graniczna</t>
  </si>
  <si>
    <t>Stacja 110/15 Maków Maz.
06-200 Maków Mazowiecka                                                    
ul. Przasnyska 71</t>
  </si>
  <si>
    <t>Stacja 110/15 kV Krasnosielc
dz.ew 535,536 obręb 0002 Bagiennice
gm. Krasnosielc</t>
  </si>
  <si>
    <t>Stacja 110/15 kV Legionowo 2                                                                                
05-120 Legionowo                                    
ul. Szwajcarska</t>
  </si>
  <si>
    <t>System automatycznej separacji oleju i wody BundGuard -1 szt.</t>
  </si>
  <si>
    <t>Stacja 110/15 kV  Legionowo III Cegielnia                                                                           
 05-120 Legionowo                               
ul. Siwińskiego</t>
  </si>
  <si>
    <t>Stacja 110/15 kV  Serock                                                                        
05-140 Serock                                                     
ul. Zakroczymska 17</t>
  </si>
  <si>
    <t>Stacja 110/15 kV Łomianki                                                           
05-092 Łomianki                                       
ul. Kolejowa</t>
  </si>
  <si>
    <t xml:space="preserve">Stacja 110/15 kV Wołomin                                               
05-200 Wołomin                                     
ul. Piłsudskiego 61                         </t>
  </si>
  <si>
    <t>Stacja 110/15 kV Wołomin Słoneczna                                                             
05-200 Wołomin                                          
ul. Duczkowska</t>
  </si>
  <si>
    <t>Stacja 110/15 kV Radzymin                            
05-250 Radzymin                                     
ul. Kolonia pod Lasem</t>
  </si>
  <si>
    <t>Stacja 110/15 kV  Nowy Dwór Maz.                                                                      
 05-100 Nowy Dwór Mazowiecki                                             
 ul.Gospodarcza</t>
  </si>
  <si>
    <t xml:space="preserve"> Stacja 110/15 kV Pomiechówek
05-180 Pomiechówek                                                          
ul. Ogrodnicza</t>
  </si>
  <si>
    <t>Stacja 110/15 kV Małopole
pow. wołomiński
Dąbrówka</t>
  </si>
  <si>
    <t>Stacja 110/15 kV Legionowo 1
05-120 Michałów Reginów                                                                                     
ul. Nowodworska 3</t>
  </si>
  <si>
    <t xml:space="preserve">Rejon Energetyczny  
Mińsk Mazowiecki                                                                          
05-300 Mińsk Mazowiecki                                         
ul. Warszawska 218  </t>
  </si>
  <si>
    <t>Separator + osadnik (myjnia)-1 szt.
Separator+ osadnik(plac trans.przy garażu)
-1 szt.
Separator Sekon (plac trans.) -1 szt.</t>
  </si>
  <si>
    <t xml:space="preserve"> Posterunek Energetyczny Garwolin                                                              
08-400 Garwolin                                  
ul. Stacyjna 50                                                      </t>
  </si>
  <si>
    <t>Separator koalescencyjny typ Flota Duo
  - 1 szt.</t>
  </si>
  <si>
    <t>Stacja 110/15 Mińsk Mazowiecki Stojadła
05-300 Mińsk Mazowiecki 
Stojadła</t>
  </si>
  <si>
    <t>Stacja 110/15 kV Anielina                                                           
05-300 Mińsk Mazowiecki                                  
ul. Grzeszaka</t>
  </si>
  <si>
    <t xml:space="preserve">Stacja 110/15 kV Mrozy
05-320 Mrozy                                                        
ul. Spokojna </t>
  </si>
  <si>
    <t xml:space="preserve">Stacja 110/15 kV Zakręt                           
05-077 Warszawa             
ul.Pogodna </t>
  </si>
  <si>
    <t>Stacja 110/15 kV Wola  Karczewska                                                          
05-408 Wola Karczewska                           
ul. Szosa Lubelska</t>
  </si>
  <si>
    <t>Stacja  110/15kV  Karczew
05-480   Karczew                                      
 ul. Armii Krajowej</t>
  </si>
  <si>
    <t xml:space="preserve">Stacja  110/15kV  Otwock                                                                         
05-400 Otwock                                           
ul. Grunwaldzka </t>
  </si>
  <si>
    <t xml:space="preserve">Stacja  110/15kV Sulejówek                                                                     
05-070 Sulejówek                                                
ul. Przejazd </t>
  </si>
  <si>
    <t>Stacja 110/15 kV  Garwolin                                                                             
05-400 Garwolin                                                         
ul. Stacyjna 50</t>
  </si>
  <si>
    <t>Stacja 100/15 kV Sobolew
08-460 Sobolew                                   
ul. Kownacka</t>
  </si>
  <si>
    <t>Stacja 110/15 Józefów
05-420 Józefów                                                     
ul. Mostowa</t>
  </si>
  <si>
    <t>Separator lamelowy ACO Lamella-C-NST 
- 1 szt.</t>
  </si>
  <si>
    <t xml:space="preserve">Posterunek Energetyczny
Łuków                                                 
21-400 Łuków                                                          
ul. Cieszkowizna 115b                                                     </t>
  </si>
  <si>
    <t>Stacja 110/15 kV Siedlce                                                                    
08-110 Siedlce                                                    
ul. Spokojna 37</t>
  </si>
  <si>
    <t>Stacja 110/15 kV Przemysł
08-110 Siedlce                                               
ul. Starzyńskiego 18</t>
  </si>
  <si>
    <t xml:space="preserve">Stacja 110/15 kV Łuków 
21-400 Łuków                                                                           
 ul. Cieszkowizna 115b </t>
  </si>
  <si>
    <t xml:space="preserve">Stacja 30/15kV Krzywda 
21-470 Krzywda                                    
ul. Łukowska </t>
  </si>
  <si>
    <t>Stacja 110/15 kV  Korczew
dz.ew.153/2 obręb 0007
gm. Korczew</t>
  </si>
  <si>
    <t xml:space="preserve">Stacja 110/15 kV Kotuń 
08-130 Kotuń                                        
Broszków </t>
  </si>
  <si>
    <t>Stacja 110/15 kV 
Stoczek Łukowski 
21-450 Stoczek Łukowski 
Wola Kisielska</t>
  </si>
  <si>
    <t>Stacja 110/15 kV Małkinia                                                
07-320 Małkinia Górna                                                                
ul. Kościelna 103 a</t>
  </si>
  <si>
    <t>Stacja 110/15 kV Wyszków 1                                                     
07-221 Turzyn                                                           
ul. Białostocka</t>
  </si>
  <si>
    <t xml:space="preserve">Stacja 110/15 kV  Tłuszcz                                                           
05-240 Tłuszcz                                                 
ul. Mała 1 </t>
  </si>
  <si>
    <t>Stacja 110/15 kV Przetycz                                 
07-210  Stare Bosewo
ul. Rekreacyjna 1A</t>
  </si>
  <si>
    <t>Stacja 110/15 kV Wyszków 2                                                             
 07-200 Wyszków                               
ul. Pułtuska 116</t>
  </si>
  <si>
    <t>Stacja 110/15 kVOstrów Mazowiecka                                                              
07-300 Ostrów Mazowiecka                   
ul. Ścienna 1</t>
  </si>
  <si>
    <t>Stacja 110/15 kV Sokołów Podlaski                                                                                    
08-300 Sokołów Podlaski                              
ul. Kosowska 65</t>
  </si>
  <si>
    <t>Stacja 110/15 kV Baczki
07-130 Łochów                                                                           
ul. Przemysłowa 1</t>
  </si>
  <si>
    <t>OSK Złote Brzozy                                                            
 04-457 Warszawa                                            
ul. Żołnierska 101</t>
  </si>
  <si>
    <t>GPZ Tomaszów Południe
Kolonia Łaszczówka 18a</t>
  </si>
  <si>
    <t>GPZ  Chełm Kolejowa
ul. Czerwonego Krzyża 13</t>
  </si>
  <si>
    <t>GPZ  Chełm Południe
Ul. Wojsławicka 38b</t>
  </si>
  <si>
    <t>GPZ  Chełm Północ
ul. Rampa Brzeska 103</t>
  </si>
  <si>
    <t>GPZ Włodawa
ul. Suchawska 17</t>
  </si>
  <si>
    <t>GPZ Ulhówek
Ulhówek 69 b</t>
  </si>
  <si>
    <t>GPZ Krasnobród
ul. Spokojna 25</t>
  </si>
  <si>
    <t>GPZ Radymno
ul. Złota Góra 49</t>
  </si>
  <si>
    <t>GPZ Przemyśl
Żurawica 
ul. Rzeszowska 10</t>
  </si>
  <si>
    <t>GPZ Lubaczów
ul. Nowa 13</t>
  </si>
  <si>
    <t>GPZ Biłgoraj
ul. Janowska 50</t>
  </si>
  <si>
    <t>GPZ Lubień
Lubień 77</t>
  </si>
  <si>
    <t>GPZ Cyców
Wólka Cycowska</t>
  </si>
  <si>
    <t>GPZ Mokre                     Płoskie 356</t>
  </si>
  <si>
    <t>analiza wody: 2 x w roku - barwa, mętność, pH, przewodność, zapach, smak, amonowy jon, azotany, azotyny, mangan, żelazo, escherichia coli, enterokoki, bakterie grupy coli</t>
  </si>
  <si>
    <t>analiza wody: 1 x w roku - barwa, mętność, pH, przewodność, zapach, smak, amonowy jon, azotany, azotyny, mangan, żelazo, escherichia coli, enterokoki, bakterie grupy coli</t>
  </si>
  <si>
    <t>GPZ - stacja elektroenergetyczna</t>
  </si>
  <si>
    <t>RE- rejon energetyczny</t>
  </si>
  <si>
    <t>PE- posterunek energetyczny</t>
  </si>
  <si>
    <t>Ilość urządzeń przewidzianych do przeglądu (szt/kpl)</t>
  </si>
  <si>
    <t>Ilość urządzeń przewidzianych do czyszczenia w roku</t>
  </si>
  <si>
    <t>Czyszczenie urządzeń</t>
  </si>
  <si>
    <t>Usunięcie i zagospodarowanie odpadów (przyjęto szacunkowo 1m³/urządzenie przyjęte do czyszczenia</t>
  </si>
  <si>
    <t xml:space="preserve">separator AWAS HI 2000 </t>
  </si>
  <si>
    <t>separator AWASH-1900</t>
  </si>
  <si>
    <t xml:space="preserve">separator AWAS H-1900 NG3 </t>
  </si>
  <si>
    <t>Zakres badań próbek: Temperatura, Odczyn, BZT5, ChZT, Chlorki, Siarczany,
Zawiesina ogólna, Azot amonowy, Fosfor ogólny, Substancje ekstrahujące się eterem naftowym, Substancje powierzchniowo czynne anionowe, Ołów,Węglowodory ropopochodne
- metodologia badań: próbka średniodobowa, proporcjonalna do przepływu, zmieszana z próbek pobranych ręcznie lub automatycznie, w odstępach co najwyżej dwugodzinnych. W przypadku badania Odczynu i Temperatury wartości odnosza się do próbek jednorazowych. co najmniej 8 próbek pobierane w odstępach co godzinę w czasie trwania zmiany w godzinach od 8 do 16 tej</t>
  </si>
  <si>
    <t xml:space="preserve">Zakres badań:bakterie grupy coli, Escherichia coli, ogólna liczba mikroorganizmów w temp. 25+/- 2 C,Enterokoki, odczyn, przewodność elektryczna w 22 C, smak w 23+/- 2 C  twardość ogólna (stężenie sumaryczne Ca i Mg), zapach w 23+/- 2 C, indeks nadmanganianowy, mętność, barwa, jon amonowy, cyjanki ogólne, azotany, azotyny, chlorki, fluorki,siarczany, bor, chrom, glin, kadm, magnez, magnez, mangan, miedź, nikiel, ołów, sód, żelazo, suma tri - i tetrachloroetenu (z obliczeń), 1,2-dichloroetan.         </t>
  </si>
  <si>
    <t>separator koalescencyjny BIOSEP</t>
  </si>
  <si>
    <t>Misa szczelna bezodpływowa TR1 i TR2 oraz PW1 i PW2</t>
  </si>
  <si>
    <t>Bund Guard - 2 szt, studzienka - 11 szt., misa szczelna - 4 szt</t>
  </si>
  <si>
    <t>odolejacz - 2 szt., studzienka - 14 szt., misa szczelna - 2 szt.
zasuwa - 2 szt.</t>
  </si>
  <si>
    <t>Odolejacz: 3 szt., Studzienka:9 szt, Misa szczelna: 4 szt, Zasuwa: 2 szt.</t>
  </si>
  <si>
    <t>odolejacz - 4 szt., studzienka - 4 szt., misa szczelna - 4 szt., zasuwa - 4 szt., odparowalnik - 1 szt.</t>
  </si>
  <si>
    <t>Bund Guard - 2 szt.,  studnia chłonna - 2 szt., studzienka - 4 szt.
misa szczelna - 4 szt</t>
  </si>
  <si>
    <t>misa pod transformatory - bund guard - 1 szt.- studzienki- studnia S3</t>
  </si>
  <si>
    <t>osadnik (separator) - studnia S3</t>
  </si>
  <si>
    <t xml:space="preserve"> PE Bychawa ul. Mickiewicza 40  23-100 Bychawa</t>
  </si>
  <si>
    <r>
      <rPr>
        <b/>
        <sz val="9"/>
        <color rgb="FF000000"/>
        <rFont val="Calibri Light"/>
        <family val="2"/>
        <charset val="238"/>
        <scheme val="major"/>
      </rPr>
      <t>RE Piotrków Tryb.</t>
    </r>
    <r>
      <rPr>
        <sz val="9"/>
        <color rgb="FF000000"/>
        <rFont val="Calibri Light"/>
        <family val="2"/>
        <charset val="238"/>
        <scheme val="major"/>
      </rPr>
      <t>, 
97-300 Piotrków Tryb.,                    ul. Narutowicza 35</t>
    </r>
  </si>
  <si>
    <r>
      <rPr>
        <b/>
        <sz val="9"/>
        <color rgb="FF000000"/>
        <rFont val="Calibri Light"/>
        <family val="2"/>
        <charset val="238"/>
        <scheme val="major"/>
      </rPr>
      <t>SE Piotrków</t>
    </r>
    <r>
      <rPr>
        <sz val="9"/>
        <color rgb="FF000000"/>
        <rFont val="Calibri Light"/>
        <family val="2"/>
        <charset val="238"/>
        <scheme val="major"/>
      </rPr>
      <t>,  
97-300 Piotrków Tryb,                   ul. Karolinowska 96</t>
    </r>
  </si>
  <si>
    <r>
      <rPr>
        <b/>
        <sz val="9"/>
        <color theme="1"/>
        <rFont val="Calibri Light"/>
        <family val="2"/>
        <charset val="238"/>
        <scheme val="major"/>
      </rPr>
      <t>SE Wschód</t>
    </r>
    <r>
      <rPr>
        <sz val="9"/>
        <color theme="1"/>
        <rFont val="Calibri Light"/>
        <family val="2"/>
        <charset val="238"/>
        <scheme val="major"/>
      </rPr>
      <t>, 
97-300 Piotrków, ul. Działkowa</t>
    </r>
  </si>
  <si>
    <r>
      <rPr>
        <b/>
        <sz val="9"/>
        <color theme="1"/>
        <rFont val="Calibri Light"/>
        <family val="2"/>
        <charset val="238"/>
        <scheme val="major"/>
      </rPr>
      <t>SE Sulejów</t>
    </r>
    <r>
      <rPr>
        <sz val="9"/>
        <color theme="1"/>
        <rFont val="Calibri Light"/>
        <family val="2"/>
        <charset val="238"/>
        <scheme val="major"/>
      </rPr>
      <t>, 
97-330 Sulejów,                                     ul. Cmentarna 22</t>
    </r>
  </si>
  <si>
    <r>
      <rPr>
        <b/>
        <sz val="9"/>
        <color theme="1"/>
        <rFont val="Calibri Light"/>
        <family val="2"/>
        <charset val="238"/>
        <scheme val="major"/>
      </rPr>
      <t>SE Gorzkowice</t>
    </r>
    <r>
      <rPr>
        <sz val="9"/>
        <color theme="1"/>
        <rFont val="Calibri Light"/>
        <family val="2"/>
        <charset val="238"/>
        <scheme val="major"/>
      </rPr>
      <t>, 
97-350 Gorzkowice,                              ul. Przemysłowa 26</t>
    </r>
  </si>
  <si>
    <r>
      <rPr>
        <b/>
        <sz val="9"/>
        <color theme="1"/>
        <rFont val="Calibri Light"/>
        <family val="2"/>
        <charset val="238"/>
        <scheme val="major"/>
      </rPr>
      <t>PE Radomsko</t>
    </r>
    <r>
      <rPr>
        <sz val="9"/>
        <color theme="1"/>
        <rFont val="Calibri Light"/>
        <family val="2"/>
        <charset val="238"/>
        <scheme val="major"/>
      </rPr>
      <t>,
97-500 Radomsko,                                        ul. Joselewicza 6</t>
    </r>
  </si>
  <si>
    <r>
      <rPr>
        <b/>
        <sz val="9"/>
        <color theme="1"/>
        <rFont val="Calibri Light"/>
        <family val="2"/>
        <charset val="238"/>
        <scheme val="major"/>
      </rPr>
      <t>SE Radomsko</t>
    </r>
    <r>
      <rPr>
        <sz val="9"/>
        <color theme="1"/>
        <rFont val="Calibri Light"/>
        <family val="2"/>
        <charset val="238"/>
        <scheme val="major"/>
      </rPr>
      <t>, 
97-500 Radomsko,                                   ul. Sucharskiego 78</t>
    </r>
  </si>
  <si>
    <r>
      <rPr>
        <b/>
        <sz val="9"/>
        <color theme="1"/>
        <rFont val="Calibri Light"/>
        <family val="2"/>
        <charset val="238"/>
        <scheme val="major"/>
      </rPr>
      <t>SE Południe</t>
    </r>
    <r>
      <rPr>
        <sz val="9"/>
        <color theme="1"/>
        <rFont val="Calibri Light"/>
        <family val="2"/>
        <charset val="238"/>
        <scheme val="major"/>
      </rPr>
      <t>, 
97-500 Radomsko,                                   ul. Krakowska 137 a</t>
    </r>
  </si>
  <si>
    <r>
      <rPr>
        <b/>
        <sz val="9"/>
        <color theme="1"/>
        <rFont val="Calibri Light"/>
        <family val="2"/>
        <charset val="238"/>
        <scheme val="major"/>
      </rPr>
      <t>SE Stobiecko</t>
    </r>
    <r>
      <rPr>
        <sz val="9"/>
        <color theme="1"/>
        <rFont val="Calibri Light"/>
        <family val="2"/>
        <charset val="238"/>
        <scheme val="major"/>
      </rPr>
      <t>, 
97-500 Radomsko,                               ul. Unii Europejskiej</t>
    </r>
  </si>
  <si>
    <r>
      <rPr>
        <b/>
        <sz val="9"/>
        <color theme="1"/>
        <rFont val="Calibri Light"/>
        <family val="2"/>
        <charset val="238"/>
        <scheme val="major"/>
      </rPr>
      <t>SE Komuna Paryska</t>
    </r>
    <r>
      <rPr>
        <sz val="9"/>
        <color theme="1"/>
        <rFont val="Calibri Light"/>
        <family val="2"/>
        <charset val="238"/>
        <scheme val="major"/>
      </rPr>
      <t>,  
97-500 Radomsko,                               ul. Sw. Rozalii 12</t>
    </r>
  </si>
  <si>
    <r>
      <rPr>
        <b/>
        <sz val="9"/>
        <color theme="1"/>
        <rFont val="Calibri Light"/>
        <family val="2"/>
        <charset val="238"/>
        <scheme val="major"/>
      </rPr>
      <t>SE Przedbórz</t>
    </r>
    <r>
      <rPr>
        <sz val="9"/>
        <color theme="1"/>
        <rFont val="Calibri Light"/>
        <family val="2"/>
        <charset val="238"/>
        <scheme val="major"/>
      </rPr>
      <t>, 
97-570 Przedbórz,                                     ul. Cegielniana 22</t>
    </r>
  </si>
  <si>
    <r>
      <rPr>
        <b/>
        <sz val="9"/>
        <color theme="1"/>
        <rFont val="Calibri Light"/>
        <family val="2"/>
        <charset val="238"/>
        <scheme val="major"/>
      </rPr>
      <t>SE Szreniawa</t>
    </r>
    <r>
      <rPr>
        <sz val="9"/>
        <color theme="1"/>
        <rFont val="Calibri Light"/>
        <family val="2"/>
        <charset val="238"/>
        <scheme val="major"/>
      </rPr>
      <t>, 
26-260 Fałków,
Szreniawa</t>
    </r>
  </si>
  <si>
    <r>
      <rPr>
        <b/>
        <sz val="9"/>
        <color theme="1"/>
        <rFont val="Calibri Light"/>
        <family val="2"/>
        <charset val="238"/>
        <scheme val="major"/>
      </rPr>
      <t>RE Żyrardów</t>
    </r>
    <r>
      <rPr>
        <sz val="9"/>
        <color theme="1"/>
        <rFont val="Calibri Light"/>
        <family val="2"/>
        <charset val="238"/>
        <scheme val="major"/>
      </rPr>
      <t>, 
96-300 Żyrardów,                                  ul. Mazowiecka 1-5</t>
    </r>
  </si>
  <si>
    <r>
      <rPr>
        <b/>
        <sz val="9"/>
        <color theme="1"/>
        <rFont val="Calibri Light"/>
        <family val="2"/>
        <charset val="238"/>
        <scheme val="major"/>
      </rPr>
      <t>SE  Żyrardów</t>
    </r>
    <r>
      <rPr>
        <sz val="9"/>
        <color theme="1"/>
        <rFont val="Calibri Light"/>
        <family val="2"/>
        <charset val="238"/>
        <scheme val="major"/>
      </rPr>
      <t>, 
96-300 Żyrardów,                                     ul. Mazowiecka 1-5</t>
    </r>
  </si>
  <si>
    <r>
      <rPr>
        <b/>
        <sz val="9"/>
        <color theme="1"/>
        <rFont val="Calibri Light"/>
        <family val="2"/>
        <charset val="238"/>
        <scheme val="major"/>
      </rPr>
      <t>SE Bielnik</t>
    </r>
    <r>
      <rPr>
        <sz val="9"/>
        <color theme="1"/>
        <rFont val="Calibri Light"/>
        <family val="2"/>
        <charset val="238"/>
        <scheme val="major"/>
      </rPr>
      <t>, 
96-300 Żyrardów, 
ul. Czysta 2</t>
    </r>
  </si>
  <si>
    <r>
      <rPr>
        <b/>
        <sz val="9"/>
        <color theme="1"/>
        <rFont val="Calibri Light"/>
        <family val="2"/>
        <charset val="238"/>
        <scheme val="major"/>
      </rPr>
      <t>SE Skierniewice</t>
    </r>
    <r>
      <rPr>
        <sz val="9"/>
        <color theme="1"/>
        <rFont val="Calibri Light"/>
        <family val="2"/>
        <charset val="238"/>
        <scheme val="major"/>
      </rPr>
      <t>, 
96-100 Skierniewice,                        ul. Sobieskiego 12</t>
    </r>
  </si>
  <si>
    <r>
      <rPr>
        <b/>
        <sz val="9"/>
        <color theme="1"/>
        <rFont val="Calibri Light"/>
        <family val="2"/>
        <charset val="238"/>
        <scheme val="major"/>
      </rPr>
      <t>SE Widok</t>
    </r>
    <r>
      <rPr>
        <sz val="9"/>
        <color theme="1"/>
        <rFont val="Calibri Light"/>
        <family val="2"/>
        <charset val="238"/>
        <scheme val="major"/>
      </rPr>
      <t>, 
96-100 Skierniewice,                               ul. Fabryczna 6</t>
    </r>
  </si>
  <si>
    <r>
      <rPr>
        <b/>
        <sz val="9"/>
        <color theme="1"/>
        <rFont val="Calibri Light"/>
        <family val="2"/>
        <charset val="238"/>
        <scheme val="major"/>
      </rPr>
      <t>SE  Mszczonów</t>
    </r>
    <r>
      <rPr>
        <sz val="9"/>
        <color theme="1"/>
        <rFont val="Calibri Light"/>
        <family val="2"/>
        <charset val="238"/>
        <scheme val="major"/>
      </rPr>
      <t>, 
96-320 Mszczonów,                              ul. Towarowa 16</t>
    </r>
  </si>
  <si>
    <r>
      <rPr>
        <b/>
        <sz val="9"/>
        <color theme="1"/>
        <rFont val="Calibri Light"/>
        <family val="2"/>
        <charset val="238"/>
        <scheme val="major"/>
      </rPr>
      <t>SE Rawa Mazowiecka</t>
    </r>
    <r>
      <rPr>
        <sz val="9"/>
        <color theme="1"/>
        <rFont val="Calibri Light"/>
        <family val="2"/>
        <charset val="238"/>
        <scheme val="major"/>
      </rPr>
      <t>,</t>
    </r>
    <r>
      <rPr>
        <b/>
        <sz val="9"/>
        <color theme="1"/>
        <rFont val="Calibri Light"/>
        <family val="2"/>
        <charset val="238"/>
        <scheme val="major"/>
      </rPr>
      <t xml:space="preserve"> 
</t>
    </r>
    <r>
      <rPr>
        <sz val="9"/>
        <color theme="1"/>
        <rFont val="Calibri Light"/>
        <family val="2"/>
        <charset val="238"/>
        <scheme val="major"/>
      </rPr>
      <t>96-200 Rawa Maz.,                               ul. Skierniewicka 35 a</t>
    </r>
  </si>
  <si>
    <r>
      <rPr>
        <b/>
        <sz val="9"/>
        <color theme="1"/>
        <rFont val="Calibri Light"/>
        <family val="2"/>
        <charset val="238"/>
        <scheme val="major"/>
      </rPr>
      <t>SE Kaleń</t>
    </r>
    <r>
      <rPr>
        <sz val="9"/>
        <color theme="1"/>
        <rFont val="Calibri Light"/>
        <family val="2"/>
        <charset val="238"/>
        <scheme val="major"/>
      </rPr>
      <t>, 
96-321 Żabia Wola,                          Kaleń, ul. Jaśminowa 10</t>
    </r>
  </si>
  <si>
    <r>
      <rPr>
        <b/>
        <sz val="9"/>
        <color theme="1"/>
        <rFont val="Calibri Light"/>
        <family val="2"/>
        <charset val="238"/>
        <scheme val="major"/>
      </rPr>
      <t>SE Żurawia</t>
    </r>
    <r>
      <rPr>
        <sz val="9"/>
        <color theme="1"/>
        <rFont val="Calibri Light"/>
        <family val="2"/>
        <charset val="238"/>
        <scheme val="major"/>
      </rPr>
      <t>, 
96-230 Biała Rawska,
Żurawia</t>
    </r>
  </si>
  <si>
    <r>
      <rPr>
        <b/>
        <sz val="9"/>
        <color theme="1"/>
        <rFont val="Calibri Light"/>
        <family val="2"/>
        <charset val="238"/>
        <scheme val="major"/>
      </rPr>
      <t>SE Huta Zawadzka</t>
    </r>
    <r>
      <rPr>
        <sz val="9"/>
        <color theme="1"/>
        <rFont val="Calibri Light"/>
        <family val="2"/>
        <charset val="238"/>
        <scheme val="major"/>
      </rPr>
      <t>, 
96-111 Kowiesy, 
Huta Zawadzka</t>
    </r>
  </si>
  <si>
    <r>
      <rPr>
        <b/>
        <sz val="9"/>
        <color theme="1"/>
        <rFont val="Calibri Light"/>
        <family val="2"/>
        <charset val="238"/>
        <scheme val="major"/>
      </rPr>
      <t>GPZ Słupia,</t>
    </r>
    <r>
      <rPr>
        <sz val="9"/>
        <color theme="1"/>
        <rFont val="Calibri Light"/>
        <family val="2"/>
        <charset val="238"/>
        <scheme val="major"/>
      </rPr>
      <t xml:space="preserve">
96-128 Słupia</t>
    </r>
  </si>
  <si>
    <r>
      <t>S</t>
    </r>
    <r>
      <rPr>
        <b/>
        <sz val="9"/>
        <color theme="1"/>
        <rFont val="Calibri Light"/>
        <family val="2"/>
        <charset val="238"/>
        <scheme val="major"/>
      </rPr>
      <t>E Skoczykłody</t>
    </r>
    <r>
      <rPr>
        <sz val="9"/>
        <color theme="1"/>
        <rFont val="Calibri Light"/>
        <family val="2"/>
        <charset val="238"/>
        <scheme val="major"/>
      </rPr>
      <t>,                                           96-130 Głuchów</t>
    </r>
  </si>
  <si>
    <r>
      <rPr>
        <b/>
        <sz val="9"/>
        <color theme="1"/>
        <rFont val="Calibri Light"/>
        <family val="2"/>
        <charset val="238"/>
        <scheme val="major"/>
      </rPr>
      <t>RE Sieradz</t>
    </r>
    <r>
      <rPr>
        <sz val="9"/>
        <color theme="1"/>
        <rFont val="Calibri Light"/>
        <family val="2"/>
        <charset val="238"/>
        <scheme val="major"/>
      </rPr>
      <t>, 
98-200 Sieradz,                                          ul. Wojska Polskiego 98</t>
    </r>
  </si>
  <si>
    <r>
      <rPr>
        <b/>
        <sz val="9"/>
        <color theme="1"/>
        <rFont val="Calibri Light"/>
        <family val="2"/>
        <charset val="238"/>
        <scheme val="major"/>
      </rPr>
      <t>SE Sieradz</t>
    </r>
    <r>
      <rPr>
        <sz val="9"/>
        <color theme="1"/>
        <rFont val="Calibri Light"/>
        <family val="2"/>
        <charset val="238"/>
        <scheme val="major"/>
      </rPr>
      <t>, 
98-200 Sieradz,                                      ul. Wojska Polskiego 75</t>
    </r>
  </si>
  <si>
    <r>
      <rPr>
        <b/>
        <sz val="9"/>
        <color theme="1"/>
        <rFont val="Calibri Light"/>
        <family val="2"/>
        <charset val="238"/>
        <scheme val="major"/>
      </rPr>
      <t>SE Jawor</t>
    </r>
    <r>
      <rPr>
        <sz val="9"/>
        <color theme="1"/>
        <rFont val="Calibri Light"/>
        <family val="2"/>
        <charset val="238"/>
        <scheme val="major"/>
      </rPr>
      <t>, 
98-200 Sieradz,                                         ul. Droga do Jeziorska</t>
    </r>
  </si>
  <si>
    <r>
      <rPr>
        <b/>
        <sz val="9"/>
        <color theme="1"/>
        <rFont val="Calibri Light"/>
        <family val="2"/>
        <charset val="238"/>
        <scheme val="major"/>
      </rPr>
      <t>SE Poddębice 1</t>
    </r>
    <r>
      <rPr>
        <sz val="9"/>
        <color theme="1"/>
        <rFont val="Calibri Light"/>
        <family val="2"/>
        <charset val="238"/>
        <scheme val="major"/>
      </rPr>
      <t>, 
99-200 Poddębice, 
Bałdrzychów</t>
    </r>
  </si>
  <si>
    <r>
      <rPr>
        <b/>
        <sz val="9"/>
        <color theme="1"/>
        <rFont val="Calibri Light"/>
        <family val="2"/>
        <charset val="238"/>
        <scheme val="major"/>
      </rPr>
      <t>SE Poddębice 2</t>
    </r>
    <r>
      <rPr>
        <sz val="9"/>
        <color theme="1"/>
        <rFont val="Calibri Light"/>
        <family val="2"/>
        <charset val="238"/>
        <scheme val="major"/>
      </rPr>
      <t>, 
99-200 Poddębice,                                      ul. Łódzka 45</t>
    </r>
  </si>
  <si>
    <r>
      <rPr>
        <b/>
        <sz val="9"/>
        <color theme="1"/>
        <rFont val="Calibri Light"/>
        <family val="2"/>
        <charset val="238"/>
        <scheme val="major"/>
      </rPr>
      <t>SE Błaszki</t>
    </r>
    <r>
      <rPr>
        <sz val="9"/>
        <color theme="1"/>
        <rFont val="Calibri Light"/>
        <family val="2"/>
        <charset val="238"/>
        <scheme val="major"/>
      </rPr>
      <t>,
98-235 Błaszki, 
Borysławice</t>
    </r>
  </si>
  <si>
    <r>
      <rPr>
        <b/>
        <sz val="9"/>
        <color theme="1"/>
        <rFont val="Calibri Light"/>
        <family val="2"/>
        <charset val="238"/>
        <scheme val="major"/>
      </rPr>
      <t>SE Zduńska Wola</t>
    </r>
    <r>
      <rPr>
        <sz val="9"/>
        <color theme="1"/>
        <rFont val="Calibri Light"/>
        <family val="2"/>
        <charset val="238"/>
        <scheme val="major"/>
      </rPr>
      <t>, 
98-220 Zduńska Wola,                         ul. Przemysłowa 31</t>
    </r>
  </si>
  <si>
    <r>
      <rPr>
        <b/>
        <sz val="9"/>
        <color theme="1"/>
        <rFont val="Calibri Light"/>
        <family val="2"/>
        <charset val="238"/>
        <scheme val="major"/>
      </rPr>
      <t>SE Złota</t>
    </r>
    <r>
      <rPr>
        <sz val="9"/>
        <color theme="1"/>
        <rFont val="Calibri Light"/>
        <family val="2"/>
        <charset val="238"/>
        <scheme val="major"/>
      </rPr>
      <t>, 
98-220 Zduńska Wola,                             ul. Grzybowa</t>
    </r>
  </si>
  <si>
    <r>
      <rPr>
        <b/>
        <sz val="9"/>
        <color theme="1"/>
        <rFont val="Calibri Light"/>
        <family val="2"/>
        <charset val="238"/>
        <scheme val="major"/>
      </rPr>
      <t>SE Łask 1</t>
    </r>
    <r>
      <rPr>
        <sz val="9"/>
        <color theme="1"/>
        <rFont val="Calibri Light"/>
        <family val="2"/>
        <charset val="238"/>
        <scheme val="major"/>
      </rPr>
      <t>, 
98-100 Łask, 
ul. Kolejowa</t>
    </r>
  </si>
  <si>
    <r>
      <rPr>
        <b/>
        <sz val="9"/>
        <color theme="1"/>
        <rFont val="Calibri Light"/>
        <family val="2"/>
        <charset val="238"/>
        <scheme val="major"/>
      </rPr>
      <t>SE Łask 2</t>
    </r>
    <r>
      <rPr>
        <sz val="9"/>
        <color theme="1"/>
        <rFont val="Calibri Light"/>
        <family val="2"/>
        <charset val="238"/>
        <scheme val="major"/>
      </rPr>
      <t>,
98-100 Łask,                                                ul. Przemysłowa 8</t>
    </r>
  </si>
  <si>
    <r>
      <rPr>
        <b/>
        <sz val="9"/>
        <color theme="1"/>
        <rFont val="Calibri Light"/>
        <family val="2"/>
        <charset val="238"/>
        <scheme val="major"/>
      </rPr>
      <t>SE Szadek</t>
    </r>
    <r>
      <rPr>
        <sz val="9"/>
        <color theme="1"/>
        <rFont val="Calibri Light"/>
        <family val="2"/>
        <charset val="238"/>
        <scheme val="major"/>
      </rPr>
      <t>, 
98-240 Szadek, Wielka Wieś</t>
    </r>
  </si>
  <si>
    <r>
      <rPr>
        <b/>
        <sz val="9"/>
        <color theme="1"/>
        <rFont val="Calibri Light"/>
        <family val="2"/>
        <charset val="238"/>
        <scheme val="major"/>
      </rPr>
      <t>SE Wróblew</t>
    </r>
    <r>
      <rPr>
        <sz val="9"/>
        <color theme="1"/>
        <rFont val="Calibri Light"/>
        <family val="2"/>
        <charset val="238"/>
        <scheme val="major"/>
      </rPr>
      <t xml:space="preserve">
98-285 Wróblew,
Inczew</t>
    </r>
  </si>
  <si>
    <r>
      <rPr>
        <b/>
        <sz val="9"/>
        <color theme="1"/>
        <rFont val="Calibri Light"/>
        <family val="2"/>
        <charset val="238"/>
        <scheme val="major"/>
      </rPr>
      <t>RE Łowicz</t>
    </r>
    <r>
      <rPr>
        <sz val="9"/>
        <color theme="1"/>
        <rFont val="Calibri Light"/>
        <family val="2"/>
        <charset val="238"/>
        <scheme val="major"/>
      </rPr>
      <t>, 
99-400 Łowicz,                                         ul. Mostowa 30</t>
    </r>
  </si>
  <si>
    <r>
      <rPr>
        <b/>
        <sz val="9"/>
        <color theme="1"/>
        <rFont val="Calibri Light"/>
        <family val="2"/>
        <charset val="238"/>
        <scheme val="major"/>
      </rPr>
      <t>SE Łowicz 1</t>
    </r>
    <r>
      <rPr>
        <sz val="9"/>
        <color theme="1"/>
        <rFont val="Calibri Light"/>
        <family val="2"/>
        <charset val="238"/>
        <scheme val="major"/>
      </rPr>
      <t>, 
99-400 Łowicz,                                              ul. Sochaczewska 10</t>
    </r>
  </si>
  <si>
    <r>
      <rPr>
        <b/>
        <sz val="9"/>
        <color theme="1"/>
        <rFont val="Calibri Light"/>
        <family val="2"/>
        <charset val="238"/>
        <scheme val="major"/>
      </rPr>
      <t>SE Łowicz 2</t>
    </r>
    <r>
      <rPr>
        <sz val="9"/>
        <color theme="1"/>
        <rFont val="Calibri Light"/>
        <family val="2"/>
        <charset val="238"/>
        <scheme val="major"/>
      </rPr>
      <t>, 
99-400 Łowicz, 
ul. Kolejowa 1</t>
    </r>
  </si>
  <si>
    <r>
      <rPr>
        <b/>
        <sz val="9"/>
        <color theme="1"/>
        <rFont val="Calibri Light"/>
        <family val="2"/>
        <charset val="238"/>
        <scheme val="major"/>
      </rPr>
      <t>SE Sochaczew</t>
    </r>
    <r>
      <rPr>
        <sz val="9"/>
        <color theme="1"/>
        <rFont val="Calibri Light"/>
        <family val="2"/>
        <charset val="238"/>
        <scheme val="major"/>
      </rPr>
      <t>, 
96-500 Sochaczew,                              
ul. Partyzantów 17</t>
    </r>
  </si>
  <si>
    <r>
      <rPr>
        <b/>
        <sz val="9"/>
        <color theme="1"/>
        <rFont val="Calibri Light"/>
        <family val="2"/>
        <charset val="238"/>
        <scheme val="major"/>
      </rPr>
      <t>SE Boryszew</t>
    </r>
    <r>
      <rPr>
        <sz val="9"/>
        <color theme="1"/>
        <rFont val="Calibri Light"/>
        <family val="2"/>
        <charset val="238"/>
        <scheme val="major"/>
      </rPr>
      <t>, 
96-500 Sochaczew,                          
ul. Kusocińskiego 26</t>
    </r>
  </si>
  <si>
    <r>
      <rPr>
        <b/>
        <sz val="9"/>
        <color theme="1"/>
        <rFont val="Calibri Light"/>
        <family val="2"/>
        <charset val="238"/>
        <scheme val="major"/>
      </rPr>
      <t>SE Teresin</t>
    </r>
    <r>
      <rPr>
        <sz val="9"/>
        <color theme="1"/>
        <rFont val="Calibri Light"/>
        <family val="2"/>
        <charset val="238"/>
        <scheme val="major"/>
      </rPr>
      <t>,
96-515 Teresin,                                          
ul. XX lecia 36</t>
    </r>
  </si>
  <si>
    <r>
      <rPr>
        <b/>
        <sz val="9"/>
        <color theme="1"/>
        <rFont val="Calibri Light"/>
        <family val="2"/>
        <charset val="238"/>
        <scheme val="major"/>
      </rPr>
      <t>SE Koluszki</t>
    </r>
    <r>
      <rPr>
        <sz val="9"/>
        <color theme="1"/>
        <rFont val="Calibri Light"/>
        <family val="2"/>
        <charset val="238"/>
        <scheme val="major"/>
      </rPr>
      <t>, 
90-740 Koluszki,                                    ul. Zielona 3</t>
    </r>
  </si>
  <si>
    <r>
      <rPr>
        <b/>
        <sz val="9"/>
        <color theme="1"/>
        <rFont val="Calibri Light"/>
        <family val="2"/>
        <charset val="238"/>
        <scheme val="major"/>
      </rPr>
      <t>SE Odlewnia</t>
    </r>
    <r>
      <rPr>
        <sz val="9"/>
        <color theme="1"/>
        <rFont val="Calibri Light"/>
        <family val="2"/>
        <charset val="238"/>
        <scheme val="major"/>
      </rPr>
      <t>,
90-740 Koluszki,                                             
ul. 11 listopada 65</t>
    </r>
  </si>
  <si>
    <r>
      <rPr>
        <b/>
        <sz val="9"/>
        <color theme="1"/>
        <rFont val="Calibri Light"/>
        <family val="2"/>
        <charset val="238"/>
        <scheme val="major"/>
      </rPr>
      <t>RE Bełchatów</t>
    </r>
    <r>
      <rPr>
        <sz val="9"/>
        <color theme="1"/>
        <rFont val="Calibri Light"/>
        <family val="2"/>
        <charset val="238"/>
        <scheme val="major"/>
      </rPr>
      <t>, 
97-400 Bełchatów,
Rogowiec-Kurnos</t>
    </r>
  </si>
  <si>
    <r>
      <rPr>
        <b/>
        <sz val="9"/>
        <color theme="1"/>
        <rFont val="Calibri Light"/>
        <family val="2"/>
        <charset val="238"/>
        <scheme val="major"/>
      </rPr>
      <t>SE Kopalnia</t>
    </r>
    <r>
      <rPr>
        <sz val="9"/>
        <color theme="1"/>
        <rFont val="Calibri Light"/>
        <family val="2"/>
        <charset val="238"/>
        <scheme val="major"/>
      </rPr>
      <t>, 
97-410 Kleszczów, 
Rogowiec-Piaski (teren Kopalni B-tów)</t>
    </r>
  </si>
  <si>
    <r>
      <rPr>
        <b/>
        <sz val="9"/>
        <color theme="1"/>
        <rFont val="Calibri Light"/>
        <family val="2"/>
        <charset val="238"/>
        <scheme val="major"/>
      </rPr>
      <t>SE Piaski</t>
    </r>
    <r>
      <rPr>
        <sz val="9"/>
        <color theme="1"/>
        <rFont val="Calibri Light"/>
        <family val="2"/>
        <charset val="238"/>
        <scheme val="major"/>
      </rPr>
      <t>, 
97-410 Kleszczów, 
Rogowiec-Piaski (teren Kopalni B-tów)</t>
    </r>
  </si>
  <si>
    <r>
      <rPr>
        <b/>
        <sz val="9"/>
        <color theme="1"/>
        <rFont val="Calibri Light"/>
        <family val="2"/>
        <charset val="238"/>
        <scheme val="major"/>
      </rPr>
      <t>SE Rogowiec Stary</t>
    </r>
    <r>
      <rPr>
        <sz val="9"/>
        <color theme="1"/>
        <rFont val="Calibri Light"/>
        <family val="2"/>
        <charset val="238"/>
        <scheme val="major"/>
      </rPr>
      <t xml:space="preserve">, 
97-410 Kleszczów, 
teren Elektrowni B-tów </t>
    </r>
  </si>
  <si>
    <r>
      <rPr>
        <b/>
        <sz val="9"/>
        <color theme="1"/>
        <rFont val="Calibri Light"/>
        <family val="2"/>
        <charset val="238"/>
        <scheme val="major"/>
      </rPr>
      <t>SE Bełchatów</t>
    </r>
    <r>
      <rPr>
        <sz val="9"/>
        <color theme="1"/>
        <rFont val="Calibri Light"/>
        <family val="2"/>
        <charset val="238"/>
        <scheme val="major"/>
      </rPr>
      <t>, 
97-400 Bełchatów,
ul. Pabianicka 61</t>
    </r>
  </si>
  <si>
    <r>
      <rPr>
        <b/>
        <sz val="9"/>
        <color theme="1"/>
        <rFont val="Calibri Light"/>
        <family val="2"/>
        <charset val="238"/>
        <scheme val="major"/>
      </rPr>
      <t>SE Zamoście</t>
    </r>
    <r>
      <rPr>
        <sz val="9"/>
        <color theme="1"/>
        <rFont val="Calibri Light"/>
        <family val="2"/>
        <charset val="238"/>
        <scheme val="major"/>
      </rPr>
      <t>, 
97-400 Bełchatów, 
ul. Zamoście</t>
    </r>
  </si>
  <si>
    <r>
      <rPr>
        <b/>
        <sz val="9"/>
        <color theme="1"/>
        <rFont val="Calibri Light"/>
        <family val="2"/>
        <charset val="238"/>
        <scheme val="major"/>
      </rPr>
      <t>SE Zelów</t>
    </r>
    <r>
      <rPr>
        <sz val="9"/>
        <color theme="1"/>
        <rFont val="Calibri Light"/>
        <family val="2"/>
        <charset val="238"/>
        <scheme val="major"/>
      </rPr>
      <t>, 
97-425 Zelów,
ul. Leśna 1</t>
    </r>
  </si>
  <si>
    <r>
      <rPr>
        <b/>
        <sz val="9"/>
        <color theme="1"/>
        <rFont val="Calibri Light"/>
        <family val="2"/>
        <charset val="238"/>
        <scheme val="major"/>
      </rPr>
      <t>SE Wistka</t>
    </r>
    <r>
      <rPr>
        <sz val="9"/>
        <color theme="1"/>
        <rFont val="Calibri Light"/>
        <family val="2"/>
        <charset val="238"/>
        <scheme val="major"/>
      </rPr>
      <t xml:space="preserve">                                                     38-338 Sulmierzyce, Dworszowice Pakoszowe</t>
    </r>
  </si>
  <si>
    <r>
      <rPr>
        <b/>
        <sz val="9"/>
        <color theme="1"/>
        <rFont val="Calibri Light"/>
        <family val="2"/>
        <charset val="238"/>
        <scheme val="major"/>
      </rPr>
      <t>PE Wieluń</t>
    </r>
    <r>
      <rPr>
        <sz val="9"/>
        <color theme="1"/>
        <rFont val="Calibri Light"/>
        <family val="2"/>
        <charset val="238"/>
        <scheme val="major"/>
      </rPr>
      <t>, 
98-300 Wieluń, 
ul. Sieradzka 62</t>
    </r>
  </si>
  <si>
    <r>
      <rPr>
        <b/>
        <sz val="9"/>
        <color theme="1"/>
        <rFont val="Calibri Light"/>
        <family val="2"/>
        <charset val="238"/>
        <scheme val="major"/>
      </rPr>
      <t>SE Wieluń</t>
    </r>
    <r>
      <rPr>
        <sz val="9"/>
        <color theme="1"/>
        <rFont val="Calibri Light"/>
        <family val="2"/>
        <charset val="238"/>
        <scheme val="major"/>
      </rPr>
      <t>, 
98-300 Wieluń,                                          ul. Sieradzka 62</t>
    </r>
  </si>
  <si>
    <r>
      <rPr>
        <b/>
        <sz val="9"/>
        <color theme="1"/>
        <rFont val="Calibri Light"/>
        <family val="2"/>
        <charset val="238"/>
        <scheme val="major"/>
      </rPr>
      <t>SE Siemkowice</t>
    </r>
    <r>
      <rPr>
        <sz val="9"/>
        <color theme="1"/>
        <rFont val="Calibri Light"/>
        <family val="2"/>
        <charset val="238"/>
        <scheme val="major"/>
      </rPr>
      <t>,
98-354 Siemkowice,                                   ul. Dworcowa 1</t>
    </r>
  </si>
  <si>
    <r>
      <rPr>
        <b/>
        <sz val="9"/>
        <color theme="1"/>
        <rFont val="Calibri Light"/>
        <family val="2"/>
        <charset val="238"/>
        <scheme val="major"/>
      </rPr>
      <t>SE Złoczew</t>
    </r>
    <r>
      <rPr>
        <sz val="9"/>
        <color theme="1"/>
        <rFont val="Calibri Light"/>
        <family val="2"/>
        <charset val="238"/>
        <scheme val="major"/>
      </rPr>
      <t>, 
98-270 Złoczew,                                         ul. Sieradzka 84</t>
    </r>
  </si>
  <si>
    <r>
      <rPr>
        <b/>
        <sz val="9"/>
        <color theme="1"/>
        <rFont val="Calibri Light"/>
        <family val="2"/>
        <charset val="238"/>
        <scheme val="major"/>
      </rPr>
      <t>SE Trębaczew</t>
    </r>
    <r>
      <rPr>
        <sz val="9"/>
        <color theme="1"/>
        <rFont val="Calibri Light"/>
        <family val="2"/>
        <charset val="238"/>
        <scheme val="major"/>
      </rPr>
      <t xml:space="preserve">,
98-356 Trębaczew, </t>
    </r>
  </si>
  <si>
    <r>
      <rPr>
        <b/>
        <sz val="9"/>
        <color theme="1"/>
        <rFont val="Calibri Light"/>
        <family val="2"/>
        <charset val="238"/>
        <scheme val="major"/>
      </rPr>
      <t>RE Tomaszów Maz.</t>
    </r>
    <r>
      <rPr>
        <sz val="9"/>
        <color theme="1"/>
        <rFont val="Calibri Light"/>
        <family val="2"/>
        <charset val="238"/>
        <scheme val="major"/>
      </rPr>
      <t>, 
97-200 Tomaszów Maz.,                           ul. M. Skłodowskiej-Curie 51/53</t>
    </r>
  </si>
  <si>
    <r>
      <rPr>
        <b/>
        <sz val="9"/>
        <color theme="1"/>
        <rFont val="Calibri Light"/>
        <family val="2"/>
        <charset val="238"/>
        <scheme val="major"/>
      </rPr>
      <t>SE Tomaszów 1</t>
    </r>
    <r>
      <rPr>
        <sz val="9"/>
        <color theme="1"/>
        <rFont val="Calibri Light"/>
        <family val="2"/>
        <charset val="238"/>
        <scheme val="major"/>
      </rPr>
      <t>, 
97-200  Tomaszów Maz.,                     ul. Sw. Antoniego 108/110</t>
    </r>
  </si>
  <si>
    <r>
      <rPr>
        <b/>
        <sz val="9"/>
        <color theme="1"/>
        <rFont val="Calibri Light"/>
        <family val="2"/>
        <charset val="238"/>
        <scheme val="major"/>
      </rPr>
      <t>SE Tomaszów 2</t>
    </r>
    <r>
      <rPr>
        <sz val="9"/>
        <color theme="1"/>
        <rFont val="Calibri Light"/>
        <family val="2"/>
        <charset val="238"/>
        <scheme val="major"/>
      </rPr>
      <t>, 
97-200  Tomaszów Maz.,                     ul. Włókiennicza 12/14</t>
    </r>
  </si>
  <si>
    <r>
      <rPr>
        <b/>
        <sz val="9"/>
        <color theme="1"/>
        <rFont val="Calibri Light"/>
        <family val="2"/>
        <charset val="238"/>
        <scheme val="major"/>
      </rPr>
      <t>SE Roland</t>
    </r>
    <r>
      <rPr>
        <sz val="9"/>
        <color theme="1"/>
        <rFont val="Calibri Light"/>
        <family val="2"/>
        <charset val="238"/>
        <scheme val="major"/>
      </rPr>
      <t>, 
97-200 Tomaszów Maz., ul.Bema</t>
    </r>
  </si>
  <si>
    <r>
      <rPr>
        <b/>
        <sz val="9"/>
        <color theme="1"/>
        <rFont val="Calibri Light"/>
        <family val="2"/>
        <charset val="238"/>
        <scheme val="major"/>
      </rPr>
      <t>SE Wistom</t>
    </r>
    <r>
      <rPr>
        <sz val="9"/>
        <color theme="1"/>
        <rFont val="Calibri Light"/>
        <family val="2"/>
        <charset val="238"/>
        <scheme val="major"/>
      </rPr>
      <t>, 
97-200 Tomaszów Maz.,                      ul. Spalska 162/54</t>
    </r>
  </si>
  <si>
    <r>
      <rPr>
        <b/>
        <sz val="9"/>
        <color theme="1"/>
        <rFont val="Calibri Light"/>
        <family val="2"/>
        <charset val="238"/>
        <scheme val="major"/>
      </rPr>
      <t>SE Opoczno</t>
    </r>
    <r>
      <rPr>
        <sz val="9"/>
        <color theme="1"/>
        <rFont val="Calibri Light"/>
        <family val="2"/>
        <charset val="238"/>
        <scheme val="major"/>
      </rPr>
      <t>, 
26-300 Opoczno,                                         ul. Inowłodzka  19</t>
    </r>
  </si>
  <si>
    <r>
      <rPr>
        <b/>
        <sz val="9"/>
        <color theme="1"/>
        <rFont val="Calibri Light"/>
        <family val="2"/>
        <charset val="238"/>
        <scheme val="major"/>
      </rPr>
      <t>SE Ceramika</t>
    </r>
    <r>
      <rPr>
        <sz val="9"/>
        <color theme="1"/>
        <rFont val="Calibri Light"/>
        <family val="2"/>
        <charset val="238"/>
        <scheme val="major"/>
      </rPr>
      <t>, 
26-300 Opoczno,                                        ul. Przemysłowa 5</t>
    </r>
  </si>
  <si>
    <r>
      <rPr>
        <b/>
        <sz val="9"/>
        <color theme="1"/>
        <rFont val="Calibri Light"/>
        <family val="2"/>
        <charset val="238"/>
        <scheme val="major"/>
      </rPr>
      <t>SE Wolbórz</t>
    </r>
    <r>
      <rPr>
        <sz val="9"/>
        <color theme="1"/>
        <rFont val="Calibri Light"/>
        <family val="2"/>
        <charset val="238"/>
        <scheme val="major"/>
      </rPr>
      <t>, 
97-320 Wolbórz</t>
    </r>
  </si>
  <si>
    <r>
      <rPr>
        <b/>
        <sz val="9"/>
        <color theme="1"/>
        <rFont val="Calibri Light"/>
        <family val="2"/>
        <charset val="238"/>
        <scheme val="major"/>
      </rPr>
      <t>SE Bronisławów</t>
    </r>
    <r>
      <rPr>
        <sz val="9"/>
        <color theme="1"/>
        <rFont val="Calibri Light"/>
        <family val="2"/>
        <charset val="238"/>
        <scheme val="major"/>
      </rPr>
      <t>, 
97-320 Wolbórz, 
teren ujęcia wody w Bronisławowie</t>
    </r>
  </si>
  <si>
    <r>
      <rPr>
        <b/>
        <sz val="9"/>
        <color theme="1"/>
        <rFont val="Calibri Light"/>
        <family val="2"/>
        <charset val="238"/>
        <scheme val="major"/>
      </rPr>
      <t>SE Łaznów</t>
    </r>
    <r>
      <rPr>
        <sz val="9"/>
        <color theme="1"/>
        <rFont val="Calibri Light"/>
        <family val="2"/>
        <charset val="238"/>
        <scheme val="major"/>
      </rPr>
      <t>,
97-211 Rokiciny,
Łaznów</t>
    </r>
  </si>
  <si>
    <r>
      <rPr>
        <b/>
        <sz val="10"/>
        <color theme="1"/>
        <rFont val="Calibri Light"/>
        <family val="2"/>
        <charset val="238"/>
        <scheme val="major"/>
      </rPr>
      <t>SE Żelechlinek</t>
    </r>
    <r>
      <rPr>
        <sz val="9"/>
        <color theme="1"/>
        <rFont val="Calibri Light"/>
        <family val="2"/>
        <charset val="238"/>
        <scheme val="major"/>
      </rPr>
      <t xml:space="preserve">
97-226 Żelechlinek
ul. Rawaska</t>
    </r>
  </si>
  <si>
    <r>
      <rPr>
        <b/>
        <sz val="9"/>
        <color theme="1"/>
        <rFont val="Calibri Light"/>
        <family val="2"/>
        <charset val="238"/>
        <scheme val="major"/>
      </rPr>
      <t>SE Janów</t>
    </r>
    <r>
      <rPr>
        <sz val="9"/>
        <color theme="1"/>
        <rFont val="Calibri Light"/>
        <family val="2"/>
        <charset val="238"/>
        <scheme val="major"/>
      </rPr>
      <t xml:space="preserve">
92-412 Łódź ,                                        ul. Rokicińska 146</t>
    </r>
  </si>
  <si>
    <r>
      <rPr>
        <b/>
        <sz val="9"/>
        <color theme="1"/>
        <rFont val="Calibri Light"/>
        <family val="2"/>
        <charset val="238"/>
        <scheme val="major"/>
      </rPr>
      <t>Centrala TRANSPORT</t>
    </r>
    <r>
      <rPr>
        <sz val="9"/>
        <color theme="1"/>
        <rFont val="Calibri Light"/>
        <family val="2"/>
        <charset val="238"/>
        <scheme val="major"/>
      </rPr>
      <t xml:space="preserve">
92-412 Łódź,                                       ul. Rokicińska 144</t>
    </r>
  </si>
  <si>
    <r>
      <rPr>
        <b/>
        <sz val="9"/>
        <color theme="1"/>
        <rFont val="Calibri Light"/>
        <family val="2"/>
        <charset val="238"/>
        <scheme val="major"/>
      </rPr>
      <t>Centrala TRANSPORT (budynek myjni)</t>
    </r>
    <r>
      <rPr>
        <sz val="9"/>
        <color theme="1"/>
        <rFont val="Calibri Light"/>
        <family val="2"/>
        <charset val="238"/>
        <scheme val="major"/>
      </rPr>
      <t xml:space="preserve">
 92-412 Łódź,                                        ul. Rokicińska 144</t>
    </r>
  </si>
  <si>
    <r>
      <rPr>
        <b/>
        <sz val="9"/>
        <color theme="1"/>
        <rFont val="Calibri Light"/>
        <family val="2"/>
        <charset val="238"/>
        <scheme val="major"/>
      </rPr>
      <t>Centrala WYDZIAŁ ZAOPATRZENIA</t>
    </r>
    <r>
      <rPr>
        <sz val="9"/>
        <color theme="1"/>
        <rFont val="Calibri Light"/>
        <family val="2"/>
        <charset val="238"/>
        <scheme val="major"/>
      </rPr>
      <t xml:space="preserve">
92-412 Łódź,                                            ul. Rokicińska 148</t>
    </r>
  </si>
  <si>
    <r>
      <rPr>
        <b/>
        <sz val="9"/>
        <color theme="1"/>
        <rFont val="Calibri Light"/>
        <family val="2"/>
        <charset val="238"/>
        <scheme val="major"/>
      </rPr>
      <t>SE Brzezińska</t>
    </r>
    <r>
      <rPr>
        <sz val="9"/>
        <color theme="1"/>
        <rFont val="Calibri Light"/>
        <family val="2"/>
        <charset val="238"/>
        <scheme val="major"/>
      </rPr>
      <t xml:space="preserve">
92-104 Łódź, 
ul. Stokowska 3</t>
    </r>
  </si>
  <si>
    <r>
      <rPr>
        <b/>
        <sz val="9"/>
        <color theme="1"/>
        <rFont val="Calibri Light"/>
        <family val="2"/>
        <charset val="238"/>
        <scheme val="major"/>
      </rPr>
      <t>SE Chojny</t>
    </r>
    <r>
      <rPr>
        <sz val="9"/>
        <color theme="1"/>
        <rFont val="Calibri Light"/>
        <family val="2"/>
        <charset val="238"/>
        <scheme val="major"/>
      </rPr>
      <t xml:space="preserve">
93-428 Łódź, 
ul.Graniczna 52</t>
    </r>
  </si>
  <si>
    <r>
      <rPr>
        <b/>
        <sz val="9"/>
        <color theme="1"/>
        <rFont val="Calibri Light"/>
        <family val="2"/>
        <charset val="238"/>
        <scheme val="major"/>
      </rPr>
      <t>SE Dąbrowa</t>
    </r>
    <r>
      <rPr>
        <sz val="9"/>
        <color theme="1"/>
        <rFont val="Calibri Light"/>
        <family val="2"/>
        <charset val="238"/>
        <scheme val="major"/>
      </rPr>
      <t xml:space="preserve">
93-127 Łódź,                                             ul. Siemiradzkiego 6</t>
    </r>
  </si>
  <si>
    <r>
      <rPr>
        <b/>
        <sz val="9"/>
        <color theme="1"/>
        <rFont val="Calibri Light"/>
        <family val="2"/>
        <charset val="238"/>
        <scheme val="major"/>
      </rPr>
      <t>SE Drewnowska</t>
    </r>
    <r>
      <rPr>
        <sz val="9"/>
        <color theme="1"/>
        <rFont val="Calibri Light"/>
        <family val="2"/>
        <charset val="238"/>
        <scheme val="major"/>
      </rPr>
      <t xml:space="preserve">
91-008 Łódź,                                               ul. Drewnowska 81</t>
    </r>
  </si>
  <si>
    <r>
      <rPr>
        <b/>
        <sz val="9"/>
        <color theme="1"/>
        <rFont val="Calibri Light"/>
        <family val="2"/>
        <charset val="238"/>
        <scheme val="major"/>
      </rPr>
      <t>SE Komorniki</t>
    </r>
    <r>
      <rPr>
        <sz val="9"/>
        <color theme="1"/>
        <rFont val="Calibri Light"/>
        <family val="2"/>
        <charset val="238"/>
        <scheme val="major"/>
      </rPr>
      <t xml:space="preserve">
93-328 Łódź, 
ul. Rolnicza 38/42</t>
    </r>
  </si>
  <si>
    <r>
      <rPr>
        <b/>
        <sz val="9"/>
        <color theme="1"/>
        <rFont val="Calibri Light"/>
        <family val="2"/>
        <charset val="238"/>
        <scheme val="major"/>
      </rPr>
      <t>SE Koziny</t>
    </r>
    <r>
      <rPr>
        <sz val="9"/>
        <color theme="1"/>
        <rFont val="Calibri Light"/>
        <family val="2"/>
        <charset val="238"/>
        <scheme val="major"/>
      </rPr>
      <t xml:space="preserve">
94-214 Łódź, 
ul.Kwiatów Polskich 36</t>
    </r>
  </si>
  <si>
    <r>
      <rPr>
        <b/>
        <sz val="9"/>
        <color theme="1"/>
        <rFont val="Calibri Light"/>
        <family val="2"/>
        <charset val="238"/>
        <scheme val="major"/>
      </rPr>
      <t>SE Lodowa</t>
    </r>
    <r>
      <rPr>
        <sz val="9"/>
        <color theme="1"/>
        <rFont val="Calibri Light"/>
        <family val="2"/>
        <charset val="238"/>
        <scheme val="major"/>
      </rPr>
      <t xml:space="preserve">
93-231 Łódź, 
ul. Lodowa 83</t>
    </r>
  </si>
  <si>
    <r>
      <rPr>
        <b/>
        <sz val="9"/>
        <color theme="1"/>
        <rFont val="Calibri Light"/>
        <family val="2"/>
        <charset val="238"/>
        <scheme val="major"/>
      </rPr>
      <t>SE Milionowa</t>
    </r>
    <r>
      <rPr>
        <sz val="9"/>
        <color theme="1"/>
        <rFont val="Calibri Light"/>
        <family val="2"/>
        <charset val="238"/>
        <scheme val="major"/>
      </rPr>
      <t xml:space="preserve">
93-102 Łódź, 
ul. Milionowa 12</t>
    </r>
  </si>
  <si>
    <r>
      <rPr>
        <b/>
        <sz val="9"/>
        <color theme="1"/>
        <rFont val="Calibri Light"/>
        <family val="2"/>
        <charset val="238"/>
        <scheme val="major"/>
      </rPr>
      <t>SE Retkinia</t>
    </r>
    <r>
      <rPr>
        <sz val="9"/>
        <color theme="1"/>
        <rFont val="Calibri Light"/>
        <family val="2"/>
        <charset val="238"/>
        <scheme val="major"/>
      </rPr>
      <t xml:space="preserve">
94-036 Łódź,                                          ul. Władysława Króla 1 a</t>
    </r>
  </si>
  <si>
    <r>
      <rPr>
        <b/>
        <sz val="9"/>
        <color theme="1"/>
        <rFont val="Calibri Light"/>
        <family val="2"/>
        <charset val="238"/>
        <scheme val="major"/>
      </rPr>
      <t>SE Starorudzka</t>
    </r>
    <r>
      <rPr>
        <sz val="9"/>
        <color theme="1"/>
        <rFont val="Calibri Light"/>
        <family val="2"/>
        <charset val="238"/>
        <scheme val="major"/>
      </rPr>
      <t xml:space="preserve">
93-419 Łódź, ul. Dzwonowa 1a</t>
    </r>
  </si>
  <si>
    <r>
      <rPr>
        <b/>
        <sz val="9"/>
        <color theme="1"/>
        <rFont val="Calibri Light"/>
        <family val="2"/>
        <charset val="238"/>
        <scheme val="major"/>
      </rPr>
      <t>SE Źródłowa</t>
    </r>
    <r>
      <rPr>
        <sz val="9"/>
        <color theme="1"/>
        <rFont val="Calibri Light"/>
        <family val="2"/>
        <charset val="238"/>
        <scheme val="major"/>
      </rPr>
      <t xml:space="preserve">
91-735 Łódź, 
ul. Źródłowa 10</t>
    </r>
  </si>
  <si>
    <r>
      <rPr>
        <b/>
        <sz val="9"/>
        <color theme="1"/>
        <rFont val="Calibri Light"/>
        <family val="2"/>
        <charset val="238"/>
        <scheme val="major"/>
      </rPr>
      <t>SE Teofilów</t>
    </r>
    <r>
      <rPr>
        <sz val="9"/>
        <color theme="1"/>
        <rFont val="Calibri Light"/>
        <family val="2"/>
        <charset val="238"/>
        <scheme val="major"/>
      </rPr>
      <t xml:space="preserve">
91-211 Łódź, 
ul. Szparagowa 9</t>
    </r>
  </si>
  <si>
    <r>
      <rPr>
        <b/>
        <sz val="9"/>
        <color theme="1"/>
        <rFont val="Calibri Light"/>
        <family val="2"/>
        <charset val="238"/>
        <scheme val="major"/>
      </rPr>
      <t xml:space="preserve">SE Lublinek          </t>
    </r>
    <r>
      <rPr>
        <sz val="9"/>
        <color theme="1"/>
        <rFont val="Calibri Light"/>
        <family val="2"/>
        <charset val="238"/>
        <scheme val="major"/>
      </rPr>
      <t xml:space="preserve">                                 94-406 Łódź,                                               ul. Nowy Józefów 5                        </t>
    </r>
  </si>
  <si>
    <r>
      <rPr>
        <b/>
        <sz val="9"/>
        <color theme="1"/>
        <rFont val="Calibri Light"/>
        <family val="2"/>
        <charset val="238"/>
        <scheme val="major"/>
      </rPr>
      <t>SE Ruda</t>
    </r>
    <r>
      <rPr>
        <sz val="9"/>
        <color theme="1"/>
        <rFont val="Calibri Light"/>
        <family val="2"/>
        <charset val="238"/>
        <scheme val="major"/>
      </rPr>
      <t xml:space="preserve">
93-039 Łódź,
ul. Dubois 90/94</t>
    </r>
  </si>
  <si>
    <r>
      <rPr>
        <b/>
        <sz val="9"/>
        <color theme="1"/>
        <rFont val="Calibri Light"/>
        <family val="2"/>
        <charset val="238"/>
        <scheme val="major"/>
      </rPr>
      <t>SE Pabianice</t>
    </r>
    <r>
      <rPr>
        <sz val="9"/>
        <color theme="1"/>
        <rFont val="Calibri Light"/>
        <family val="2"/>
        <charset val="238"/>
        <scheme val="major"/>
      </rPr>
      <t xml:space="preserve">
95-200 Pabianice,                            ul. Rypułtowicka 20 a</t>
    </r>
  </si>
  <si>
    <r>
      <rPr>
        <b/>
        <sz val="9"/>
        <color theme="1"/>
        <rFont val="Calibri Light"/>
        <family val="2"/>
        <charset val="238"/>
        <scheme val="major"/>
      </rPr>
      <t>SE Zgierz</t>
    </r>
    <r>
      <rPr>
        <sz val="9"/>
        <color theme="1"/>
        <rFont val="Calibri Light"/>
        <family val="2"/>
        <charset val="238"/>
        <scheme val="major"/>
      </rPr>
      <t xml:space="preserve">
95-100 Zgierz,                                         ul. Antoniewska 24 a</t>
    </r>
  </si>
  <si>
    <r>
      <rPr>
        <b/>
        <sz val="9"/>
        <color theme="1"/>
        <rFont val="Calibri Light"/>
        <family val="2"/>
        <charset val="238"/>
        <scheme val="major"/>
      </rPr>
      <t>SE Boruta</t>
    </r>
    <r>
      <rPr>
        <sz val="9"/>
        <color theme="1"/>
        <rFont val="Calibri Light"/>
        <family val="2"/>
        <charset val="238"/>
        <scheme val="major"/>
      </rPr>
      <t xml:space="preserve">
95-100 Zgierz 
ul. Energetyków 9</t>
    </r>
  </si>
  <si>
    <r>
      <rPr>
        <b/>
        <sz val="9"/>
        <color theme="1"/>
        <rFont val="Calibri Light"/>
        <family val="2"/>
        <charset val="238"/>
        <scheme val="major"/>
      </rPr>
      <t>SE Brójce</t>
    </r>
    <r>
      <rPr>
        <sz val="9"/>
        <color theme="1"/>
        <rFont val="Calibri Light"/>
        <family val="2"/>
        <charset val="238"/>
        <scheme val="major"/>
      </rPr>
      <t xml:space="preserve">
95-006 Kurowice, 
Brójce ul. Pabianicka 30</t>
    </r>
  </si>
  <si>
    <r>
      <rPr>
        <b/>
        <sz val="9"/>
        <color theme="1"/>
        <rFont val="Calibri Light"/>
        <family val="2"/>
        <charset val="238"/>
        <scheme val="major"/>
      </rPr>
      <t>SE Sosnowiec</t>
    </r>
    <r>
      <rPr>
        <sz val="9"/>
        <color theme="1"/>
        <rFont val="Calibri Light"/>
        <family val="2"/>
        <charset val="238"/>
        <scheme val="major"/>
      </rPr>
      <t xml:space="preserve">
95-010 Sosnowiec 23 b</t>
    </r>
  </si>
  <si>
    <r>
      <rPr>
        <b/>
        <sz val="9"/>
        <color theme="1"/>
        <rFont val="Calibri Light"/>
        <family val="2"/>
        <charset val="238"/>
        <scheme val="major"/>
      </rPr>
      <t>SE Stryków</t>
    </r>
    <r>
      <rPr>
        <sz val="9"/>
        <color theme="1"/>
        <rFont val="Calibri Light"/>
        <family val="2"/>
        <charset val="238"/>
        <scheme val="major"/>
      </rPr>
      <t xml:space="preserve">
95-010 Stryków,         ul.Brzezińska 28</t>
    </r>
  </si>
  <si>
    <r>
      <rPr>
        <b/>
        <sz val="9"/>
        <color theme="1"/>
        <rFont val="Calibri Light"/>
        <family val="2"/>
        <charset val="238"/>
        <scheme val="major"/>
      </rPr>
      <t xml:space="preserve">SE Kalinko    </t>
    </r>
    <r>
      <rPr>
        <sz val="9"/>
        <color theme="1"/>
        <rFont val="Calibri Light"/>
        <family val="2"/>
        <charset val="238"/>
        <scheme val="major"/>
      </rPr>
      <t xml:space="preserve">                                         95-030 Rzgów,   
Kalinko 110 </t>
    </r>
  </si>
  <si>
    <r>
      <rPr>
        <b/>
        <sz val="9"/>
        <color theme="1"/>
        <rFont val="Calibri Light"/>
        <family val="2"/>
        <charset val="238"/>
        <scheme val="major"/>
      </rPr>
      <t>SE Głowno</t>
    </r>
    <r>
      <rPr>
        <sz val="9"/>
        <color theme="1"/>
        <rFont val="Calibri Light"/>
        <family val="2"/>
        <charset val="238"/>
        <scheme val="major"/>
      </rPr>
      <t xml:space="preserve">
95 - 015 Głowno,                               ul. Kopernika 35</t>
    </r>
  </si>
  <si>
    <r>
      <rPr>
        <b/>
        <sz val="9"/>
        <color theme="1"/>
        <rFont val="Calibri Light"/>
        <family val="2"/>
        <charset val="238"/>
        <scheme val="major"/>
      </rPr>
      <t>SE Aleksandrów</t>
    </r>
    <r>
      <rPr>
        <sz val="9"/>
        <color theme="1"/>
        <rFont val="Calibri Light"/>
        <family val="2"/>
        <charset val="238"/>
        <scheme val="major"/>
      </rPr>
      <t xml:space="preserve">
95-070  Aleksandrów,                        ul. Zgierska 37/45</t>
    </r>
  </si>
  <si>
    <r>
      <rPr>
        <b/>
        <sz val="9"/>
        <color theme="1"/>
        <rFont val="Calibri Light"/>
        <family val="2"/>
        <charset val="238"/>
        <scheme val="major"/>
      </rPr>
      <t>SE Srebrna</t>
    </r>
    <r>
      <rPr>
        <sz val="9"/>
        <color theme="1"/>
        <rFont val="Calibri Light"/>
        <family val="2"/>
        <charset val="238"/>
        <scheme val="major"/>
      </rPr>
      <t xml:space="preserve">
Konstantynów Łódzki</t>
    </r>
  </si>
  <si>
    <r>
      <t>SE Annopol</t>
    </r>
    <r>
      <rPr>
        <sz val="9"/>
        <color rgb="FF000000"/>
        <rFont val="Calibri Light"/>
        <family val="2"/>
        <charset val="238"/>
        <scheme val="major"/>
      </rPr>
      <t>; ul. Jana Stępnia; 23-235 Annopol</t>
    </r>
  </si>
  <si>
    <r>
      <t>SE Baranówka</t>
    </r>
    <r>
      <rPr>
        <sz val="9"/>
        <color theme="1"/>
        <rFont val="Calibri Light"/>
        <family val="2"/>
        <charset val="238"/>
        <scheme val="major"/>
      </rPr>
      <t>; ul. Jastrzębia obok nr 23a; 35-207 Rzeszów</t>
    </r>
  </si>
  <si>
    <r>
      <t xml:space="preserve">SE Besko; </t>
    </r>
    <r>
      <rPr>
        <sz val="9"/>
        <color rgb="FF000000"/>
        <rFont val="Calibri Light"/>
        <family val="2"/>
        <charset val="238"/>
        <scheme val="major"/>
      </rPr>
      <t>ul. Górska; 38-524 Besko</t>
    </r>
  </si>
  <si>
    <r>
      <t>SE Biecz</t>
    </r>
    <r>
      <rPr>
        <sz val="9"/>
        <color rgb="FF000000"/>
        <rFont val="Calibri Light"/>
        <family val="2"/>
        <charset val="238"/>
        <scheme val="major"/>
      </rPr>
      <t>; 38-340  Biecz, Przedmieście Dolne</t>
    </r>
  </si>
  <si>
    <r>
      <rPr>
        <b/>
        <sz val="9"/>
        <color rgb="FF000000"/>
        <rFont val="Calibri Light"/>
        <family val="2"/>
        <charset val="238"/>
        <scheme val="major"/>
      </rPr>
      <t>SE Boguchwała</t>
    </r>
    <r>
      <rPr>
        <sz val="9"/>
        <color rgb="FF000000"/>
        <rFont val="Calibri Light"/>
        <family val="2"/>
        <charset val="238"/>
        <scheme val="major"/>
      </rPr>
      <t>; ul. Boczna Techniczna 7; 36-040 Boguchwała</t>
    </r>
  </si>
  <si>
    <r>
      <t>Odolejacze-misy 2szt. 58m</t>
    </r>
    <r>
      <rPr>
        <vertAlign val="superscript"/>
        <sz val="9"/>
        <color rgb="FF000000"/>
        <rFont val="Calibri Light"/>
        <family val="2"/>
        <charset val="238"/>
        <scheme val="major"/>
      </rPr>
      <t>3-</t>
    </r>
    <r>
      <rPr>
        <sz val="9"/>
        <color rgb="FF000000"/>
        <rFont val="Calibri Light"/>
        <family val="2"/>
        <charset val="238"/>
        <scheme val="major"/>
      </rPr>
      <t>46m,2m</t>
    </r>
    <r>
      <rPr>
        <vertAlign val="superscript"/>
        <sz val="9"/>
        <color rgb="FF000000"/>
        <rFont val="Calibri Light"/>
        <family val="2"/>
        <charset val="238"/>
        <scheme val="major"/>
      </rPr>
      <t>3</t>
    </r>
    <r>
      <rPr>
        <vertAlign val="superscript"/>
        <sz val="9"/>
        <color rgb="FFFF0000"/>
        <rFont val="Calibri Light"/>
        <family val="2"/>
        <charset val="238"/>
        <scheme val="major"/>
      </rPr>
      <t xml:space="preserve"> </t>
    </r>
  </si>
  <si>
    <r>
      <t>SE Brzozów</t>
    </r>
    <r>
      <rPr>
        <sz val="9"/>
        <color rgb="FF000000"/>
        <rFont val="Calibri Light"/>
        <family val="2"/>
        <charset val="238"/>
        <scheme val="major"/>
      </rPr>
      <t>; 36-200 Brzozów, ul. Rzeszowska (Stara Wieś)</t>
    </r>
  </si>
  <si>
    <r>
      <t>SE Centralna</t>
    </r>
    <r>
      <rPr>
        <sz val="9"/>
        <color rgb="FF000000"/>
        <rFont val="Calibri Light"/>
        <family val="2"/>
        <charset val="238"/>
        <scheme val="major"/>
      </rPr>
      <t>; ul. Bulwarowa5; 35-061 Rzeszów</t>
    </r>
  </si>
  <si>
    <r>
      <t>SE Cisna</t>
    </r>
    <r>
      <rPr>
        <sz val="9"/>
        <color theme="1"/>
        <rFont val="Calibri Light"/>
        <family val="2"/>
        <charset val="238"/>
        <scheme val="major"/>
      </rPr>
      <t>; 38-607 Cisna</t>
    </r>
  </si>
  <si>
    <r>
      <t>SE DMS</t>
    </r>
    <r>
      <rPr>
        <sz val="9"/>
        <color theme="1"/>
        <rFont val="Calibri Light"/>
        <family val="2"/>
        <charset val="238"/>
        <scheme val="major"/>
      </rPr>
      <t>; ul. Zawiszy Czarnego obok nr 42; 35-082 Rzeszów</t>
    </r>
  </si>
  <si>
    <r>
      <t>SE Dworzysko</t>
    </r>
    <r>
      <rPr>
        <sz val="9"/>
        <color theme="1"/>
        <rFont val="Calibri Light"/>
        <family val="2"/>
        <charset val="238"/>
        <scheme val="major"/>
      </rPr>
      <t>; ul. Biznesowa; Dworzysko</t>
    </r>
  </si>
  <si>
    <r>
      <t>SE EC Załęże</t>
    </r>
    <r>
      <rPr>
        <sz val="9"/>
        <rFont val="Calibri Light"/>
        <family val="2"/>
        <charset val="238"/>
        <scheme val="major"/>
      </rPr>
      <t>; ul. Ciepłownicza 8; 35-322 Rzeszów</t>
    </r>
  </si>
  <si>
    <r>
      <t>SE Gerlachów</t>
    </r>
    <r>
      <rPr>
        <sz val="9"/>
        <color rgb="FF000000"/>
        <rFont val="Calibri Light"/>
        <family val="2"/>
        <charset val="238"/>
        <scheme val="major"/>
      </rPr>
      <t>; Gierlachów 202; 27-620 Gerlachów</t>
    </r>
  </si>
  <si>
    <r>
      <t>SE Głogów</t>
    </r>
    <r>
      <rPr>
        <sz val="9"/>
        <color theme="1"/>
        <rFont val="Calibri Light"/>
        <family val="2"/>
        <charset val="238"/>
        <scheme val="major"/>
      </rPr>
      <t>; ul. Innowacyjna; Rogoźnica</t>
    </r>
  </si>
  <si>
    <r>
      <rPr>
        <b/>
        <sz val="10"/>
        <rFont val="Calibri Light"/>
        <family val="2"/>
        <charset val="238"/>
        <scheme val="major"/>
      </rPr>
      <t>SE Gorzyce</t>
    </r>
    <r>
      <rPr>
        <sz val="10"/>
        <rFont val="Calibri Light"/>
        <family val="2"/>
        <charset val="238"/>
        <scheme val="major"/>
      </rPr>
      <t>; 39-432 Gorzyce, ul. Odlewników 52</t>
    </r>
  </si>
  <si>
    <r>
      <rPr>
        <b/>
        <sz val="9"/>
        <color rgb="FF000000"/>
        <rFont val="Calibri Light"/>
        <family val="2"/>
        <charset val="238"/>
        <scheme val="major"/>
      </rPr>
      <t>SE Grzybów</t>
    </r>
    <r>
      <rPr>
        <sz val="9"/>
        <color rgb="FF000000"/>
        <rFont val="Calibri Light"/>
        <family val="2"/>
        <charset val="238"/>
        <scheme val="major"/>
      </rPr>
      <t>; Grzybów (gm. Staszów)</t>
    </r>
  </si>
  <si>
    <r>
      <t>SE Hankówka</t>
    </r>
    <r>
      <rPr>
        <sz val="9"/>
        <color rgb="FF000000"/>
        <rFont val="Calibri Light"/>
        <family val="2"/>
        <charset val="238"/>
        <scheme val="major"/>
      </rPr>
      <t>; ul. Fabryczna; 38-200 Jasło</t>
    </r>
  </si>
  <si>
    <r>
      <t>SE Harasiuki</t>
    </r>
    <r>
      <rPr>
        <sz val="9"/>
        <color theme="1"/>
        <rFont val="Calibri Light"/>
        <family val="2"/>
        <charset val="238"/>
        <scheme val="major"/>
      </rPr>
      <t xml:space="preserve">; 37-413 Łazory </t>
    </r>
  </si>
  <si>
    <r>
      <t xml:space="preserve">SE Iwonicz; </t>
    </r>
    <r>
      <rPr>
        <sz val="9"/>
        <color rgb="FF000000"/>
        <rFont val="Calibri Light"/>
        <family val="2"/>
        <charset val="238"/>
        <scheme val="major"/>
      </rPr>
      <t>38-440 Iwonicz,  Zadwór ul. Ks. H. Domino</t>
    </r>
  </si>
  <si>
    <r>
      <t>SE Janów Lubelski</t>
    </r>
    <r>
      <rPr>
        <sz val="9"/>
        <color rgb="FF000000"/>
        <rFont val="Calibri Light"/>
        <family val="2"/>
        <charset val="238"/>
        <scheme val="major"/>
      </rPr>
      <t>; ul Ulanowska; 23-300 Janów Lub.</t>
    </r>
  </si>
  <si>
    <r>
      <t>SE Jasionka</t>
    </r>
    <r>
      <rPr>
        <sz val="9"/>
        <color theme="1"/>
        <rFont val="Calibri Light"/>
        <family val="2"/>
        <charset val="238"/>
        <scheme val="major"/>
      </rPr>
      <t>; Jasionka PPNT, ul. Lotniskowa</t>
    </r>
  </si>
  <si>
    <r>
      <rPr>
        <b/>
        <sz val="10"/>
        <rFont val="Calibri Light"/>
        <family val="2"/>
        <charset val="238"/>
        <scheme val="major"/>
      </rPr>
      <t>SE Jeziórko</t>
    </r>
    <r>
      <rPr>
        <sz val="10"/>
        <rFont val="Calibri Light"/>
        <family val="2"/>
        <charset val="238"/>
        <scheme val="major"/>
      </rPr>
      <t xml:space="preserve">; 39-400 Stale, ul. Profesora Pawłowskiego 33 (gm. Grębów) </t>
    </r>
  </si>
  <si>
    <r>
      <t>SE Klimontów</t>
    </r>
    <r>
      <rPr>
        <sz val="9"/>
        <color rgb="FF000000"/>
        <rFont val="Calibri Light"/>
        <family val="2"/>
        <charset val="238"/>
        <scheme val="major"/>
      </rPr>
      <t>; ul. Ossolińska; 27-640 Klimontów</t>
    </r>
  </si>
  <si>
    <r>
      <t>SE Kolbuszowa</t>
    </r>
    <r>
      <rPr>
        <sz val="9"/>
        <color rgb="FF000000"/>
        <rFont val="Calibri Light"/>
        <family val="2"/>
        <charset val="238"/>
        <scheme val="major"/>
      </rPr>
      <t>; ul. Piłsudskiego; 36-100 Kolbuszowa</t>
    </r>
    <r>
      <rPr>
        <b/>
        <sz val="9"/>
        <color rgb="FF000000"/>
        <rFont val="Calibri Light"/>
        <family val="2"/>
        <charset val="238"/>
        <scheme val="major"/>
      </rPr>
      <t xml:space="preserve"> </t>
    </r>
  </si>
  <si>
    <r>
      <rPr>
        <b/>
        <sz val="9"/>
        <color rgb="FF000000"/>
        <rFont val="Calibri Light"/>
        <family val="2"/>
        <charset val="238"/>
        <scheme val="major"/>
      </rPr>
      <t>SE Krasne</t>
    </r>
    <r>
      <rPr>
        <sz val="9"/>
        <color rgb="FF000000"/>
        <rFont val="Calibri Light"/>
        <family val="2"/>
        <charset val="238"/>
        <scheme val="major"/>
      </rPr>
      <t>; Krasne obok nr-u  17 B</t>
    </r>
  </si>
  <si>
    <r>
      <t>Odolejacze-4 studnie chłonne misy 2-szt.46,2m</t>
    </r>
    <r>
      <rPr>
        <vertAlign val="superscript"/>
        <sz val="9"/>
        <color rgb="FF000000"/>
        <rFont val="Calibri Light"/>
        <family val="2"/>
        <charset val="238"/>
        <scheme val="major"/>
      </rPr>
      <t>3</t>
    </r>
    <r>
      <rPr>
        <sz val="9"/>
        <color rgb="FF000000"/>
        <rFont val="Calibri Light"/>
        <family val="2"/>
        <charset val="238"/>
        <scheme val="major"/>
      </rPr>
      <t>-46,2m</t>
    </r>
    <r>
      <rPr>
        <vertAlign val="superscript"/>
        <sz val="9"/>
        <color rgb="FF000000"/>
        <rFont val="Calibri Light"/>
        <family val="2"/>
        <charset val="238"/>
        <scheme val="major"/>
      </rPr>
      <t xml:space="preserve">3, </t>
    </r>
  </si>
  <si>
    <r>
      <t>SE Krosno</t>
    </r>
    <r>
      <rPr>
        <sz val="9"/>
        <color rgb="FF000000"/>
        <rFont val="Calibri Light"/>
        <family val="2"/>
        <charset val="238"/>
        <scheme val="major"/>
      </rPr>
      <t>; ul. Krakowska; 38-400 Krosno</t>
    </r>
  </si>
  <si>
    <r>
      <t>SE Lesko</t>
    </r>
    <r>
      <rPr>
        <sz val="9"/>
        <color rgb="FF000000"/>
        <rFont val="Calibri Light"/>
        <family val="2"/>
        <charset val="238"/>
        <scheme val="major"/>
      </rPr>
      <t>; ul. Stawowa 1; 38-600 Lesko</t>
    </r>
  </si>
  <si>
    <r>
      <t xml:space="preserve">SE Leżajsk; </t>
    </r>
    <r>
      <rPr>
        <sz val="9"/>
        <color rgb="FF000000"/>
        <rFont val="Calibri Light"/>
        <family val="2"/>
        <charset val="238"/>
        <scheme val="major"/>
      </rPr>
      <t>ul. Polna 10; 37-300 Leżajsk</t>
    </r>
  </si>
  <si>
    <r>
      <t>SE Łańcut</t>
    </r>
    <r>
      <rPr>
        <sz val="9"/>
        <color rgb="FF000000"/>
        <rFont val="Calibri Light"/>
        <family val="2"/>
        <charset val="238"/>
        <scheme val="major"/>
      </rPr>
      <t>; Głuchów 56; 37-10 Głuchów</t>
    </r>
  </si>
  <si>
    <r>
      <t>SE Machów</t>
    </r>
    <r>
      <rPr>
        <sz val="9"/>
        <color rgb="FF000000"/>
        <rFont val="Calibri Light"/>
        <family val="2"/>
        <charset val="238"/>
        <scheme val="major"/>
      </rPr>
      <t>; ul. Zakładowa 7; 39-400 Tarnobrzeg</t>
    </r>
  </si>
  <si>
    <r>
      <t>SE Mielec</t>
    </r>
    <r>
      <rPr>
        <sz val="9"/>
        <color rgb="FF000000"/>
        <rFont val="Calibri Light"/>
        <family val="2"/>
        <charset val="238"/>
        <scheme val="major"/>
      </rPr>
      <t>; 39-300 Mielec, ul. Ducha Św. 8</t>
    </r>
  </si>
  <si>
    <r>
      <t>SE Myczków</t>
    </r>
    <r>
      <rPr>
        <sz val="9"/>
        <color rgb="FF000000"/>
        <rFont val="Calibri Light"/>
        <family val="2"/>
        <charset val="238"/>
        <scheme val="major"/>
      </rPr>
      <t>; 38-610 Myczków, gm. Solina</t>
    </r>
  </si>
  <si>
    <r>
      <t>SE Niegłowice</t>
    </r>
    <r>
      <rPr>
        <sz val="9"/>
        <color rgb="FF000000"/>
        <rFont val="Calibri Light"/>
        <family val="2"/>
        <charset val="238"/>
        <scheme val="major"/>
      </rPr>
      <t>; ul. Sportowa; 38-200 Jasło</t>
    </r>
  </si>
  <si>
    <r>
      <rPr>
        <b/>
        <sz val="9"/>
        <color rgb="FF000000"/>
        <rFont val="Calibri Light"/>
        <family val="2"/>
        <charset val="238"/>
        <scheme val="major"/>
      </rPr>
      <t>SE Nisko</t>
    </r>
    <r>
      <rPr>
        <sz val="9"/>
        <color rgb="FF000000"/>
        <rFont val="Calibri Light"/>
        <family val="2"/>
        <charset val="238"/>
        <scheme val="major"/>
      </rPr>
      <t>; ul. Żurawia; 37-400 Nisko</t>
    </r>
  </si>
  <si>
    <r>
      <t xml:space="preserve">SE Nowa Dęba; </t>
    </r>
    <r>
      <rPr>
        <sz val="9"/>
        <color rgb="FF000000"/>
        <rFont val="Calibri Light"/>
        <family val="2"/>
        <charset val="238"/>
        <scheme val="major"/>
      </rPr>
      <t>ul. Kościuszki 104a; 39-460 Nowa Dęba</t>
    </r>
  </si>
  <si>
    <r>
      <t>SE Nowe Miasto</t>
    </r>
    <r>
      <rPr>
        <sz val="9"/>
        <color theme="1"/>
        <rFont val="Calibri Light"/>
        <family val="2"/>
        <charset val="238"/>
        <scheme val="major"/>
      </rPr>
      <t>; ul. Ossolińskich obok nr 49; 35-618 Rzeszów</t>
    </r>
  </si>
  <si>
    <r>
      <t>SE Nowy Żmigród</t>
    </r>
    <r>
      <rPr>
        <sz val="9"/>
        <color theme="1"/>
        <rFont val="Calibri Light"/>
        <family val="2"/>
        <charset val="238"/>
        <scheme val="major"/>
      </rPr>
      <t>; 38-230 Nowy Żmigród, Mytarka</t>
    </r>
  </si>
  <si>
    <r>
      <t>SE Olendry</t>
    </r>
    <r>
      <rPr>
        <sz val="9"/>
        <color rgb="FF000000"/>
        <rFont val="Calibri Light"/>
        <family val="2"/>
        <charset val="238"/>
        <scheme val="major"/>
      </rPr>
      <t>; Zabrnie; 39-410 Grębów</t>
    </r>
  </si>
  <si>
    <r>
      <t xml:space="preserve">SE Opatów; </t>
    </r>
    <r>
      <rPr>
        <sz val="9"/>
        <color rgb="FF000000"/>
        <rFont val="Calibri Light"/>
        <family val="2"/>
        <charset val="238"/>
        <scheme val="major"/>
      </rPr>
      <t>ul. Graniczna; 27-500 Opatów</t>
    </r>
  </si>
  <si>
    <r>
      <t>SE Ożarów</t>
    </r>
    <r>
      <rPr>
        <sz val="9"/>
        <color rgb="FF000000"/>
        <rFont val="Calibri Light"/>
        <family val="2"/>
        <charset val="238"/>
        <scheme val="major"/>
      </rPr>
      <t>; ul. Kolejowa; 27-530 Ożarów</t>
    </r>
  </si>
  <si>
    <r>
      <t>SE Piaseczno</t>
    </r>
    <r>
      <rPr>
        <sz val="9"/>
        <color rgb="FF000000"/>
        <rFont val="Calibri Light"/>
        <family val="2"/>
        <charset val="238"/>
        <scheme val="major"/>
      </rPr>
      <t>; 27-670 Piaseczno (gm. Łoniów)</t>
    </r>
  </si>
  <si>
    <r>
      <t>SE Podkarpacka</t>
    </r>
    <r>
      <rPr>
        <sz val="9"/>
        <color rgb="FF000000"/>
        <rFont val="Calibri Light"/>
        <family val="2"/>
        <charset val="238"/>
        <scheme val="major"/>
      </rPr>
      <t>; ul. Okulickiego; 38-400 Krosno</t>
    </r>
  </si>
  <si>
    <r>
      <t>SE Posanie</t>
    </r>
    <r>
      <rPr>
        <sz val="9"/>
        <color rgb="FF000000"/>
        <rFont val="Calibri Light"/>
        <family val="2"/>
        <charset val="238"/>
        <scheme val="major"/>
      </rPr>
      <t>; ul. Działkowa; 37-450 Stalowa Wola</t>
    </r>
  </si>
  <si>
    <r>
      <t>SE Ropczyce</t>
    </r>
    <r>
      <rPr>
        <sz val="9"/>
        <color rgb="FF000000"/>
        <rFont val="Calibri Light"/>
        <family val="2"/>
        <charset val="238"/>
        <scheme val="major"/>
      </rPr>
      <t>; ul Kolejowa; 39-100 Ropczyce</t>
    </r>
  </si>
  <si>
    <r>
      <t>SE Równe</t>
    </r>
    <r>
      <rPr>
        <sz val="9"/>
        <color rgb="FF000000"/>
        <rFont val="Calibri Light"/>
        <family val="2"/>
        <charset val="238"/>
        <scheme val="major"/>
      </rPr>
      <t>; 38-451 Równe</t>
    </r>
  </si>
  <si>
    <r>
      <t>SE Rudnik</t>
    </r>
    <r>
      <rPr>
        <sz val="9"/>
        <color rgb="FF000000"/>
        <rFont val="Calibri Light"/>
        <family val="2"/>
        <charset val="238"/>
        <scheme val="major"/>
      </rPr>
      <t>; 37-420 Rudnik nad Sanem</t>
    </r>
  </si>
  <si>
    <r>
      <t>SE Rzepedz</t>
    </r>
    <r>
      <rPr>
        <sz val="9"/>
        <color rgb="FF000000"/>
        <rFont val="Calibri Light"/>
        <family val="2"/>
        <charset val="238"/>
        <scheme val="major"/>
      </rPr>
      <t>; Szczawne; 38-543 Komańcza</t>
    </r>
  </si>
  <si>
    <r>
      <t>SE Sandomierz</t>
    </r>
    <r>
      <rPr>
        <sz val="9"/>
        <color rgb="FF000000"/>
        <rFont val="Calibri Light"/>
        <family val="2"/>
        <charset val="238"/>
        <scheme val="major"/>
      </rPr>
      <t>; ul. Energetyczna 4a; 27-600 Sandomierz</t>
    </r>
  </si>
  <si>
    <r>
      <t>SE Sanok</t>
    </r>
    <r>
      <rPr>
        <sz val="9"/>
        <color rgb="FF000000"/>
        <rFont val="Calibri Light"/>
        <family val="2"/>
        <charset val="238"/>
        <scheme val="major"/>
      </rPr>
      <t>; ul. Lipińskiego 138; 28-200 Sanok</t>
    </r>
  </si>
  <si>
    <r>
      <t>SE Sędziszów</t>
    </r>
    <r>
      <rPr>
        <sz val="9"/>
        <color rgb="FF000000"/>
        <rFont val="Calibri Light"/>
        <family val="2"/>
        <charset val="238"/>
        <scheme val="major"/>
      </rPr>
      <t>; ul. Węglowskiego 10; 39-120 Sędziszów Młp.</t>
    </r>
  </si>
  <si>
    <r>
      <t>SE Siedlanka</t>
    </r>
    <r>
      <rPr>
        <sz val="9"/>
        <color theme="1"/>
        <rFont val="Calibri Light"/>
        <family val="2"/>
        <charset val="238"/>
        <scheme val="major"/>
      </rPr>
      <t>; ul. Siedlanka; 37-300 Leżajsk</t>
    </r>
  </si>
  <si>
    <r>
      <t>SE Smoczka</t>
    </r>
    <r>
      <rPr>
        <sz val="9"/>
        <color theme="1"/>
        <rFont val="Calibri Light"/>
        <family val="2"/>
        <charset val="238"/>
        <scheme val="major"/>
      </rPr>
      <t>; ul. Stefana Wyszyńskiego; 39-300 Mielec</t>
    </r>
  </si>
  <si>
    <r>
      <t>SE Smolnik</t>
    </r>
    <r>
      <rPr>
        <sz val="9"/>
        <color rgb="FF000000"/>
        <rFont val="Calibri Light"/>
        <family val="2"/>
        <charset val="238"/>
        <scheme val="major"/>
      </rPr>
      <t>; Smolnik, 38-713 Lutowiska</t>
    </r>
  </si>
  <si>
    <r>
      <t>SE Sokołów</t>
    </r>
    <r>
      <rPr>
        <sz val="9"/>
        <color rgb="FF000000"/>
        <rFont val="Calibri Light"/>
        <family val="2"/>
        <charset val="238"/>
        <scheme val="major"/>
      </rPr>
      <t>; ul. Wojska Polskiego; 36-140 Sokołów Młp.</t>
    </r>
  </si>
  <si>
    <r>
      <t>SE Stalowa Wola</t>
    </r>
    <r>
      <rPr>
        <sz val="9"/>
        <color theme="1"/>
        <rFont val="Calibri Light"/>
        <family val="2"/>
        <charset val="238"/>
        <scheme val="major"/>
      </rPr>
      <t>; ul. Czarnieckiego; 37-450 Stalowa Wola</t>
    </r>
  </si>
  <si>
    <r>
      <t>SE Staromieście</t>
    </r>
    <r>
      <rPr>
        <sz val="9"/>
        <color theme="1"/>
        <rFont val="Calibri Light"/>
        <family val="2"/>
        <charset val="238"/>
        <scheme val="major"/>
      </rPr>
      <t>; ul. Ks. J. Stafieja obok nr 5F; 35-234 Rzeszów</t>
    </r>
  </si>
  <si>
    <r>
      <t>SE Staroniwa</t>
    </r>
    <r>
      <rPr>
        <sz val="9"/>
        <color theme="1"/>
        <rFont val="Calibri Light"/>
        <family val="2"/>
        <charset val="238"/>
        <scheme val="major"/>
      </rPr>
      <t>; ul. Bohaterów 20; 35-112 Rzeszów</t>
    </r>
  </si>
  <si>
    <r>
      <t>SE Staszów</t>
    </r>
    <r>
      <rPr>
        <sz val="9"/>
        <color theme="1"/>
        <rFont val="Calibri Light"/>
        <family val="2"/>
        <charset val="238"/>
        <scheme val="major"/>
      </rPr>
      <t>; ul. Oględowska; 28-200 Staszów</t>
    </r>
  </si>
  <si>
    <r>
      <t>Odolejacz (studnia żelbetonowa szczelna, zasyfonowana,  z zasuwą (Ø150) odcinającą wypływ do ogólnodostępnej, komunalnej kanalizacji deszcz.) - 2 szt.
misa szczelna - 2 szt.
zasuwa - 2 szt.</t>
    </r>
    <r>
      <rPr>
        <b/>
        <sz val="10"/>
        <rFont val="Calibri Light"/>
        <family val="2"/>
        <charset val="238"/>
        <scheme val="major"/>
      </rPr>
      <t>/w modernizacji/</t>
    </r>
    <r>
      <rPr>
        <sz val="10"/>
        <rFont val="Calibri Light"/>
        <family val="2"/>
        <charset val="238"/>
        <scheme val="major"/>
      </rPr>
      <t xml:space="preserve"> BundGuard - 1 szt. (docelowo)</t>
    </r>
  </si>
  <si>
    <r>
      <rPr>
        <b/>
        <sz val="9"/>
        <color rgb="FF000000"/>
        <rFont val="Calibri Light"/>
        <family val="2"/>
        <charset val="238"/>
        <scheme val="major"/>
      </rPr>
      <t>SE Strzyżów</t>
    </r>
    <r>
      <rPr>
        <sz val="9"/>
        <color rgb="FF000000"/>
        <rFont val="Calibri Light"/>
        <family val="2"/>
        <charset val="238"/>
        <scheme val="major"/>
      </rPr>
      <t>; ul. 1-go Maja 19; 38-100 Strzyżów</t>
    </r>
  </si>
  <si>
    <r>
      <t>Odolejacze-misy 2szt. 46,2m</t>
    </r>
    <r>
      <rPr>
        <vertAlign val="superscript"/>
        <sz val="9"/>
        <color rgb="FF000000"/>
        <rFont val="Calibri Light"/>
        <family val="2"/>
        <charset val="238"/>
        <scheme val="major"/>
      </rPr>
      <t>3</t>
    </r>
    <r>
      <rPr>
        <sz val="9"/>
        <color rgb="FF000000"/>
        <rFont val="Calibri Light"/>
        <family val="2"/>
        <charset val="238"/>
        <scheme val="major"/>
      </rPr>
      <t>-46m,2m</t>
    </r>
    <r>
      <rPr>
        <vertAlign val="superscript"/>
        <sz val="9"/>
        <color rgb="FF000000"/>
        <rFont val="Calibri Light"/>
        <family val="2"/>
        <charset val="238"/>
        <scheme val="major"/>
      </rPr>
      <t xml:space="preserve">3 </t>
    </r>
  </si>
  <si>
    <r>
      <t>SE Świlcza</t>
    </r>
    <r>
      <rPr>
        <sz val="9"/>
        <color theme="1"/>
        <rFont val="Calibri Light"/>
        <family val="2"/>
        <charset val="238"/>
        <scheme val="major"/>
      </rPr>
      <t>; Świlcza zjazd obok 706J</t>
    </r>
  </si>
  <si>
    <r>
      <t>SE Tarnobrzeg</t>
    </r>
    <r>
      <rPr>
        <sz val="9"/>
        <color rgb="FF000000"/>
        <rFont val="Calibri Light"/>
        <family val="2"/>
        <charset val="238"/>
        <scheme val="major"/>
      </rPr>
      <t>; ul. Zwierzyniecka 30; 39-400 Tarnobrzeg</t>
    </r>
  </si>
  <si>
    <r>
      <t>SE Trepcza</t>
    </r>
    <r>
      <rPr>
        <sz val="9"/>
        <color rgb="FF000000"/>
        <rFont val="Calibri Light"/>
        <family val="2"/>
        <charset val="238"/>
        <scheme val="major"/>
      </rPr>
      <t>; 38-500 Trepcza 12</t>
    </r>
  </si>
  <si>
    <r>
      <t>SE Trześń</t>
    </r>
    <r>
      <rPr>
        <sz val="9"/>
        <color rgb="FF000000"/>
        <rFont val="Calibri Light"/>
        <family val="2"/>
        <charset val="238"/>
        <scheme val="major"/>
      </rPr>
      <t>; ul. Zaleśna 5a; 27-600 Sandomierz</t>
    </r>
  </si>
  <si>
    <r>
      <t>SE Ustrzyki Dolne</t>
    </r>
    <r>
      <rPr>
        <sz val="9"/>
        <color rgb="FF000000"/>
        <rFont val="Calibri Light"/>
        <family val="2"/>
        <charset val="238"/>
        <scheme val="major"/>
      </rPr>
      <t>; 38-700 Ustianowa Góra</t>
    </r>
  </si>
  <si>
    <r>
      <t>SE Wisze</t>
    </r>
    <r>
      <rPr>
        <sz val="9"/>
        <color theme="1"/>
        <rFont val="Calibri Light"/>
        <family val="2"/>
        <charset val="238"/>
        <scheme val="major"/>
      </rPr>
      <t>; ul. Wisze; 38-400 Krosno</t>
    </r>
  </si>
  <si>
    <r>
      <t>SE Zaczernie</t>
    </r>
    <r>
      <rPr>
        <sz val="9"/>
        <color rgb="FF000000"/>
        <rFont val="Calibri Light"/>
        <family val="2"/>
        <charset val="238"/>
        <scheme val="major"/>
      </rPr>
      <t>; ul. Łowiecka; 36-062 Rzeszów</t>
    </r>
  </si>
  <si>
    <r>
      <t>SE Zaklików</t>
    </r>
    <r>
      <rPr>
        <sz val="9"/>
        <color rgb="FF000000"/>
        <rFont val="Calibri Light"/>
        <family val="2"/>
        <charset val="238"/>
        <scheme val="major"/>
      </rPr>
      <t>; ul. Kraśnicka; 37-470 Zaklików</t>
    </r>
  </si>
  <si>
    <r>
      <t xml:space="preserve">BMT PGE Dystrybucja Rzeszów, </t>
    </r>
    <r>
      <rPr>
        <sz val="9"/>
        <color rgb="FF000000"/>
        <rFont val="Calibri Light"/>
        <family val="2"/>
        <charset val="238"/>
        <scheme val="major"/>
      </rPr>
      <t>ul. Ciepłownicza 8 Rzeszów</t>
    </r>
  </si>
  <si>
    <r>
      <t>BTM Rzeszów Wydział Transportu-Myjnia</t>
    </r>
    <r>
      <rPr>
        <sz val="9"/>
        <color rgb="FF000000"/>
        <rFont val="Calibri Light"/>
        <family val="2"/>
        <charset val="238"/>
        <scheme val="major"/>
      </rPr>
      <t>;  ul. Ciepłownicza 8 Rzeszów</t>
    </r>
  </si>
  <si>
    <r>
      <t>BZT Jasło - plac</t>
    </r>
    <r>
      <rPr>
        <sz val="9"/>
        <color rgb="FF000000"/>
        <rFont val="Calibri Light"/>
        <family val="2"/>
        <charset val="238"/>
        <scheme val="major"/>
      </rPr>
      <t>; ul. Przemysłowa 37; 38-200 Jasło</t>
    </r>
  </si>
  <si>
    <r>
      <t>BZT Jasło - myjnia</t>
    </r>
    <r>
      <rPr>
        <sz val="9"/>
        <color rgb="FF000000"/>
        <rFont val="Calibri Light"/>
        <family val="2"/>
        <charset val="238"/>
        <scheme val="major"/>
      </rPr>
      <t>; ul. Przemysłowa 37; 38-200 Jasło</t>
    </r>
  </si>
  <si>
    <r>
      <t>PE Annopol</t>
    </r>
    <r>
      <rPr>
        <sz val="9"/>
        <color rgb="FF000000"/>
        <rFont val="Calibri Light"/>
        <family val="2"/>
        <charset val="238"/>
        <scheme val="major"/>
      </rPr>
      <t>; ul. Radomska 41, 23-235 Annopol</t>
    </r>
  </si>
  <si>
    <r>
      <t>PE Besko</t>
    </r>
    <r>
      <rPr>
        <sz val="9"/>
        <color rgb="FF000000"/>
        <rFont val="Calibri Light"/>
        <family val="2"/>
        <charset val="238"/>
        <scheme val="major"/>
      </rPr>
      <t>; ul. Górska 1; 38-524 Besko</t>
    </r>
  </si>
  <si>
    <r>
      <t>PE Klimontów</t>
    </r>
    <r>
      <rPr>
        <sz val="9"/>
        <color rgb="FF000000"/>
        <rFont val="Calibri Light"/>
        <family val="2"/>
        <charset val="238"/>
        <scheme val="major"/>
      </rPr>
      <t>; ul. Ossolińska 47; 27-640 Klimontów</t>
    </r>
  </si>
  <si>
    <r>
      <t xml:space="preserve">PE Łańcut; u. </t>
    </r>
    <r>
      <rPr>
        <sz val="9"/>
        <color rgb="FF000000"/>
        <rFont val="Calibri Light"/>
        <family val="2"/>
        <charset val="238"/>
        <scheme val="major"/>
      </rPr>
      <t>Graniczna 56; 37-100 Łańcut</t>
    </r>
  </si>
  <si>
    <r>
      <t>PE Ropczyce</t>
    </r>
    <r>
      <rPr>
        <sz val="9"/>
        <color rgb="FF000000"/>
        <rFont val="Calibri Light"/>
        <family val="2"/>
        <charset val="238"/>
        <scheme val="major"/>
      </rPr>
      <t>; ul. Mickiewicza 47; 39-100 Ropczyce</t>
    </r>
  </si>
  <si>
    <r>
      <t>PE Sędziszów</t>
    </r>
    <r>
      <rPr>
        <sz val="9"/>
        <color rgb="FF000000"/>
        <rFont val="Calibri Light"/>
        <family val="2"/>
        <charset val="238"/>
        <scheme val="major"/>
      </rPr>
      <t>; ul. Węglowskiego 10; 39-120 Sędziszów Młp.</t>
    </r>
  </si>
  <si>
    <r>
      <t xml:space="preserve">PE Sokołów; </t>
    </r>
    <r>
      <rPr>
        <sz val="9"/>
        <color rgb="FF000000"/>
        <rFont val="Calibri Light"/>
        <family val="2"/>
        <charset val="238"/>
        <scheme val="major"/>
      </rPr>
      <t>ul. Wojska Polskiego 70; 36-050 Sokołów Młp.</t>
    </r>
  </si>
  <si>
    <r>
      <t>PE Tarnobrzeg - myjnia</t>
    </r>
    <r>
      <rPr>
        <sz val="9"/>
        <color rgb="FF000000"/>
        <rFont val="Calibri Light"/>
        <family val="2"/>
        <charset val="238"/>
        <scheme val="major"/>
      </rPr>
      <t>; ul. Szpitalna 3; 39-400 Tarnobrzeg</t>
    </r>
  </si>
  <si>
    <r>
      <t>PE Tyczyn</t>
    </r>
    <r>
      <rPr>
        <sz val="9"/>
        <color rgb="FF000000"/>
        <rFont val="Calibri Light"/>
        <family val="2"/>
        <charset val="238"/>
        <scheme val="major"/>
      </rPr>
      <t>; ul. Słowackiego 7; 36-020 Tyczyn</t>
    </r>
  </si>
  <si>
    <r>
      <t>PE Ustrzyki Dolne</t>
    </r>
    <r>
      <rPr>
        <sz val="9"/>
        <color rgb="FF000000"/>
        <rFont val="Calibri Light"/>
        <family val="2"/>
        <charset val="238"/>
        <scheme val="major"/>
      </rPr>
      <t>; ul. Korczaka 2; 38-700 Ustrzyki Dolne</t>
    </r>
  </si>
  <si>
    <r>
      <t>RE Janów Lub.  - myjnia</t>
    </r>
    <r>
      <rPr>
        <sz val="9"/>
        <color rgb="FF000000"/>
        <rFont val="Calibri Light"/>
        <family val="2"/>
        <charset val="238"/>
        <scheme val="major"/>
      </rPr>
      <t xml:space="preserve">; ul. Zamoyskiego 96; 23-300 Janów Lub.  </t>
    </r>
  </si>
  <si>
    <r>
      <t>RE Janów Lub. - Plac składowy transformatorów</t>
    </r>
    <r>
      <rPr>
        <sz val="9"/>
        <color rgb="FF000000"/>
        <rFont val="Calibri Light"/>
        <family val="2"/>
        <charset val="238"/>
        <scheme val="major"/>
      </rPr>
      <t xml:space="preserve">; ul. Zamoyskiego 96; 23-300 Janów Lub. </t>
    </r>
    <r>
      <rPr>
        <b/>
        <sz val="9"/>
        <color rgb="FF000000"/>
        <rFont val="Calibri Light"/>
        <family val="2"/>
        <charset val="238"/>
        <scheme val="major"/>
      </rPr>
      <t xml:space="preserve"> </t>
    </r>
  </si>
  <si>
    <r>
      <t>RE Krosno  myjnia</t>
    </r>
    <r>
      <rPr>
        <sz val="9"/>
        <color rgb="FF000000"/>
        <rFont val="Calibri Light"/>
        <family val="2"/>
        <charset val="238"/>
        <scheme val="major"/>
      </rPr>
      <t>; ul. Hutnicza 4; 38-400 Krosno</t>
    </r>
  </si>
  <si>
    <r>
      <t xml:space="preserve">RE Leżajsk - myjnia; </t>
    </r>
    <r>
      <rPr>
        <sz val="9"/>
        <color rgb="FF000000"/>
        <rFont val="Calibri Light"/>
        <family val="2"/>
        <charset val="238"/>
        <scheme val="major"/>
      </rPr>
      <t>ul. Polna 10; 37-300 Leżajsk</t>
    </r>
  </si>
  <si>
    <r>
      <t>RE Mielec - myjnia</t>
    </r>
    <r>
      <rPr>
        <sz val="9"/>
        <color rgb="FF000000"/>
        <rFont val="Calibri Light"/>
        <family val="2"/>
        <charset val="238"/>
        <scheme val="major"/>
      </rPr>
      <t>; Al. Ducha Św. 6A; 39-300 Mielec</t>
    </r>
  </si>
  <si>
    <r>
      <t xml:space="preserve">RE Mielec - plac; </t>
    </r>
    <r>
      <rPr>
        <sz val="9"/>
        <color rgb="FF000000"/>
        <rFont val="Calibri Light"/>
        <family val="2"/>
        <charset val="238"/>
        <scheme val="major"/>
      </rPr>
      <t>Al. Ducha Św. 6A; 39-300 Mielec</t>
    </r>
  </si>
  <si>
    <r>
      <t>RE Sanok - myjnia</t>
    </r>
    <r>
      <rPr>
        <sz val="9"/>
        <color rgb="FF000000"/>
        <rFont val="Calibri Light"/>
        <family val="2"/>
        <charset val="238"/>
        <scheme val="major"/>
      </rPr>
      <t>; ul. Lipińskiego 138; 38-500 Sanok</t>
    </r>
  </si>
  <si>
    <r>
      <t>RE Sanok - Plac składow. Transformat.</t>
    </r>
    <r>
      <rPr>
        <sz val="9"/>
        <color rgb="FF000000"/>
        <rFont val="Calibri Light"/>
        <family val="2"/>
        <charset val="238"/>
        <scheme val="major"/>
      </rPr>
      <t>; ul. Lipińskiego 138; 38-500 Sanok</t>
    </r>
  </si>
  <si>
    <r>
      <t>RE Stalowa Wola - myjnia</t>
    </r>
    <r>
      <rPr>
        <sz val="9"/>
        <color rgb="FF000000"/>
        <rFont val="Calibri Light"/>
        <family val="2"/>
        <charset val="238"/>
        <scheme val="major"/>
      </rPr>
      <t>; ul. Komisji Edukacji Narodowej 18; 37-450 Stalowa Wola</t>
    </r>
  </si>
  <si>
    <r>
      <t>RE Staszów-myjnia</t>
    </r>
    <r>
      <rPr>
        <sz val="9"/>
        <color rgb="FF000000"/>
        <rFont val="Calibri Light"/>
        <family val="2"/>
        <charset val="238"/>
        <scheme val="major"/>
      </rPr>
      <t>; ul. Krakowska 44; 28-200 Staszów</t>
    </r>
  </si>
  <si>
    <r>
      <t>PE Komańcza</t>
    </r>
    <r>
      <rPr>
        <sz val="9"/>
        <color rgb="FF000000"/>
        <rFont val="Calibri Light"/>
        <family val="2"/>
        <charset val="238"/>
        <scheme val="major"/>
      </rPr>
      <t xml:space="preserve">; Komańcza 79, 38-543 Komańcza </t>
    </r>
  </si>
  <si>
    <r>
      <t>PE Polichna</t>
    </r>
    <r>
      <rPr>
        <sz val="9"/>
        <color rgb="FF000000"/>
        <rFont val="Calibri Light"/>
        <family val="2"/>
        <charset val="238"/>
        <scheme val="major"/>
      </rPr>
      <t>; Szastarka IV</t>
    </r>
  </si>
  <si>
    <r>
      <t>SE Krasne</t>
    </r>
    <r>
      <rPr>
        <sz val="9"/>
        <color rgb="FF000000"/>
        <rFont val="Calibri Light"/>
        <family val="2"/>
        <charset val="238"/>
        <scheme val="major"/>
      </rPr>
      <t>; Rzeszów-Krasne CHU AUCHAN, Krasne obok nr 17 B</t>
    </r>
  </si>
  <si>
    <r>
      <t>SE Niegłowice</t>
    </r>
    <r>
      <rPr>
        <sz val="9"/>
        <color rgb="FF000000"/>
        <rFont val="Calibri Light"/>
        <family val="2"/>
        <charset val="238"/>
        <scheme val="major"/>
      </rPr>
      <t>; 38-200 Niegłowice , ul. Sportowa</t>
    </r>
  </si>
  <si>
    <r>
      <t>SE Nisko</t>
    </r>
    <r>
      <rPr>
        <sz val="9"/>
        <color rgb="FF000000"/>
        <rFont val="Calibri Light"/>
        <family val="2"/>
        <charset val="238"/>
        <scheme val="major"/>
      </rPr>
      <t>; 37-400 Nisko , ul. Żurawia ( brak numeru)</t>
    </r>
  </si>
  <si>
    <r>
      <t>SE Nowy Żmigród</t>
    </r>
    <r>
      <rPr>
        <sz val="9"/>
        <color rgb="FF000000"/>
        <rFont val="Calibri Light"/>
        <family val="2"/>
        <charset val="238"/>
        <scheme val="major"/>
      </rPr>
      <t>; 38-230 Nowy Żmigród, Mytarka</t>
    </r>
  </si>
  <si>
    <r>
      <t>SE Rudnik</t>
    </r>
    <r>
      <rPr>
        <sz val="9"/>
        <color rgb="FF000000"/>
        <rFont val="Calibri Light"/>
        <family val="2"/>
        <charset val="238"/>
        <scheme val="major"/>
      </rPr>
      <t>; 37-420 Rudnik, ul. Sandomierska</t>
    </r>
  </si>
  <si>
    <r>
      <t>SE Świlcza;</t>
    </r>
    <r>
      <rPr>
        <sz val="9"/>
        <color rgb="FF000000"/>
        <rFont val="Calibri Light"/>
        <family val="2"/>
        <charset val="238"/>
        <scheme val="major"/>
      </rPr>
      <t xml:space="preserve"> 36-072 Świlcza za bud. nr 706</t>
    </r>
  </si>
  <si>
    <r>
      <t>SE Trepcza</t>
    </r>
    <r>
      <rPr>
        <sz val="9"/>
        <color rgb="FF000000"/>
        <rFont val="Calibri Light"/>
        <family val="2"/>
        <charset val="238"/>
        <scheme val="major"/>
      </rPr>
      <t>; 38-500 Sanok, Trepcza 12</t>
    </r>
  </si>
  <si>
    <t xml:space="preserve"> - </t>
  </si>
  <si>
    <r>
      <t xml:space="preserve">Nr sprawy: </t>
    </r>
    <r>
      <rPr>
        <b/>
        <sz val="9"/>
        <color theme="1"/>
        <rFont val="Calibri Light"/>
        <family val="2"/>
        <charset val="238"/>
        <scheme val="major"/>
      </rPr>
      <t>…………………………...</t>
    </r>
    <r>
      <rPr>
        <sz val="9"/>
        <color theme="1"/>
        <rFont val="Calibri Light"/>
        <family val="2"/>
        <charset val="238"/>
        <scheme val="major"/>
      </rPr>
      <t xml:space="preserve">
Nazwa zamówienia: </t>
    </r>
    <r>
      <rPr>
        <b/>
        <sz val="9"/>
        <color theme="1"/>
        <rFont val="Calibri Light"/>
        <family val="2"/>
        <charset val="238"/>
        <scheme val="major"/>
      </rPr>
      <t xml:space="preserve">Wykonanie przeglądów eksploatacyjnych urządzeń oczyszczających zlokalizowanych na terenie obiektów PGE Dystrybucja S.A. w latach 2025 – 2026
</t>
    </r>
  </si>
  <si>
    <t>Koszt łączny wykonania usługi za 2 lata (zł)</t>
  </si>
  <si>
    <t>Wykaz urządzeń podlegających przeglądom - Zadanie nr 5 - Oddział  Skarżysko-Kamienna</t>
  </si>
  <si>
    <t>Wykaz urządzeń podlegających kontroli - Zadanie nr 4 - Oddział Rzeszów</t>
  </si>
  <si>
    <t>analiza wody: 1xrok  Barwa, pH, twardość ogólna, amonowy jon, azotany, azotyny, mangan, żelazo, chlorki, siarczany, escherichia coli, eterokoki, bakterie grupy coli</t>
  </si>
  <si>
    <r>
      <t>SE Wysoka Głogowska</t>
    </r>
    <r>
      <rPr>
        <sz val="9"/>
        <rFont val="Calibri Light"/>
        <family val="2"/>
        <charset val="238"/>
        <scheme val="major"/>
      </rPr>
      <t xml:space="preserve">; </t>
    </r>
  </si>
  <si>
    <t>Załącznik nr 1.1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</si>
</sst>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4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0"/>
      <name val="Arial CE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sz val="9"/>
      <name val="Calibri"/>
      <family val="2"/>
      <charset val="238"/>
      <scheme val="minor"/>
    </font>
    <font>
      <sz val="9"/>
      <color indexed="8"/>
      <name val="Calibri Light"/>
      <family val="1"/>
      <charset val="238"/>
      <scheme val="major"/>
    </font>
    <font>
      <sz val="9"/>
      <color theme="1"/>
      <name val="Calibri Light"/>
      <family val="1"/>
      <charset val="238"/>
      <scheme val="major"/>
    </font>
    <font>
      <sz val="9"/>
      <name val="Calibri Light"/>
      <family val="1"/>
      <charset val="238"/>
      <scheme val="major"/>
    </font>
    <font>
      <b/>
      <sz val="9"/>
      <name val="Calibri Light"/>
      <family val="2"/>
      <charset val="238"/>
      <scheme val="major"/>
    </font>
    <font>
      <sz val="9"/>
      <color indexed="8"/>
      <name val="Calibri Light"/>
      <family val="2"/>
      <charset val="238"/>
      <scheme val="major"/>
    </font>
    <font>
      <sz val="9"/>
      <name val="Calibri Light"/>
      <family val="2"/>
      <charset val="238"/>
      <scheme val="major"/>
    </font>
    <font>
      <b/>
      <sz val="9"/>
      <color rgb="FF000000"/>
      <name val="Calibri Light"/>
      <family val="2"/>
      <charset val="238"/>
      <scheme val="major"/>
    </font>
    <font>
      <b/>
      <sz val="9"/>
      <name val="Calibri Light"/>
      <family val="2"/>
      <charset val="238"/>
    </font>
    <font>
      <b/>
      <sz val="9"/>
      <color rgb="FF000000"/>
      <name val="Calibri Light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color rgb="FF000000"/>
      <name val="Cambria"/>
      <family val="1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</font>
    <font>
      <sz val="9"/>
      <name val="Arial"/>
      <family val="2"/>
      <charset val="238"/>
    </font>
    <font>
      <b/>
      <u/>
      <sz val="9"/>
      <color theme="1"/>
      <name val="Calibri Light"/>
      <family val="2"/>
      <charset val="238"/>
      <scheme val="major"/>
    </font>
    <font>
      <b/>
      <u/>
      <sz val="9"/>
      <color theme="1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  <font>
      <sz val="9"/>
      <color rgb="FFFF0000"/>
      <name val="Calibri Light"/>
      <family val="2"/>
      <charset val="238"/>
      <scheme val="major"/>
    </font>
    <font>
      <sz val="8"/>
      <name val="Calibri Light"/>
      <family val="1"/>
      <charset val="238"/>
      <scheme val="major"/>
    </font>
    <font>
      <b/>
      <sz val="14"/>
      <color rgb="FFFF0000"/>
      <name val="Calibri Light"/>
      <family val="2"/>
      <charset val="238"/>
      <scheme val="major"/>
    </font>
    <font>
      <sz val="9"/>
      <color rgb="FF00000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vertAlign val="superscript"/>
      <sz val="9"/>
      <color rgb="FF000000"/>
      <name val="Calibri Light"/>
      <family val="2"/>
      <charset val="238"/>
      <scheme val="major"/>
    </font>
    <font>
      <vertAlign val="superscript"/>
      <sz val="9"/>
      <color rgb="FFFF000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b/>
      <sz val="9"/>
      <color theme="3"/>
      <name val="Calibri Light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rgb="FFDDD9C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259">
    <xf numFmtId="0" fontId="0" fillId="0" borderId="0" xfId="0"/>
    <xf numFmtId="0" fontId="3" fillId="0" borderId="0" xfId="0" applyFont="1"/>
    <xf numFmtId="0" fontId="7" fillId="0" borderId="0" xfId="0" applyFont="1"/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164" fontId="3" fillId="0" borderId="1" xfId="0" quotePrefix="1" applyNumberFormat="1" applyFont="1" applyBorder="1" applyAlignment="1">
      <alignment horizontal="center" vertical="center"/>
    </xf>
    <xf numFmtId="164" fontId="3" fillId="0" borderId="2" xfId="0" quotePrefix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 shrinkToFit="1"/>
    </xf>
    <xf numFmtId="0" fontId="9" fillId="0" borderId="1" xfId="0" quotePrefix="1" applyFont="1" applyBorder="1" applyAlignment="1">
      <alignment horizontal="center" vertical="center"/>
    </xf>
    <xf numFmtId="164" fontId="9" fillId="0" borderId="1" xfId="0" quotePrefix="1" applyNumberFormat="1" applyFont="1" applyBorder="1" applyAlignment="1">
      <alignment horizontal="center" vertical="center"/>
    </xf>
    <xf numFmtId="164" fontId="9" fillId="0" borderId="2" xfId="0" quotePrefix="1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 wrapText="1"/>
    </xf>
    <xf numFmtId="4" fontId="11" fillId="0" borderId="1" xfId="0" quotePrefix="1" applyNumberFormat="1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5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/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/>
    <xf numFmtId="0" fontId="18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left"/>
    </xf>
    <xf numFmtId="0" fontId="25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wrapText="1"/>
    </xf>
    <xf numFmtId="164" fontId="29" fillId="3" borderId="1" xfId="0" applyNumberFormat="1" applyFont="1" applyFill="1" applyBorder="1" applyAlignment="1">
      <alignment horizontal="center" vertical="center"/>
    </xf>
    <xf numFmtId="49" fontId="15" fillId="3" borderId="1" xfId="1" applyNumberFormat="1" applyFont="1" applyFill="1" applyBorder="1" applyAlignment="1" applyProtection="1">
      <alignment vertical="center" wrapText="1"/>
      <protection locked="0"/>
    </xf>
    <xf numFmtId="0" fontId="14" fillId="3" borderId="1" xfId="0" applyFont="1" applyFill="1" applyBorder="1" applyAlignment="1">
      <alignment vertical="center" wrapText="1"/>
    </xf>
    <xf numFmtId="0" fontId="15" fillId="3" borderId="1" xfId="2" applyFont="1" applyFill="1" applyBorder="1" applyAlignment="1" applyProtection="1">
      <alignment vertical="center" wrapText="1"/>
      <protection locked="0"/>
    </xf>
    <xf numFmtId="0" fontId="15" fillId="3" borderId="1" xfId="3" applyFont="1" applyFill="1" applyBorder="1" applyAlignment="1" applyProtection="1">
      <alignment vertical="center" wrapText="1"/>
      <protection locked="0"/>
    </xf>
    <xf numFmtId="0" fontId="7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left" vertical="center" wrapText="1"/>
    </xf>
    <xf numFmtId="164" fontId="7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4" fontId="12" fillId="0" borderId="1" xfId="0" quotePrefix="1" applyNumberFormat="1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5" fillId="0" borderId="1" xfId="4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left" vertical="center" wrapText="1"/>
    </xf>
    <xf numFmtId="0" fontId="15" fillId="0" borderId="1" xfId="4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7" fillId="3" borderId="1" xfId="4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164" fontId="7" fillId="0" borderId="2" xfId="0" applyNumberFormat="1" applyFont="1" applyFill="1" applyBorder="1" applyAlignment="1">
      <alignment vertical="center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164" fontId="15" fillId="0" borderId="2" xfId="0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center"/>
    </xf>
    <xf numFmtId="164" fontId="15" fillId="0" borderId="1" xfId="0" applyNumberFormat="1" applyFont="1" applyFill="1" applyBorder="1"/>
    <xf numFmtId="164" fontId="15" fillId="0" borderId="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6" fillId="4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0" fontId="7" fillId="0" borderId="1" xfId="6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left"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/>
    </xf>
    <xf numFmtId="0" fontId="7" fillId="0" borderId="1" xfId="5" applyNumberFormat="1" applyFont="1" applyBorder="1" applyAlignment="1">
      <alignment vertical="center" wrapText="1"/>
    </xf>
    <xf numFmtId="0" fontId="7" fillId="3" borderId="1" xfId="6" applyFont="1" applyFill="1" applyBorder="1" applyAlignment="1">
      <alignment horizontal="left" vertical="center" wrapText="1"/>
    </xf>
    <xf numFmtId="164" fontId="15" fillId="0" borderId="1" xfId="0" applyNumberFormat="1" applyFont="1" applyBorder="1" applyAlignment="1">
      <alignment horizontal="left" vertical="center"/>
    </xf>
    <xf numFmtId="164" fontId="15" fillId="0" borderId="1" xfId="0" applyNumberFormat="1" applyFont="1" applyBorder="1" applyAlignment="1">
      <alignment horizontal="center" vertical="center" wrapText="1"/>
    </xf>
    <xf numFmtId="0" fontId="7" fillId="0" borderId="1" xfId="6" applyFont="1" applyBorder="1" applyAlignment="1">
      <alignment vertical="center" wrapText="1"/>
    </xf>
    <xf numFmtId="0" fontId="7" fillId="0" borderId="1" xfId="5" applyNumberFormat="1" applyFont="1" applyFill="1" applyBorder="1" applyAlignment="1">
      <alignment vertical="center" wrapText="1"/>
    </xf>
    <xf numFmtId="0" fontId="15" fillId="0" borderId="1" xfId="5" applyNumberFormat="1" applyFont="1" applyFill="1" applyBorder="1" applyAlignment="1">
      <alignment vertical="center" wrapText="1"/>
    </xf>
    <xf numFmtId="0" fontId="7" fillId="0" borderId="1" xfId="5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2" xfId="6" applyFont="1" applyFill="1" applyBorder="1" applyAlignment="1">
      <alignment vertical="center" wrapText="1"/>
    </xf>
    <xf numFmtId="0" fontId="15" fillId="0" borderId="2" xfId="0" applyFont="1" applyBorder="1" applyAlignment="1">
      <alignment horizontal="left" vertical="top" wrapText="1"/>
    </xf>
    <xf numFmtId="164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1" fontId="15" fillId="0" borderId="2" xfId="0" applyNumberFormat="1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 wrapText="1"/>
    </xf>
    <xf numFmtId="0" fontId="7" fillId="0" borderId="1" xfId="7" applyFont="1" applyBorder="1" applyAlignment="1">
      <alignment vertical="center" wrapText="1"/>
    </xf>
    <xf numFmtId="0" fontId="15" fillId="3" borderId="5" xfId="8" applyFont="1" applyFill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/>
    </xf>
    <xf numFmtId="164" fontId="40" fillId="0" borderId="5" xfId="0" applyNumberFormat="1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left"/>
    </xf>
    <xf numFmtId="0" fontId="15" fillId="0" borderId="1" xfId="0" applyFont="1" applyBorder="1"/>
    <xf numFmtId="0" fontId="15" fillId="3" borderId="1" xfId="7" applyFont="1" applyFill="1" applyBorder="1" applyAlignment="1">
      <alignment vertical="center" wrapText="1"/>
    </xf>
    <xf numFmtId="0" fontId="15" fillId="0" borderId="1" xfId="7" applyFont="1" applyBorder="1" applyAlignment="1">
      <alignment vertical="center" wrapText="1"/>
    </xf>
    <xf numFmtId="0" fontId="7" fillId="0" borderId="1" xfId="7" applyFont="1" applyFill="1" applyBorder="1" applyAlignment="1">
      <alignment vertical="center" wrapText="1"/>
    </xf>
    <xf numFmtId="0" fontId="7" fillId="3" borderId="1" xfId="7" applyFont="1" applyFill="1" applyBorder="1" applyAlignment="1">
      <alignment vertical="center" wrapText="1"/>
    </xf>
    <xf numFmtId="0" fontId="7" fillId="3" borderId="1" xfId="9" applyFont="1" applyFill="1" applyBorder="1" applyAlignment="1">
      <alignment vertical="center" wrapText="1"/>
    </xf>
    <xf numFmtId="0" fontId="7" fillId="3" borderId="1" xfId="10" applyFont="1" applyFill="1" applyBorder="1" applyAlignment="1">
      <alignment vertical="center" wrapText="1"/>
    </xf>
    <xf numFmtId="0" fontId="15" fillId="3" borderId="1" xfId="10" applyFont="1" applyFill="1" applyBorder="1" applyAlignment="1">
      <alignment vertical="center" wrapText="1"/>
    </xf>
    <xf numFmtId="0" fontId="7" fillId="0" borderId="1" xfId="6" applyFont="1" applyBorder="1" applyAlignment="1">
      <alignment horizontal="left" vertical="center" wrapText="1"/>
    </xf>
    <xf numFmtId="0" fontId="15" fillId="3" borderId="1" xfId="9" applyFont="1" applyFill="1" applyBorder="1" applyAlignment="1">
      <alignment vertical="center" wrapText="1"/>
    </xf>
    <xf numFmtId="0" fontId="15" fillId="3" borderId="2" xfId="10" applyFont="1" applyFill="1" applyBorder="1" applyAlignment="1">
      <alignment vertical="center" wrapText="1"/>
    </xf>
    <xf numFmtId="0" fontId="7" fillId="0" borderId="1" xfId="9" applyFont="1" applyFill="1" applyBorder="1" applyAlignment="1">
      <alignment vertical="center" wrapText="1"/>
    </xf>
    <xf numFmtId="0" fontId="7" fillId="0" borderId="1" xfId="11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7" fillId="3" borderId="1" xfId="6" applyFont="1" applyFill="1" applyBorder="1" applyAlignment="1">
      <alignment vertical="center" wrapText="1"/>
    </xf>
    <xf numFmtId="0" fontId="15" fillId="3" borderId="1" xfId="11" applyFont="1" applyFill="1" applyBorder="1" applyAlignment="1">
      <alignment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3" borderId="5" xfId="10" applyFont="1" applyFill="1" applyBorder="1" applyAlignment="1">
      <alignment vertical="center" wrapText="1"/>
    </xf>
    <xf numFmtId="164" fontId="15" fillId="0" borderId="2" xfId="0" applyNumberFormat="1" applyFont="1" applyBorder="1" applyAlignment="1">
      <alignment horizontal="left"/>
    </xf>
    <xf numFmtId="0" fontId="15" fillId="0" borderId="2" xfId="0" applyFont="1" applyBorder="1"/>
    <xf numFmtId="0" fontId="7" fillId="0" borderId="2" xfId="6" applyFont="1" applyFill="1" applyBorder="1" applyAlignment="1">
      <alignment vertical="center" wrapText="1"/>
    </xf>
    <xf numFmtId="0" fontId="15" fillId="0" borderId="2" xfId="0" applyFont="1" applyBorder="1" applyAlignment="1">
      <alignment horizontal="center"/>
    </xf>
    <xf numFmtId="0" fontId="15" fillId="0" borderId="1" xfId="6" applyFont="1" applyFill="1" applyBorder="1" applyAlignment="1">
      <alignment vertical="center" wrapText="1"/>
    </xf>
    <xf numFmtId="2" fontId="15" fillId="0" borderId="1" xfId="1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/>
    <xf numFmtId="164" fontId="8" fillId="0" borderId="1" xfId="0" applyNumberFormat="1" applyFont="1" applyBorder="1"/>
    <xf numFmtId="164" fontId="5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164" fontId="3" fillId="0" borderId="1" xfId="0" applyNumberFormat="1" applyFont="1" applyBorder="1" applyAlignment="1">
      <alignment wrapText="1"/>
    </xf>
    <xf numFmtId="164" fontId="37" fillId="0" borderId="1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2">
    <cellStyle name="Normalny" xfId="0" builtinId="0"/>
    <cellStyle name="Normalny 2" xfId="6"/>
    <cellStyle name="Normalny 4" xfId="7"/>
    <cellStyle name="Normalny 5" xfId="4"/>
    <cellStyle name="Normalny 6" xfId="9"/>
    <cellStyle name="Normalny 7" xfId="11"/>
    <cellStyle name="Normalny 8" xfId="10"/>
    <cellStyle name="Normalny 9" xfId="8"/>
    <cellStyle name="Normalny_Arkusz1" xfId="2"/>
    <cellStyle name="Normalny_Kopia wycena_formularz (2)" xfId="1"/>
    <cellStyle name="Normalny_transform." xfId="5"/>
    <cellStyle name="Styl 1" xfId="3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99"/>
  <sheetViews>
    <sheetView zoomScaleNormal="100" workbookViewId="0">
      <pane xSplit="1" ySplit="5" topLeftCell="B15" activePane="bottomRight" state="frozen"/>
      <selection pane="topRight" activeCell="B1" sqref="B1"/>
      <selection pane="bottomLeft" activeCell="A7" sqref="A7"/>
      <selection pane="bottomRight" activeCell="I2" sqref="I2:K2"/>
    </sheetView>
  </sheetViews>
  <sheetFormatPr defaultRowHeight="15" x14ac:dyDescent="0.25"/>
  <cols>
    <col min="1" max="1" width="4.42578125" style="2" customWidth="1"/>
    <col min="2" max="2" width="23.140625" style="2" bestFit="1" customWidth="1"/>
    <col min="3" max="3" width="18" style="2" bestFit="1" customWidth="1"/>
    <col min="4" max="4" width="27.7109375" style="2" customWidth="1"/>
    <col min="5" max="5" width="10.5703125" style="2" customWidth="1"/>
    <col min="6" max="6" width="11.85546875" style="2" customWidth="1"/>
    <col min="7" max="7" width="11.5703125" style="2" customWidth="1"/>
    <col min="8" max="8" width="27.5703125" style="2" customWidth="1"/>
    <col min="9" max="10" width="9.140625" style="2"/>
    <col min="11" max="11" width="13.42578125" style="2" customWidth="1"/>
  </cols>
  <sheetData>
    <row r="1" spans="1:11" ht="15" customHeight="1" x14ac:dyDescent="0.25">
      <c r="A1" s="214" t="s">
        <v>774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x14ac:dyDescent="0.25">
      <c r="I2" s="225" t="s">
        <v>780</v>
      </c>
      <c r="J2" s="225"/>
      <c r="K2" s="225"/>
    </row>
    <row r="3" spans="1:11" x14ac:dyDescent="0.25">
      <c r="A3" s="216" t="s">
        <v>267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5" spans="1:11" s="53" customFormat="1" ht="60" x14ac:dyDescent="0.2">
      <c r="A5" s="35" t="s">
        <v>0</v>
      </c>
      <c r="B5" s="35" t="s">
        <v>1</v>
      </c>
      <c r="C5" s="35" t="s">
        <v>2</v>
      </c>
      <c r="D5" s="35" t="s">
        <v>245</v>
      </c>
      <c r="E5" s="35" t="s">
        <v>3</v>
      </c>
      <c r="F5" s="35" t="s">
        <v>4</v>
      </c>
      <c r="G5" s="35" t="s">
        <v>5</v>
      </c>
      <c r="H5" s="35" t="s">
        <v>6</v>
      </c>
      <c r="I5" s="35" t="s">
        <v>7</v>
      </c>
      <c r="J5" s="35" t="s">
        <v>246</v>
      </c>
      <c r="K5" s="35" t="s">
        <v>9</v>
      </c>
    </row>
    <row r="6" spans="1:11" s="1" customFormat="1" ht="30" customHeight="1" x14ac:dyDescent="0.2">
      <c r="A6" s="27">
        <v>1</v>
      </c>
      <c r="B6" s="31" t="s">
        <v>271</v>
      </c>
      <c r="C6" s="28" t="s">
        <v>10</v>
      </c>
      <c r="D6" s="28" t="s">
        <v>11</v>
      </c>
      <c r="E6" s="29">
        <v>2</v>
      </c>
      <c r="F6" s="30"/>
      <c r="G6" s="30">
        <f>E6*F6</f>
        <v>0</v>
      </c>
      <c r="H6" s="46" t="s">
        <v>293</v>
      </c>
      <c r="I6" s="29">
        <v>2</v>
      </c>
      <c r="J6" s="30"/>
      <c r="K6" s="30">
        <f>I6*J6</f>
        <v>0</v>
      </c>
    </row>
    <row r="7" spans="1:11" s="1" customFormat="1" ht="36" x14ac:dyDescent="0.2">
      <c r="A7" s="27">
        <v>2</v>
      </c>
      <c r="B7" s="31" t="s">
        <v>271</v>
      </c>
      <c r="C7" s="28" t="s">
        <v>14</v>
      </c>
      <c r="D7" s="28" t="s">
        <v>11</v>
      </c>
      <c r="E7" s="29">
        <v>2</v>
      </c>
      <c r="F7" s="30"/>
      <c r="G7" s="30">
        <f t="shared" ref="G7:G50" si="0">E7*F7</f>
        <v>0</v>
      </c>
      <c r="H7" s="46" t="s">
        <v>293</v>
      </c>
      <c r="I7" s="29">
        <v>2</v>
      </c>
      <c r="J7" s="30"/>
      <c r="K7" s="30">
        <f t="shared" ref="K7:K50" si="1">I7*J7</f>
        <v>0</v>
      </c>
    </row>
    <row r="8" spans="1:11" s="1" customFormat="1" ht="36" x14ac:dyDescent="0.2">
      <c r="A8" s="27">
        <v>3</v>
      </c>
      <c r="B8" s="31" t="s">
        <v>272</v>
      </c>
      <c r="C8" s="28" t="s">
        <v>12</v>
      </c>
      <c r="D8" s="28" t="s">
        <v>11</v>
      </c>
      <c r="E8" s="29">
        <v>2</v>
      </c>
      <c r="F8" s="30"/>
      <c r="G8" s="30">
        <f t="shared" si="0"/>
        <v>0</v>
      </c>
      <c r="H8" s="46" t="s">
        <v>293</v>
      </c>
      <c r="I8" s="29">
        <v>2</v>
      </c>
      <c r="J8" s="30"/>
      <c r="K8" s="30">
        <f t="shared" si="1"/>
        <v>0</v>
      </c>
    </row>
    <row r="9" spans="1:11" s="1" customFormat="1" ht="36" x14ac:dyDescent="0.2">
      <c r="A9" s="27">
        <v>4</v>
      </c>
      <c r="B9" s="31" t="s">
        <v>272</v>
      </c>
      <c r="C9" s="28" t="s">
        <v>13</v>
      </c>
      <c r="D9" s="28" t="s">
        <v>11</v>
      </c>
      <c r="E9" s="29">
        <v>2</v>
      </c>
      <c r="F9" s="30"/>
      <c r="G9" s="30">
        <f t="shared" si="0"/>
        <v>0</v>
      </c>
      <c r="H9" s="46" t="s">
        <v>293</v>
      </c>
      <c r="I9" s="29">
        <v>2</v>
      </c>
      <c r="J9" s="30"/>
      <c r="K9" s="30">
        <f t="shared" si="1"/>
        <v>0</v>
      </c>
    </row>
    <row r="10" spans="1:11" s="1" customFormat="1" ht="36" x14ac:dyDescent="0.2">
      <c r="A10" s="27">
        <v>5</v>
      </c>
      <c r="B10" s="31" t="s">
        <v>273</v>
      </c>
      <c r="C10" s="28" t="s">
        <v>14</v>
      </c>
      <c r="D10" s="28" t="s">
        <v>15</v>
      </c>
      <c r="E10" s="29">
        <v>1</v>
      </c>
      <c r="F10" s="30"/>
      <c r="G10" s="30">
        <f t="shared" si="0"/>
        <v>0</v>
      </c>
      <c r="H10" s="46" t="s">
        <v>293</v>
      </c>
      <c r="I10" s="29">
        <v>1</v>
      </c>
      <c r="J10" s="30"/>
      <c r="K10" s="30">
        <f t="shared" si="1"/>
        <v>0</v>
      </c>
    </row>
    <row r="11" spans="1:11" s="1" customFormat="1" ht="36" x14ac:dyDescent="0.2">
      <c r="A11" s="27">
        <v>6</v>
      </c>
      <c r="B11" s="31" t="s">
        <v>398</v>
      </c>
      <c r="C11" s="28" t="s">
        <v>14</v>
      </c>
      <c r="D11" s="28" t="s">
        <v>15</v>
      </c>
      <c r="E11" s="29">
        <v>1</v>
      </c>
      <c r="F11" s="30"/>
      <c r="G11" s="30">
        <f t="shared" si="0"/>
        <v>0</v>
      </c>
      <c r="H11" s="46" t="s">
        <v>293</v>
      </c>
      <c r="I11" s="29">
        <v>1</v>
      </c>
      <c r="J11" s="30"/>
      <c r="K11" s="30">
        <f t="shared" si="1"/>
        <v>0</v>
      </c>
    </row>
    <row r="12" spans="1:11" s="1" customFormat="1" ht="36" x14ac:dyDescent="0.2">
      <c r="A12" s="27">
        <v>7</v>
      </c>
      <c r="B12" s="31" t="s">
        <v>275</v>
      </c>
      <c r="C12" s="28" t="s">
        <v>14</v>
      </c>
      <c r="D12" s="28" t="s">
        <v>15</v>
      </c>
      <c r="E12" s="29">
        <v>1</v>
      </c>
      <c r="F12" s="30"/>
      <c r="G12" s="30">
        <f t="shared" si="0"/>
        <v>0</v>
      </c>
      <c r="H12" s="46" t="s">
        <v>293</v>
      </c>
      <c r="I12" s="29">
        <v>1</v>
      </c>
      <c r="J12" s="30"/>
      <c r="K12" s="30">
        <f t="shared" si="1"/>
        <v>0</v>
      </c>
    </row>
    <row r="13" spans="1:11" s="1" customFormat="1" ht="36" x14ac:dyDescent="0.2">
      <c r="A13" s="27">
        <v>8</v>
      </c>
      <c r="B13" s="31" t="s">
        <v>274</v>
      </c>
      <c r="C13" s="28" t="s">
        <v>14</v>
      </c>
      <c r="D13" s="28" t="s">
        <v>15</v>
      </c>
      <c r="E13" s="29">
        <v>1</v>
      </c>
      <c r="F13" s="30"/>
      <c r="G13" s="30">
        <f>E13*F13</f>
        <v>0</v>
      </c>
      <c r="H13" s="46" t="s">
        <v>293</v>
      </c>
      <c r="I13" s="29">
        <v>1</v>
      </c>
      <c r="J13" s="30"/>
      <c r="K13" s="30">
        <f>I13*J13</f>
        <v>0</v>
      </c>
    </row>
    <row r="14" spans="1:11" s="1" customFormat="1" ht="36" x14ac:dyDescent="0.2">
      <c r="A14" s="27">
        <v>9</v>
      </c>
      <c r="B14" s="31" t="s">
        <v>448</v>
      </c>
      <c r="C14" s="28" t="s">
        <v>14</v>
      </c>
      <c r="D14" s="28" t="s">
        <v>15</v>
      </c>
      <c r="E14" s="29">
        <v>1</v>
      </c>
      <c r="F14" s="30"/>
      <c r="G14" s="30">
        <f>E14*F14</f>
        <v>0</v>
      </c>
      <c r="H14" s="46" t="s">
        <v>293</v>
      </c>
      <c r="I14" s="29">
        <v>1</v>
      </c>
      <c r="J14" s="30"/>
      <c r="K14" s="30">
        <f>I14*J14</f>
        <v>0</v>
      </c>
    </row>
    <row r="15" spans="1:11" s="1" customFormat="1" ht="36" x14ac:dyDescent="0.2">
      <c r="A15" s="27">
        <v>10</v>
      </c>
      <c r="B15" s="65" t="s">
        <v>276</v>
      </c>
      <c r="C15" s="28" t="s">
        <v>454</v>
      </c>
      <c r="D15" s="28" t="s">
        <v>11</v>
      </c>
      <c r="E15" s="29">
        <v>2</v>
      </c>
      <c r="F15" s="30"/>
      <c r="G15" s="30">
        <f t="shared" si="0"/>
        <v>0</v>
      </c>
      <c r="H15" s="46" t="s">
        <v>293</v>
      </c>
      <c r="I15" s="29">
        <v>2</v>
      </c>
      <c r="J15" s="30"/>
      <c r="K15" s="30">
        <f t="shared" si="1"/>
        <v>0</v>
      </c>
    </row>
    <row r="16" spans="1:11" s="1" customFormat="1" ht="48" x14ac:dyDescent="0.2">
      <c r="A16" s="27">
        <v>11</v>
      </c>
      <c r="B16" s="66" t="s">
        <v>457</v>
      </c>
      <c r="C16" s="28" t="s">
        <v>453</v>
      </c>
      <c r="D16" s="28" t="s">
        <v>15</v>
      </c>
      <c r="E16" s="29">
        <v>1</v>
      </c>
      <c r="F16" s="30"/>
      <c r="G16" s="30">
        <f t="shared" si="0"/>
        <v>0</v>
      </c>
      <c r="H16" s="46" t="s">
        <v>293</v>
      </c>
      <c r="I16" s="29">
        <v>1</v>
      </c>
      <c r="J16" s="30"/>
      <c r="K16" s="30">
        <f t="shared" si="1"/>
        <v>0</v>
      </c>
    </row>
    <row r="17" spans="1:11" s="1" customFormat="1" ht="36" x14ac:dyDescent="0.2">
      <c r="A17" s="27">
        <v>12</v>
      </c>
      <c r="B17" s="31" t="s">
        <v>277</v>
      </c>
      <c r="C17" s="28" t="s">
        <v>16</v>
      </c>
      <c r="D17" s="28" t="s">
        <v>15</v>
      </c>
      <c r="E17" s="29">
        <v>1</v>
      </c>
      <c r="F17" s="30"/>
      <c r="G17" s="30">
        <f t="shared" si="0"/>
        <v>0</v>
      </c>
      <c r="H17" s="46" t="s">
        <v>293</v>
      </c>
      <c r="I17" s="29">
        <v>1</v>
      </c>
      <c r="J17" s="30"/>
      <c r="K17" s="30">
        <f t="shared" si="1"/>
        <v>0</v>
      </c>
    </row>
    <row r="18" spans="1:11" s="1" customFormat="1" ht="36" x14ac:dyDescent="0.2">
      <c r="A18" s="27">
        <v>13</v>
      </c>
      <c r="B18" s="31" t="s">
        <v>278</v>
      </c>
      <c r="C18" s="28" t="s">
        <v>17</v>
      </c>
      <c r="D18" s="28" t="s">
        <v>15</v>
      </c>
      <c r="E18" s="29">
        <v>1</v>
      </c>
      <c r="F18" s="30"/>
      <c r="G18" s="30">
        <f t="shared" si="0"/>
        <v>0</v>
      </c>
      <c r="H18" s="46" t="s">
        <v>293</v>
      </c>
      <c r="I18" s="29">
        <v>1</v>
      </c>
      <c r="J18" s="30"/>
      <c r="K18" s="30">
        <f t="shared" si="1"/>
        <v>0</v>
      </c>
    </row>
    <row r="19" spans="1:11" s="1" customFormat="1" ht="36" x14ac:dyDescent="0.2">
      <c r="A19" s="27">
        <v>14</v>
      </c>
      <c r="B19" s="31" t="s">
        <v>278</v>
      </c>
      <c r="C19" s="28" t="s">
        <v>18</v>
      </c>
      <c r="D19" s="28" t="s">
        <v>15</v>
      </c>
      <c r="E19" s="29">
        <v>1</v>
      </c>
      <c r="F19" s="30"/>
      <c r="G19" s="30">
        <f t="shared" si="0"/>
        <v>0</v>
      </c>
      <c r="H19" s="46" t="s">
        <v>293</v>
      </c>
      <c r="I19" s="29">
        <v>1</v>
      </c>
      <c r="J19" s="30"/>
      <c r="K19" s="30">
        <f t="shared" si="1"/>
        <v>0</v>
      </c>
    </row>
    <row r="20" spans="1:11" s="1" customFormat="1" ht="36" x14ac:dyDescent="0.2">
      <c r="A20" s="27">
        <v>15</v>
      </c>
      <c r="B20" s="31" t="s">
        <v>400</v>
      </c>
      <c r="C20" s="28" t="s">
        <v>18</v>
      </c>
      <c r="D20" s="28" t="s">
        <v>15</v>
      </c>
      <c r="E20" s="29">
        <v>1</v>
      </c>
      <c r="F20" s="30"/>
      <c r="G20" s="30">
        <f t="shared" si="0"/>
        <v>0</v>
      </c>
      <c r="H20" s="46" t="s">
        <v>293</v>
      </c>
      <c r="I20" s="29">
        <v>1</v>
      </c>
      <c r="J20" s="30"/>
      <c r="K20" s="30">
        <f t="shared" si="1"/>
        <v>0</v>
      </c>
    </row>
    <row r="21" spans="1:11" s="1" customFormat="1" ht="36" x14ac:dyDescent="0.2">
      <c r="A21" s="27">
        <v>16</v>
      </c>
      <c r="B21" s="31" t="s">
        <v>400</v>
      </c>
      <c r="C21" s="28" t="s">
        <v>18</v>
      </c>
      <c r="D21" s="28" t="s">
        <v>15</v>
      </c>
      <c r="E21" s="29">
        <v>1</v>
      </c>
      <c r="F21" s="30"/>
      <c r="G21" s="30">
        <f t="shared" si="0"/>
        <v>0</v>
      </c>
      <c r="H21" s="46" t="s">
        <v>293</v>
      </c>
      <c r="I21" s="29">
        <v>1</v>
      </c>
      <c r="J21" s="30"/>
      <c r="K21" s="30">
        <f t="shared" si="1"/>
        <v>0</v>
      </c>
    </row>
    <row r="22" spans="1:11" s="1" customFormat="1" ht="36" x14ac:dyDescent="0.2">
      <c r="A22" s="27">
        <v>17</v>
      </c>
      <c r="B22" s="31" t="s">
        <v>400</v>
      </c>
      <c r="C22" s="28" t="s">
        <v>18</v>
      </c>
      <c r="D22" s="28" t="s">
        <v>15</v>
      </c>
      <c r="E22" s="29">
        <v>1</v>
      </c>
      <c r="F22" s="30"/>
      <c r="G22" s="30">
        <f t="shared" si="0"/>
        <v>0</v>
      </c>
      <c r="H22" s="46" t="s">
        <v>293</v>
      </c>
      <c r="I22" s="29">
        <v>1</v>
      </c>
      <c r="J22" s="30"/>
      <c r="K22" s="30">
        <f t="shared" si="1"/>
        <v>0</v>
      </c>
    </row>
    <row r="23" spans="1:11" s="1" customFormat="1" ht="36" x14ac:dyDescent="0.2">
      <c r="A23" s="27">
        <v>18</v>
      </c>
      <c r="B23" s="31" t="s">
        <v>413</v>
      </c>
      <c r="C23" s="28" t="s">
        <v>242</v>
      </c>
      <c r="D23" s="28" t="s">
        <v>11</v>
      </c>
      <c r="E23" s="29">
        <v>2</v>
      </c>
      <c r="F23" s="30"/>
      <c r="G23" s="30">
        <f t="shared" si="0"/>
        <v>0</v>
      </c>
      <c r="H23" s="46" t="s">
        <v>293</v>
      </c>
      <c r="I23" s="29">
        <v>2</v>
      </c>
      <c r="J23" s="30"/>
      <c r="K23" s="30">
        <f t="shared" si="1"/>
        <v>0</v>
      </c>
    </row>
    <row r="24" spans="1:11" s="1" customFormat="1" ht="36" x14ac:dyDescent="0.2">
      <c r="A24" s="27">
        <v>19</v>
      </c>
      <c r="B24" s="31" t="s">
        <v>413</v>
      </c>
      <c r="C24" s="28" t="s">
        <v>243</v>
      </c>
      <c r="D24" s="28" t="s">
        <v>11</v>
      </c>
      <c r="E24" s="29">
        <v>2</v>
      </c>
      <c r="F24" s="30"/>
      <c r="G24" s="30">
        <f t="shared" si="0"/>
        <v>0</v>
      </c>
      <c r="H24" s="46" t="s">
        <v>293</v>
      </c>
      <c r="I24" s="29">
        <v>2</v>
      </c>
      <c r="J24" s="30"/>
      <c r="K24" s="30">
        <f t="shared" si="1"/>
        <v>0</v>
      </c>
    </row>
    <row r="25" spans="1:11" s="1" customFormat="1" ht="36" x14ac:dyDescent="0.2">
      <c r="A25" s="27">
        <v>20</v>
      </c>
      <c r="B25" s="31" t="s">
        <v>413</v>
      </c>
      <c r="C25" s="28" t="s">
        <v>281</v>
      </c>
      <c r="D25" s="28" t="s">
        <v>11</v>
      </c>
      <c r="E25" s="29">
        <v>2</v>
      </c>
      <c r="F25" s="30"/>
      <c r="G25" s="30">
        <f t="shared" si="0"/>
        <v>0</v>
      </c>
      <c r="H25" s="46" t="s">
        <v>293</v>
      </c>
      <c r="I25" s="29">
        <v>2</v>
      </c>
      <c r="J25" s="30"/>
      <c r="K25" s="30">
        <f t="shared" si="1"/>
        <v>0</v>
      </c>
    </row>
    <row r="26" spans="1:11" s="1" customFormat="1" ht="36" x14ac:dyDescent="0.2">
      <c r="A26" s="27">
        <v>21</v>
      </c>
      <c r="B26" s="31" t="s">
        <v>413</v>
      </c>
      <c r="C26" s="28" t="s">
        <v>282</v>
      </c>
      <c r="D26" s="28" t="s">
        <v>11</v>
      </c>
      <c r="E26" s="29">
        <v>2</v>
      </c>
      <c r="F26" s="30"/>
      <c r="G26" s="30">
        <f t="shared" si="0"/>
        <v>0</v>
      </c>
      <c r="H26" s="46" t="s">
        <v>293</v>
      </c>
      <c r="I26" s="29">
        <v>2</v>
      </c>
      <c r="J26" s="30"/>
      <c r="K26" s="30">
        <f t="shared" si="1"/>
        <v>0</v>
      </c>
    </row>
    <row r="27" spans="1:11" s="1" customFormat="1" ht="36" x14ac:dyDescent="0.2">
      <c r="A27" s="27">
        <v>22</v>
      </c>
      <c r="B27" s="31" t="s">
        <v>423</v>
      </c>
      <c r="C27" s="28" t="s">
        <v>147</v>
      </c>
      <c r="D27" s="28" t="s">
        <v>15</v>
      </c>
      <c r="E27" s="29">
        <v>1</v>
      </c>
      <c r="F27" s="30"/>
      <c r="G27" s="30">
        <f t="shared" si="0"/>
        <v>0</v>
      </c>
      <c r="H27" s="46" t="s">
        <v>293</v>
      </c>
      <c r="I27" s="29">
        <v>1</v>
      </c>
      <c r="J27" s="30"/>
      <c r="K27" s="30">
        <f t="shared" si="1"/>
        <v>0</v>
      </c>
    </row>
    <row r="28" spans="1:11" s="1" customFormat="1" ht="36" x14ac:dyDescent="0.2">
      <c r="A28" s="27">
        <v>23</v>
      </c>
      <c r="B28" s="31" t="s">
        <v>423</v>
      </c>
      <c r="C28" s="28" t="s">
        <v>29</v>
      </c>
      <c r="D28" s="28" t="s">
        <v>15</v>
      </c>
      <c r="E28" s="29">
        <v>1</v>
      </c>
      <c r="F28" s="30"/>
      <c r="G28" s="30">
        <f t="shared" si="0"/>
        <v>0</v>
      </c>
      <c r="H28" s="46" t="s">
        <v>293</v>
      </c>
      <c r="I28" s="29">
        <v>1</v>
      </c>
      <c r="J28" s="30"/>
      <c r="K28" s="30">
        <f t="shared" si="1"/>
        <v>0</v>
      </c>
    </row>
    <row r="29" spans="1:11" s="1" customFormat="1" ht="36" x14ac:dyDescent="0.2">
      <c r="A29" s="27">
        <v>24</v>
      </c>
      <c r="B29" s="31" t="s">
        <v>421</v>
      </c>
      <c r="C29" s="28" t="s">
        <v>18</v>
      </c>
      <c r="D29" s="28" t="s">
        <v>15</v>
      </c>
      <c r="E29" s="29">
        <v>1</v>
      </c>
      <c r="F29" s="30"/>
      <c r="G29" s="30">
        <f t="shared" si="0"/>
        <v>0</v>
      </c>
      <c r="H29" s="46" t="s">
        <v>293</v>
      </c>
      <c r="I29" s="29">
        <v>1</v>
      </c>
      <c r="J29" s="30"/>
      <c r="K29" s="30">
        <f t="shared" si="1"/>
        <v>0</v>
      </c>
    </row>
    <row r="30" spans="1:11" s="1" customFormat="1" ht="36" x14ac:dyDescent="0.2">
      <c r="A30" s="27">
        <v>25</v>
      </c>
      <c r="B30" s="69" t="s">
        <v>420</v>
      </c>
      <c r="C30" s="28" t="s">
        <v>29</v>
      </c>
      <c r="D30" s="28" t="s">
        <v>11</v>
      </c>
      <c r="E30" s="29">
        <v>2</v>
      </c>
      <c r="F30" s="30"/>
      <c r="G30" s="30">
        <f>E30*F30</f>
        <v>0</v>
      </c>
      <c r="H30" s="46" t="s">
        <v>293</v>
      </c>
      <c r="I30" s="29">
        <v>2</v>
      </c>
      <c r="J30" s="30"/>
      <c r="K30" s="30">
        <f>I30*J30</f>
        <v>0</v>
      </c>
    </row>
    <row r="31" spans="1:11" s="1" customFormat="1" ht="36" x14ac:dyDescent="0.2">
      <c r="A31" s="27">
        <v>26</v>
      </c>
      <c r="B31" s="70" t="s">
        <v>455</v>
      </c>
      <c r="C31" s="28" t="s">
        <v>14</v>
      </c>
      <c r="D31" s="28" t="s">
        <v>456</v>
      </c>
      <c r="E31" s="28">
        <v>1</v>
      </c>
      <c r="F31" s="30"/>
      <c r="G31" s="30">
        <f t="shared" si="0"/>
        <v>0</v>
      </c>
      <c r="H31" s="46" t="s">
        <v>293</v>
      </c>
      <c r="I31" s="28">
        <v>1</v>
      </c>
      <c r="J31" s="30"/>
      <c r="K31" s="30">
        <f t="shared" si="1"/>
        <v>0</v>
      </c>
    </row>
    <row r="32" spans="1:11" s="1" customFormat="1" ht="36" x14ac:dyDescent="0.2">
      <c r="A32" s="27">
        <v>27</v>
      </c>
      <c r="B32" s="31" t="s">
        <v>411</v>
      </c>
      <c r="C32" s="28" t="s">
        <v>26</v>
      </c>
      <c r="D32" s="28" t="s">
        <v>15</v>
      </c>
      <c r="E32" s="29">
        <v>1</v>
      </c>
      <c r="F32" s="30"/>
      <c r="G32" s="30">
        <f>E32*F32</f>
        <v>0</v>
      </c>
      <c r="H32" s="46" t="s">
        <v>293</v>
      </c>
      <c r="I32" s="29">
        <v>1</v>
      </c>
      <c r="J32" s="30"/>
      <c r="K32" s="30">
        <f>I32*J32</f>
        <v>0</v>
      </c>
    </row>
    <row r="33" spans="1:11" s="1" customFormat="1" ht="36" x14ac:dyDescent="0.2">
      <c r="A33" s="27">
        <v>28</v>
      </c>
      <c r="B33" s="31" t="s">
        <v>434</v>
      </c>
      <c r="C33" s="28" t="s">
        <v>29</v>
      </c>
      <c r="D33" s="28" t="s">
        <v>15</v>
      </c>
      <c r="E33" s="29">
        <v>1</v>
      </c>
      <c r="F33" s="30"/>
      <c r="G33" s="30">
        <f>E33*F33</f>
        <v>0</v>
      </c>
      <c r="H33" s="46" t="s">
        <v>293</v>
      </c>
      <c r="I33" s="29">
        <v>1</v>
      </c>
      <c r="J33" s="30"/>
      <c r="K33" s="30">
        <f>I33*J33</f>
        <v>0</v>
      </c>
    </row>
    <row r="34" spans="1:11" s="1" customFormat="1" ht="36" x14ac:dyDescent="0.2">
      <c r="A34" s="27">
        <v>29</v>
      </c>
      <c r="B34" s="31" t="s">
        <v>449</v>
      </c>
      <c r="C34" s="28" t="s">
        <v>14</v>
      </c>
      <c r="D34" s="28" t="s">
        <v>11</v>
      </c>
      <c r="E34" s="29">
        <v>2</v>
      </c>
      <c r="F34" s="30"/>
      <c r="G34" s="30">
        <f t="shared" si="0"/>
        <v>0</v>
      </c>
      <c r="H34" s="46" t="s">
        <v>293</v>
      </c>
      <c r="I34" s="29">
        <v>2</v>
      </c>
      <c r="J34" s="30"/>
      <c r="K34" s="30">
        <f t="shared" si="1"/>
        <v>0</v>
      </c>
    </row>
    <row r="35" spans="1:11" s="1" customFormat="1" ht="36" x14ac:dyDescent="0.2">
      <c r="A35" s="27">
        <v>30</v>
      </c>
      <c r="B35" s="31" t="s">
        <v>449</v>
      </c>
      <c r="C35" s="28" t="s">
        <v>14</v>
      </c>
      <c r="D35" s="28" t="s">
        <v>11</v>
      </c>
      <c r="E35" s="29">
        <v>2</v>
      </c>
      <c r="F35" s="30"/>
      <c r="G35" s="30">
        <f t="shared" si="0"/>
        <v>0</v>
      </c>
      <c r="H35" s="47" t="s">
        <v>293</v>
      </c>
      <c r="I35" s="29">
        <v>2</v>
      </c>
      <c r="J35" s="30"/>
      <c r="K35" s="30">
        <f t="shared" si="1"/>
        <v>0</v>
      </c>
    </row>
    <row r="36" spans="1:11" s="1" customFormat="1" ht="36" x14ac:dyDescent="0.2">
      <c r="A36" s="27">
        <v>31</v>
      </c>
      <c r="B36" s="31" t="s">
        <v>439</v>
      </c>
      <c r="C36" s="28" t="s">
        <v>284</v>
      </c>
      <c r="D36" s="28" t="s">
        <v>15</v>
      </c>
      <c r="E36" s="28">
        <v>1</v>
      </c>
      <c r="F36" s="30"/>
      <c r="G36" s="30">
        <f t="shared" si="0"/>
        <v>0</v>
      </c>
      <c r="H36" s="46" t="s">
        <v>293</v>
      </c>
      <c r="I36" s="28">
        <v>1</v>
      </c>
      <c r="J36" s="30"/>
      <c r="K36" s="30">
        <f t="shared" si="1"/>
        <v>0</v>
      </c>
    </row>
    <row r="37" spans="1:11" s="1" customFormat="1" ht="36" x14ac:dyDescent="0.2">
      <c r="A37" s="27">
        <v>32</v>
      </c>
      <c r="B37" s="31" t="s">
        <v>450</v>
      </c>
      <c r="C37" s="28" t="s">
        <v>148</v>
      </c>
      <c r="D37" s="28" t="s">
        <v>11</v>
      </c>
      <c r="E37" s="29">
        <v>2</v>
      </c>
      <c r="F37" s="30"/>
      <c r="G37" s="30">
        <f t="shared" si="0"/>
        <v>0</v>
      </c>
      <c r="H37" s="46" t="s">
        <v>293</v>
      </c>
      <c r="I37" s="29">
        <v>2</v>
      </c>
      <c r="J37" s="30"/>
      <c r="K37" s="30">
        <f t="shared" si="1"/>
        <v>0</v>
      </c>
    </row>
    <row r="38" spans="1:11" s="1" customFormat="1" ht="36" x14ac:dyDescent="0.2">
      <c r="A38" s="27">
        <v>33</v>
      </c>
      <c r="B38" s="31" t="s">
        <v>428</v>
      </c>
      <c r="C38" s="28" t="s">
        <v>280</v>
      </c>
      <c r="D38" s="28" t="s">
        <v>15</v>
      </c>
      <c r="E38" s="28">
        <v>1</v>
      </c>
      <c r="F38" s="30"/>
      <c r="G38" s="30">
        <f t="shared" si="0"/>
        <v>0</v>
      </c>
      <c r="H38" s="46" t="s">
        <v>293</v>
      </c>
      <c r="I38" s="28">
        <v>1</v>
      </c>
      <c r="J38" s="30"/>
      <c r="K38" s="30">
        <f t="shared" si="1"/>
        <v>0</v>
      </c>
    </row>
    <row r="39" spans="1:11" s="1" customFormat="1" ht="36" x14ac:dyDescent="0.2">
      <c r="A39" s="27">
        <v>34</v>
      </c>
      <c r="B39" s="31" t="s">
        <v>425</v>
      </c>
      <c r="C39" s="28" t="s">
        <v>283</v>
      </c>
      <c r="D39" s="28" t="s">
        <v>11</v>
      </c>
      <c r="E39" s="28">
        <v>2</v>
      </c>
      <c r="F39" s="30"/>
      <c r="G39" s="30">
        <f t="shared" si="0"/>
        <v>0</v>
      </c>
      <c r="H39" s="46" t="s">
        <v>293</v>
      </c>
      <c r="I39" s="28">
        <v>1</v>
      </c>
      <c r="J39" s="30"/>
      <c r="K39" s="30">
        <f t="shared" si="1"/>
        <v>0</v>
      </c>
    </row>
    <row r="40" spans="1:11" s="1" customFormat="1" ht="36" x14ac:dyDescent="0.2">
      <c r="A40" s="27">
        <v>35</v>
      </c>
      <c r="B40" s="31" t="s">
        <v>417</v>
      </c>
      <c r="C40" s="28" t="s">
        <v>18</v>
      </c>
      <c r="D40" s="28" t="s">
        <v>11</v>
      </c>
      <c r="E40" s="29">
        <v>2</v>
      </c>
      <c r="F40" s="30"/>
      <c r="G40" s="30">
        <f t="shared" si="0"/>
        <v>0</v>
      </c>
      <c r="H40" s="46" t="s">
        <v>293</v>
      </c>
      <c r="I40" s="29">
        <v>2</v>
      </c>
      <c r="J40" s="30"/>
      <c r="K40" s="30">
        <f t="shared" si="1"/>
        <v>0</v>
      </c>
    </row>
    <row r="41" spans="1:11" s="1" customFormat="1" ht="36" x14ac:dyDescent="0.2">
      <c r="A41" s="27">
        <v>36</v>
      </c>
      <c r="B41" s="31" t="s">
        <v>410</v>
      </c>
      <c r="C41" s="28" t="s">
        <v>25</v>
      </c>
      <c r="D41" s="28" t="s">
        <v>15</v>
      </c>
      <c r="E41" s="29">
        <v>1</v>
      </c>
      <c r="F41" s="30"/>
      <c r="G41" s="30">
        <f t="shared" si="0"/>
        <v>0</v>
      </c>
      <c r="H41" s="46" t="s">
        <v>293</v>
      </c>
      <c r="I41" s="29">
        <v>1</v>
      </c>
      <c r="J41" s="30"/>
      <c r="K41" s="30">
        <f t="shared" si="1"/>
        <v>0</v>
      </c>
    </row>
    <row r="42" spans="1:11" s="1" customFormat="1" ht="36" x14ac:dyDescent="0.2">
      <c r="A42" s="27">
        <v>37</v>
      </c>
      <c r="B42" s="31" t="s">
        <v>410</v>
      </c>
      <c r="C42" s="28" t="s">
        <v>29</v>
      </c>
      <c r="D42" s="28" t="s">
        <v>15</v>
      </c>
      <c r="E42" s="29">
        <v>1</v>
      </c>
      <c r="F42" s="30"/>
      <c r="G42" s="30">
        <f t="shared" si="0"/>
        <v>0</v>
      </c>
      <c r="H42" s="46" t="s">
        <v>293</v>
      </c>
      <c r="I42" s="29">
        <v>1</v>
      </c>
      <c r="J42" s="30"/>
      <c r="K42" s="30">
        <f t="shared" si="1"/>
        <v>0</v>
      </c>
    </row>
    <row r="43" spans="1:11" s="1" customFormat="1" ht="36" x14ac:dyDescent="0.2">
      <c r="A43" s="27">
        <v>38</v>
      </c>
      <c r="B43" s="31" t="s">
        <v>402</v>
      </c>
      <c r="C43" s="28" t="s">
        <v>14</v>
      </c>
      <c r="D43" s="28" t="s">
        <v>15</v>
      </c>
      <c r="E43" s="29">
        <v>1</v>
      </c>
      <c r="F43" s="30"/>
      <c r="G43" s="30">
        <f t="shared" si="0"/>
        <v>0</v>
      </c>
      <c r="H43" s="46" t="s">
        <v>293</v>
      </c>
      <c r="I43" s="29">
        <v>1</v>
      </c>
      <c r="J43" s="30"/>
      <c r="K43" s="30">
        <f t="shared" si="1"/>
        <v>0</v>
      </c>
    </row>
    <row r="44" spans="1:11" s="1" customFormat="1" ht="36" x14ac:dyDescent="0.2">
      <c r="A44" s="27">
        <v>39</v>
      </c>
      <c r="B44" s="31" t="s">
        <v>279</v>
      </c>
      <c r="C44" s="28" t="s">
        <v>14</v>
      </c>
      <c r="D44" s="28" t="s">
        <v>15</v>
      </c>
      <c r="E44" s="29">
        <v>1</v>
      </c>
      <c r="F44" s="30"/>
      <c r="G44" s="30">
        <f t="shared" si="0"/>
        <v>0</v>
      </c>
      <c r="H44" s="46" t="s">
        <v>293</v>
      </c>
      <c r="I44" s="29">
        <v>1</v>
      </c>
      <c r="J44" s="30"/>
      <c r="K44" s="30">
        <f t="shared" si="1"/>
        <v>0</v>
      </c>
    </row>
    <row r="45" spans="1:11" s="1" customFormat="1" ht="36" x14ac:dyDescent="0.2">
      <c r="A45" s="27">
        <v>40</v>
      </c>
      <c r="B45" s="31" t="s">
        <v>416</v>
      </c>
      <c r="C45" s="28" t="s">
        <v>18</v>
      </c>
      <c r="D45" s="28" t="s">
        <v>15</v>
      </c>
      <c r="E45" s="29">
        <v>1</v>
      </c>
      <c r="F45" s="30"/>
      <c r="G45" s="30">
        <f t="shared" si="0"/>
        <v>0</v>
      </c>
      <c r="H45" s="46" t="s">
        <v>293</v>
      </c>
      <c r="I45" s="29">
        <v>1</v>
      </c>
      <c r="J45" s="30"/>
      <c r="K45" s="30">
        <f t="shared" si="1"/>
        <v>0</v>
      </c>
    </row>
    <row r="46" spans="1:11" s="1" customFormat="1" ht="36" x14ac:dyDescent="0.2">
      <c r="A46" s="27">
        <v>41</v>
      </c>
      <c r="B46" s="31" t="s">
        <v>438</v>
      </c>
      <c r="C46" s="28" t="s">
        <v>29</v>
      </c>
      <c r="D46" s="28" t="s">
        <v>11</v>
      </c>
      <c r="E46" s="28">
        <v>2</v>
      </c>
      <c r="F46" s="30"/>
      <c r="G46" s="30">
        <f t="shared" si="0"/>
        <v>0</v>
      </c>
      <c r="H46" s="46" t="s">
        <v>293</v>
      </c>
      <c r="I46" s="28">
        <v>2</v>
      </c>
      <c r="J46" s="30"/>
      <c r="K46" s="30">
        <f t="shared" si="1"/>
        <v>0</v>
      </c>
    </row>
    <row r="47" spans="1:11" s="1" customFormat="1" ht="36" x14ac:dyDescent="0.2">
      <c r="A47" s="27">
        <v>42</v>
      </c>
      <c r="B47" s="31" t="s">
        <v>446</v>
      </c>
      <c r="C47" s="28" t="s">
        <v>29</v>
      </c>
      <c r="D47" s="28" t="s">
        <v>11</v>
      </c>
      <c r="E47" s="28">
        <v>2</v>
      </c>
      <c r="F47" s="30"/>
      <c r="G47" s="30">
        <f t="shared" si="0"/>
        <v>0</v>
      </c>
      <c r="H47" s="46" t="s">
        <v>293</v>
      </c>
      <c r="I47" s="28">
        <v>2</v>
      </c>
      <c r="J47" s="30"/>
      <c r="K47" s="30">
        <f t="shared" si="1"/>
        <v>0</v>
      </c>
    </row>
    <row r="48" spans="1:11" s="1" customFormat="1" ht="36" x14ac:dyDescent="0.2">
      <c r="A48" s="27">
        <v>43</v>
      </c>
      <c r="B48" s="31" t="s">
        <v>442</v>
      </c>
      <c r="C48" s="28" t="s">
        <v>18</v>
      </c>
      <c r="D48" s="28" t="s">
        <v>11</v>
      </c>
      <c r="E48" s="29">
        <v>2</v>
      </c>
      <c r="F48" s="30"/>
      <c r="G48" s="30">
        <f t="shared" si="0"/>
        <v>0</v>
      </c>
      <c r="H48" s="46" t="s">
        <v>293</v>
      </c>
      <c r="I48" s="29">
        <v>2</v>
      </c>
      <c r="J48" s="30"/>
      <c r="K48" s="30">
        <f t="shared" si="1"/>
        <v>0</v>
      </c>
    </row>
    <row r="49" spans="1:11" s="1" customFormat="1" ht="36" x14ac:dyDescent="0.2">
      <c r="A49" s="27">
        <v>44</v>
      </c>
      <c r="B49" s="31" t="s">
        <v>440</v>
      </c>
      <c r="C49" s="28" t="s">
        <v>14</v>
      </c>
      <c r="D49" s="28" t="s">
        <v>15</v>
      </c>
      <c r="E49" s="29">
        <v>1</v>
      </c>
      <c r="F49" s="30"/>
      <c r="G49" s="30">
        <f t="shared" si="0"/>
        <v>0</v>
      </c>
      <c r="H49" s="47" t="s">
        <v>293</v>
      </c>
      <c r="I49" s="29">
        <v>1</v>
      </c>
      <c r="J49" s="30"/>
      <c r="K49" s="30">
        <f t="shared" si="1"/>
        <v>0</v>
      </c>
    </row>
    <row r="50" spans="1:11" s="1" customFormat="1" ht="36" x14ac:dyDescent="0.2">
      <c r="A50" s="27">
        <v>45</v>
      </c>
      <c r="B50" s="31" t="s">
        <v>401</v>
      </c>
      <c r="C50" s="28" t="s">
        <v>10</v>
      </c>
      <c r="D50" s="28" t="s">
        <v>11</v>
      </c>
      <c r="E50" s="29">
        <v>2</v>
      </c>
      <c r="F50" s="30"/>
      <c r="G50" s="30">
        <f t="shared" si="0"/>
        <v>0</v>
      </c>
      <c r="H50" s="46" t="s">
        <v>293</v>
      </c>
      <c r="I50" s="29">
        <v>2</v>
      </c>
      <c r="J50" s="30"/>
      <c r="K50" s="30">
        <f t="shared" si="1"/>
        <v>0</v>
      </c>
    </row>
    <row r="51" spans="1:11" s="1" customFormat="1" ht="36" x14ac:dyDescent="0.2">
      <c r="A51" s="27">
        <v>46</v>
      </c>
      <c r="B51" s="31" t="s">
        <v>441</v>
      </c>
      <c r="C51" s="28" t="s">
        <v>27</v>
      </c>
      <c r="D51" s="28" t="s">
        <v>11</v>
      </c>
      <c r="E51" s="29">
        <v>2</v>
      </c>
      <c r="F51" s="30"/>
      <c r="G51" s="30">
        <f>E51*F51</f>
        <v>0</v>
      </c>
      <c r="H51" s="46" t="s">
        <v>293</v>
      </c>
      <c r="I51" s="29">
        <v>2</v>
      </c>
      <c r="J51" s="30"/>
      <c r="K51" s="30">
        <f>I51*J51</f>
        <v>0</v>
      </c>
    </row>
    <row r="52" spans="1:11" s="1" customFormat="1" ht="36" x14ac:dyDescent="0.2">
      <c r="A52" s="27">
        <v>47</v>
      </c>
      <c r="B52" s="31" t="s">
        <v>447</v>
      </c>
      <c r="C52" s="28" t="s">
        <v>280</v>
      </c>
      <c r="D52" s="28" t="s">
        <v>11</v>
      </c>
      <c r="E52" s="28">
        <v>2</v>
      </c>
      <c r="F52" s="64"/>
      <c r="G52" s="30">
        <f t="shared" ref="G52:G79" si="2">E52*F52</f>
        <v>0</v>
      </c>
      <c r="H52" s="46" t="s">
        <v>293</v>
      </c>
      <c r="I52" s="28">
        <v>2</v>
      </c>
      <c r="J52" s="30"/>
      <c r="K52" s="30">
        <f t="shared" ref="K52:K86" si="3">I52*J52</f>
        <v>0</v>
      </c>
    </row>
    <row r="53" spans="1:11" s="1" customFormat="1" ht="36" x14ac:dyDescent="0.2">
      <c r="A53" s="27">
        <v>48</v>
      </c>
      <c r="B53" s="31" t="s">
        <v>444</v>
      </c>
      <c r="C53" s="28" t="s">
        <v>21</v>
      </c>
      <c r="D53" s="28" t="s">
        <v>11</v>
      </c>
      <c r="E53" s="29">
        <v>2</v>
      </c>
      <c r="F53" s="30"/>
      <c r="G53" s="30">
        <f t="shared" si="2"/>
        <v>0</v>
      </c>
      <c r="H53" s="46" t="s">
        <v>293</v>
      </c>
      <c r="I53" s="29">
        <v>2</v>
      </c>
      <c r="J53" s="30"/>
      <c r="K53" s="30">
        <f t="shared" si="3"/>
        <v>0</v>
      </c>
    </row>
    <row r="54" spans="1:11" s="1" customFormat="1" ht="36" x14ac:dyDescent="0.2">
      <c r="A54" s="27">
        <v>49</v>
      </c>
      <c r="B54" s="31" t="s">
        <v>444</v>
      </c>
      <c r="C54" s="28" t="s">
        <v>21</v>
      </c>
      <c r="D54" s="28" t="s">
        <v>11</v>
      </c>
      <c r="E54" s="29">
        <v>2</v>
      </c>
      <c r="F54" s="30"/>
      <c r="G54" s="30">
        <f t="shared" si="2"/>
        <v>0</v>
      </c>
      <c r="H54" s="46" t="s">
        <v>293</v>
      </c>
      <c r="I54" s="29">
        <v>2</v>
      </c>
      <c r="J54" s="30"/>
      <c r="K54" s="30">
        <f t="shared" si="3"/>
        <v>0</v>
      </c>
    </row>
    <row r="55" spans="1:11" s="1" customFormat="1" ht="36" x14ac:dyDescent="0.2">
      <c r="A55" s="27">
        <v>50</v>
      </c>
      <c r="B55" s="31" t="s">
        <v>412</v>
      </c>
      <c r="C55" s="28" t="s">
        <v>28</v>
      </c>
      <c r="D55" s="28" t="s">
        <v>15</v>
      </c>
      <c r="E55" s="29">
        <v>1</v>
      </c>
      <c r="F55" s="30"/>
      <c r="G55" s="30">
        <f t="shared" si="2"/>
        <v>0</v>
      </c>
      <c r="H55" s="46" t="s">
        <v>293</v>
      </c>
      <c r="I55" s="29">
        <v>1</v>
      </c>
      <c r="J55" s="30"/>
      <c r="K55" s="30">
        <f t="shared" si="3"/>
        <v>0</v>
      </c>
    </row>
    <row r="56" spans="1:11" s="1" customFormat="1" ht="36" x14ac:dyDescent="0.2">
      <c r="A56" s="27">
        <v>51</v>
      </c>
      <c r="B56" s="31" t="s">
        <v>414</v>
      </c>
      <c r="C56" s="28" t="s">
        <v>29</v>
      </c>
      <c r="D56" s="28" t="s">
        <v>11</v>
      </c>
      <c r="E56" s="29">
        <v>2</v>
      </c>
      <c r="F56" s="30"/>
      <c r="G56" s="30">
        <f t="shared" si="2"/>
        <v>0</v>
      </c>
      <c r="H56" s="46" t="s">
        <v>293</v>
      </c>
      <c r="I56" s="29">
        <v>2</v>
      </c>
      <c r="J56" s="30"/>
      <c r="K56" s="30">
        <f t="shared" si="3"/>
        <v>0</v>
      </c>
    </row>
    <row r="57" spans="1:11" s="1" customFormat="1" ht="36" x14ac:dyDescent="0.2">
      <c r="A57" s="27">
        <v>52</v>
      </c>
      <c r="B57" s="67" t="s">
        <v>403</v>
      </c>
      <c r="C57" s="28" t="s">
        <v>265</v>
      </c>
      <c r="D57" s="28" t="s">
        <v>11</v>
      </c>
      <c r="E57" s="29">
        <v>2</v>
      </c>
      <c r="F57" s="30"/>
      <c r="G57" s="30">
        <f t="shared" si="2"/>
        <v>0</v>
      </c>
      <c r="H57" s="46" t="s">
        <v>293</v>
      </c>
      <c r="I57" s="29">
        <v>2</v>
      </c>
      <c r="J57" s="30"/>
      <c r="K57" s="30">
        <f t="shared" si="3"/>
        <v>0</v>
      </c>
    </row>
    <row r="58" spans="1:11" s="1" customFormat="1" ht="36" x14ac:dyDescent="0.2">
      <c r="A58" s="27">
        <v>53</v>
      </c>
      <c r="B58" s="67" t="s">
        <v>403</v>
      </c>
      <c r="C58" s="28" t="s">
        <v>265</v>
      </c>
      <c r="D58" s="28" t="s">
        <v>11</v>
      </c>
      <c r="E58" s="29">
        <v>2</v>
      </c>
      <c r="F58" s="30"/>
      <c r="G58" s="30">
        <f t="shared" si="2"/>
        <v>0</v>
      </c>
      <c r="H58" s="46" t="s">
        <v>293</v>
      </c>
      <c r="I58" s="29">
        <v>2</v>
      </c>
      <c r="J58" s="30"/>
      <c r="K58" s="30">
        <f t="shared" si="3"/>
        <v>0</v>
      </c>
    </row>
    <row r="59" spans="1:11" s="1" customFormat="1" ht="36" x14ac:dyDescent="0.2">
      <c r="A59" s="27">
        <v>54</v>
      </c>
      <c r="B59" s="31" t="s">
        <v>419</v>
      </c>
      <c r="C59" s="28" t="s">
        <v>29</v>
      </c>
      <c r="D59" s="28" t="s">
        <v>11</v>
      </c>
      <c r="E59" s="29">
        <v>2</v>
      </c>
      <c r="F59" s="30"/>
      <c r="G59" s="30">
        <f t="shared" si="2"/>
        <v>0</v>
      </c>
      <c r="H59" s="46" t="s">
        <v>293</v>
      </c>
      <c r="I59" s="29">
        <v>2</v>
      </c>
      <c r="J59" s="30"/>
      <c r="K59" s="30">
        <f t="shared" si="3"/>
        <v>0</v>
      </c>
    </row>
    <row r="60" spans="1:11" s="1" customFormat="1" ht="36" x14ac:dyDescent="0.2">
      <c r="A60" s="27">
        <v>55</v>
      </c>
      <c r="B60" s="31" t="s">
        <v>418</v>
      </c>
      <c r="C60" s="28" t="s">
        <v>29</v>
      </c>
      <c r="D60" s="28" t="s">
        <v>15</v>
      </c>
      <c r="E60" s="29">
        <v>1</v>
      </c>
      <c r="F60" s="30"/>
      <c r="G60" s="30">
        <f t="shared" si="2"/>
        <v>0</v>
      </c>
      <c r="H60" s="46" t="s">
        <v>293</v>
      </c>
      <c r="I60" s="29">
        <v>1</v>
      </c>
      <c r="J60" s="30"/>
      <c r="K60" s="30">
        <f t="shared" si="3"/>
        <v>0</v>
      </c>
    </row>
    <row r="61" spans="1:11" s="1" customFormat="1" ht="36" x14ac:dyDescent="0.2">
      <c r="A61" s="27">
        <v>56</v>
      </c>
      <c r="B61" s="31" t="s">
        <v>409</v>
      </c>
      <c r="C61" s="28" t="s">
        <v>24</v>
      </c>
      <c r="D61" s="28" t="s">
        <v>15</v>
      </c>
      <c r="E61" s="29">
        <v>1</v>
      </c>
      <c r="F61" s="30"/>
      <c r="G61" s="30">
        <f t="shared" si="2"/>
        <v>0</v>
      </c>
      <c r="H61" s="46" t="s">
        <v>293</v>
      </c>
      <c r="I61" s="29">
        <v>1</v>
      </c>
      <c r="J61" s="30"/>
      <c r="K61" s="30">
        <f t="shared" si="3"/>
        <v>0</v>
      </c>
    </row>
    <row r="62" spans="1:11" s="1" customFormat="1" ht="36" x14ac:dyDescent="0.2">
      <c r="A62" s="27">
        <v>57</v>
      </c>
      <c r="B62" s="31" t="s">
        <v>427</v>
      </c>
      <c r="C62" s="28" t="s">
        <v>280</v>
      </c>
      <c r="D62" s="28" t="s">
        <v>11</v>
      </c>
      <c r="E62" s="28">
        <v>2</v>
      </c>
      <c r="F62" s="30"/>
      <c r="G62" s="30">
        <f t="shared" si="2"/>
        <v>0</v>
      </c>
      <c r="H62" s="47" t="s">
        <v>293</v>
      </c>
      <c r="I62" s="28">
        <v>2</v>
      </c>
      <c r="J62" s="30"/>
      <c r="K62" s="30">
        <f t="shared" si="3"/>
        <v>0</v>
      </c>
    </row>
    <row r="63" spans="1:11" s="1" customFormat="1" ht="36" x14ac:dyDescent="0.2">
      <c r="A63" s="27">
        <v>58</v>
      </c>
      <c r="B63" s="31" t="s">
        <v>415</v>
      </c>
      <c r="C63" s="28" t="s">
        <v>147</v>
      </c>
      <c r="D63" s="28" t="s">
        <v>11</v>
      </c>
      <c r="E63" s="29">
        <v>2</v>
      </c>
      <c r="F63" s="30"/>
      <c r="G63" s="30">
        <f t="shared" si="2"/>
        <v>0</v>
      </c>
      <c r="H63" s="46" t="s">
        <v>293</v>
      </c>
      <c r="I63" s="29">
        <v>2</v>
      </c>
      <c r="J63" s="30"/>
      <c r="K63" s="30">
        <f t="shared" si="3"/>
        <v>0</v>
      </c>
    </row>
    <row r="64" spans="1:11" s="1" customFormat="1" ht="36" x14ac:dyDescent="0.2">
      <c r="A64" s="27">
        <v>59</v>
      </c>
      <c r="B64" s="31" t="s">
        <v>415</v>
      </c>
      <c r="C64" s="28" t="s">
        <v>29</v>
      </c>
      <c r="D64" s="28" t="s">
        <v>11</v>
      </c>
      <c r="E64" s="29">
        <v>2</v>
      </c>
      <c r="F64" s="30"/>
      <c r="G64" s="30">
        <f t="shared" si="2"/>
        <v>0</v>
      </c>
      <c r="H64" s="46" t="s">
        <v>293</v>
      </c>
      <c r="I64" s="29">
        <v>2</v>
      </c>
      <c r="J64" s="30"/>
      <c r="K64" s="30">
        <f t="shared" si="3"/>
        <v>0</v>
      </c>
    </row>
    <row r="65" spans="1:11" s="1" customFormat="1" ht="36" x14ac:dyDescent="0.2">
      <c r="A65" s="27">
        <v>60</v>
      </c>
      <c r="B65" s="31" t="s">
        <v>429</v>
      </c>
      <c r="C65" s="28" t="s">
        <v>280</v>
      </c>
      <c r="D65" s="28" t="s">
        <v>11</v>
      </c>
      <c r="E65" s="28">
        <v>2</v>
      </c>
      <c r="F65" s="30"/>
      <c r="G65" s="30">
        <f t="shared" si="2"/>
        <v>0</v>
      </c>
      <c r="H65" s="46" t="s">
        <v>293</v>
      </c>
      <c r="I65" s="28">
        <v>2</v>
      </c>
      <c r="J65" s="30"/>
      <c r="K65" s="30">
        <f t="shared" si="3"/>
        <v>0</v>
      </c>
    </row>
    <row r="66" spans="1:11" s="1" customFormat="1" ht="36" x14ac:dyDescent="0.2">
      <c r="A66" s="27">
        <v>61</v>
      </c>
      <c r="B66" s="68" t="s">
        <v>404</v>
      </c>
      <c r="C66" s="28" t="s">
        <v>20</v>
      </c>
      <c r="D66" s="28" t="s">
        <v>15</v>
      </c>
      <c r="E66" s="29">
        <v>1</v>
      </c>
      <c r="F66" s="30"/>
      <c r="G66" s="30">
        <f t="shared" si="2"/>
        <v>0</v>
      </c>
      <c r="H66" s="46" t="s">
        <v>293</v>
      </c>
      <c r="I66" s="29">
        <v>1</v>
      </c>
      <c r="J66" s="30"/>
      <c r="K66" s="30">
        <f t="shared" si="3"/>
        <v>0</v>
      </c>
    </row>
    <row r="67" spans="1:11" s="1" customFormat="1" ht="36" x14ac:dyDescent="0.2">
      <c r="A67" s="27">
        <v>62</v>
      </c>
      <c r="B67" s="31" t="s">
        <v>407</v>
      </c>
      <c r="C67" s="28" t="s">
        <v>23</v>
      </c>
      <c r="D67" s="28" t="s">
        <v>11</v>
      </c>
      <c r="E67" s="29">
        <v>2</v>
      </c>
      <c r="F67" s="30"/>
      <c r="G67" s="30">
        <f t="shared" si="2"/>
        <v>0</v>
      </c>
      <c r="H67" s="46" t="s">
        <v>293</v>
      </c>
      <c r="I67" s="29">
        <v>2</v>
      </c>
      <c r="J67" s="30"/>
      <c r="K67" s="30">
        <f t="shared" si="3"/>
        <v>0</v>
      </c>
    </row>
    <row r="68" spans="1:11" s="1" customFormat="1" ht="36" x14ac:dyDescent="0.2">
      <c r="A68" s="27">
        <v>63</v>
      </c>
      <c r="B68" s="31" t="s">
        <v>406</v>
      </c>
      <c r="C68" s="28" t="s">
        <v>22</v>
      </c>
      <c r="D68" s="28" t="s">
        <v>11</v>
      </c>
      <c r="E68" s="29">
        <v>2</v>
      </c>
      <c r="F68" s="30"/>
      <c r="G68" s="30">
        <f t="shared" si="2"/>
        <v>0</v>
      </c>
      <c r="H68" s="46" t="s">
        <v>293</v>
      </c>
      <c r="I68" s="29">
        <v>2</v>
      </c>
      <c r="J68" s="30"/>
      <c r="K68" s="30">
        <f t="shared" si="3"/>
        <v>0</v>
      </c>
    </row>
    <row r="69" spans="1:11" s="1" customFormat="1" ht="36" x14ac:dyDescent="0.2">
      <c r="A69" s="27">
        <v>64</v>
      </c>
      <c r="B69" s="31" t="s">
        <v>443</v>
      </c>
      <c r="C69" s="28" t="s">
        <v>18</v>
      </c>
      <c r="D69" s="28" t="s">
        <v>11</v>
      </c>
      <c r="E69" s="29">
        <v>2</v>
      </c>
      <c r="F69" s="30"/>
      <c r="G69" s="30">
        <f t="shared" si="2"/>
        <v>0</v>
      </c>
      <c r="H69" s="46" t="s">
        <v>293</v>
      </c>
      <c r="I69" s="29">
        <v>2</v>
      </c>
      <c r="J69" s="30"/>
      <c r="K69" s="30">
        <f t="shared" si="3"/>
        <v>0</v>
      </c>
    </row>
    <row r="70" spans="1:11" s="1" customFormat="1" ht="36" x14ac:dyDescent="0.2">
      <c r="A70" s="27">
        <v>65</v>
      </c>
      <c r="B70" s="31" t="s">
        <v>435</v>
      </c>
      <c r="C70" s="28" t="s">
        <v>280</v>
      </c>
      <c r="D70" s="28" t="s">
        <v>15</v>
      </c>
      <c r="E70" s="29">
        <v>1</v>
      </c>
      <c r="F70" s="30"/>
      <c r="G70" s="30">
        <f t="shared" si="2"/>
        <v>0</v>
      </c>
      <c r="H70" s="46" t="s">
        <v>293</v>
      </c>
      <c r="I70" s="29">
        <v>1</v>
      </c>
      <c r="J70" s="30"/>
      <c r="K70" s="30">
        <f t="shared" si="3"/>
        <v>0</v>
      </c>
    </row>
    <row r="71" spans="1:11" s="1" customFormat="1" ht="36" x14ac:dyDescent="0.2">
      <c r="A71" s="27">
        <v>66</v>
      </c>
      <c r="B71" s="31" t="s">
        <v>405</v>
      </c>
      <c r="C71" s="28" t="s">
        <v>21</v>
      </c>
      <c r="D71" s="28" t="s">
        <v>11</v>
      </c>
      <c r="E71" s="29">
        <v>2</v>
      </c>
      <c r="F71" s="30"/>
      <c r="G71" s="30">
        <f t="shared" si="2"/>
        <v>0</v>
      </c>
      <c r="H71" s="46" t="s">
        <v>293</v>
      </c>
      <c r="I71" s="29">
        <v>2</v>
      </c>
      <c r="J71" s="30"/>
      <c r="K71" s="30">
        <f t="shared" si="3"/>
        <v>0</v>
      </c>
    </row>
    <row r="72" spans="1:11" s="1" customFormat="1" ht="36" x14ac:dyDescent="0.2">
      <c r="A72" s="27">
        <v>67</v>
      </c>
      <c r="B72" s="31" t="s">
        <v>436</v>
      </c>
      <c r="C72" s="28" t="s">
        <v>29</v>
      </c>
      <c r="D72" s="28" t="s">
        <v>15</v>
      </c>
      <c r="E72" s="29">
        <v>1</v>
      </c>
      <c r="F72" s="30"/>
      <c r="G72" s="30">
        <f t="shared" si="2"/>
        <v>0</v>
      </c>
      <c r="H72" s="46" t="s">
        <v>293</v>
      </c>
      <c r="I72" s="29">
        <v>1</v>
      </c>
      <c r="J72" s="30"/>
      <c r="K72" s="30">
        <f t="shared" si="3"/>
        <v>0</v>
      </c>
    </row>
    <row r="73" spans="1:11" s="1" customFormat="1" ht="36" x14ac:dyDescent="0.2">
      <c r="A73" s="27">
        <v>68</v>
      </c>
      <c r="B73" s="31" t="s">
        <v>436</v>
      </c>
      <c r="C73" s="28" t="s">
        <v>29</v>
      </c>
      <c r="D73" s="28" t="s">
        <v>15</v>
      </c>
      <c r="E73" s="29">
        <v>1</v>
      </c>
      <c r="F73" s="30"/>
      <c r="G73" s="30">
        <f t="shared" si="2"/>
        <v>0</v>
      </c>
      <c r="H73" s="46" t="s">
        <v>293</v>
      </c>
      <c r="I73" s="29">
        <v>1</v>
      </c>
      <c r="J73" s="30"/>
      <c r="K73" s="30">
        <f t="shared" si="3"/>
        <v>0</v>
      </c>
    </row>
    <row r="74" spans="1:11" s="1" customFormat="1" ht="36" x14ac:dyDescent="0.2">
      <c r="A74" s="27">
        <v>69</v>
      </c>
      <c r="B74" s="31" t="s">
        <v>422</v>
      </c>
      <c r="C74" s="28" t="s">
        <v>266</v>
      </c>
      <c r="D74" s="28" t="s">
        <v>11</v>
      </c>
      <c r="E74" s="29">
        <v>2</v>
      </c>
      <c r="F74" s="30"/>
      <c r="G74" s="30">
        <f t="shared" si="2"/>
        <v>0</v>
      </c>
      <c r="H74" s="46" t="s">
        <v>293</v>
      </c>
      <c r="I74" s="29">
        <v>2</v>
      </c>
      <c r="J74" s="30"/>
      <c r="K74" s="30">
        <f t="shared" si="3"/>
        <v>0</v>
      </c>
    </row>
    <row r="75" spans="1:11" s="1" customFormat="1" ht="36" x14ac:dyDescent="0.2">
      <c r="A75" s="27">
        <v>70</v>
      </c>
      <c r="B75" s="31" t="s">
        <v>445</v>
      </c>
      <c r="C75" s="28" t="s">
        <v>280</v>
      </c>
      <c r="D75" s="28" t="s">
        <v>11</v>
      </c>
      <c r="E75" s="29">
        <v>2</v>
      </c>
      <c r="F75" s="30"/>
      <c r="G75" s="30">
        <f t="shared" si="2"/>
        <v>0</v>
      </c>
      <c r="H75" s="47" t="s">
        <v>293</v>
      </c>
      <c r="I75" s="29">
        <v>2</v>
      </c>
      <c r="J75" s="30"/>
      <c r="K75" s="30">
        <f t="shared" si="3"/>
        <v>0</v>
      </c>
    </row>
    <row r="76" spans="1:11" s="1" customFormat="1" ht="36" x14ac:dyDescent="0.2">
      <c r="A76" s="27">
        <v>71</v>
      </c>
      <c r="B76" s="31" t="s">
        <v>426</v>
      </c>
      <c r="C76" s="28" t="s">
        <v>280</v>
      </c>
      <c r="D76" s="28" t="s">
        <v>11</v>
      </c>
      <c r="E76" s="28">
        <v>2</v>
      </c>
      <c r="F76" s="30"/>
      <c r="G76" s="30">
        <f t="shared" si="2"/>
        <v>0</v>
      </c>
      <c r="H76" s="46" t="s">
        <v>293</v>
      </c>
      <c r="I76" s="28">
        <v>1</v>
      </c>
      <c r="J76" s="30"/>
      <c r="K76" s="30">
        <f t="shared" si="3"/>
        <v>0</v>
      </c>
    </row>
    <row r="77" spans="1:11" s="1" customFormat="1" ht="36" x14ac:dyDescent="0.2">
      <c r="A77" s="27">
        <v>72</v>
      </c>
      <c r="B77" s="31" t="s">
        <v>424</v>
      </c>
      <c r="C77" s="28" t="s">
        <v>29</v>
      </c>
      <c r="D77" s="28" t="s">
        <v>11</v>
      </c>
      <c r="E77" s="29">
        <v>2</v>
      </c>
      <c r="F77" s="30"/>
      <c r="G77" s="30">
        <f t="shared" si="2"/>
        <v>0</v>
      </c>
      <c r="H77" s="46" t="s">
        <v>293</v>
      </c>
      <c r="I77" s="29">
        <v>2</v>
      </c>
      <c r="J77" s="30"/>
      <c r="K77" s="30">
        <f t="shared" si="3"/>
        <v>0</v>
      </c>
    </row>
    <row r="78" spans="1:11" s="1" customFormat="1" ht="36" x14ac:dyDescent="0.2">
      <c r="A78" s="27">
        <v>73</v>
      </c>
      <c r="B78" s="31" t="s">
        <v>408</v>
      </c>
      <c r="C78" s="28" t="s">
        <v>17</v>
      </c>
      <c r="D78" s="28" t="s">
        <v>15</v>
      </c>
      <c r="E78" s="29">
        <v>1</v>
      </c>
      <c r="F78" s="30"/>
      <c r="G78" s="30">
        <f t="shared" si="2"/>
        <v>0</v>
      </c>
      <c r="H78" s="46" t="s">
        <v>293</v>
      </c>
      <c r="I78" s="29">
        <v>1</v>
      </c>
      <c r="J78" s="30"/>
      <c r="K78" s="30">
        <f t="shared" si="3"/>
        <v>0</v>
      </c>
    </row>
    <row r="79" spans="1:11" s="1" customFormat="1" ht="36" x14ac:dyDescent="0.2">
      <c r="A79" s="27">
        <v>74</v>
      </c>
      <c r="B79" s="31" t="s">
        <v>408</v>
      </c>
      <c r="C79" s="28" t="s">
        <v>18</v>
      </c>
      <c r="D79" s="28" t="s">
        <v>15</v>
      </c>
      <c r="E79" s="29">
        <v>1</v>
      </c>
      <c r="F79" s="30"/>
      <c r="G79" s="30">
        <f t="shared" si="2"/>
        <v>0</v>
      </c>
      <c r="H79" s="46" t="s">
        <v>293</v>
      </c>
      <c r="I79" s="29">
        <v>1</v>
      </c>
      <c r="J79" s="30"/>
      <c r="K79" s="30">
        <f t="shared" si="3"/>
        <v>0</v>
      </c>
    </row>
    <row r="80" spans="1:11" s="1" customFormat="1" ht="60" x14ac:dyDescent="0.2">
      <c r="A80" s="27">
        <v>75</v>
      </c>
      <c r="B80" s="31" t="s">
        <v>430</v>
      </c>
      <c r="C80" s="28" t="s">
        <v>149</v>
      </c>
      <c r="D80" s="28" t="s">
        <v>139</v>
      </c>
      <c r="E80" s="32"/>
      <c r="F80" s="30"/>
      <c r="G80" s="30"/>
      <c r="H80" s="28" t="s">
        <v>399</v>
      </c>
      <c r="I80" s="29">
        <v>1</v>
      </c>
      <c r="J80" s="30"/>
      <c r="K80" s="30">
        <f t="shared" si="3"/>
        <v>0</v>
      </c>
    </row>
    <row r="81" spans="1:11" s="1" customFormat="1" ht="60" x14ac:dyDescent="0.2">
      <c r="A81" s="27">
        <v>76</v>
      </c>
      <c r="B81" s="31" t="s">
        <v>451</v>
      </c>
      <c r="C81" s="28" t="s">
        <v>149</v>
      </c>
      <c r="D81" s="28" t="s">
        <v>139</v>
      </c>
      <c r="E81" s="29"/>
      <c r="F81" s="30"/>
      <c r="G81" s="30"/>
      <c r="H81" s="28" t="s">
        <v>399</v>
      </c>
      <c r="I81" s="29">
        <v>1</v>
      </c>
      <c r="J81" s="30"/>
      <c r="K81" s="30">
        <f t="shared" si="3"/>
        <v>0</v>
      </c>
    </row>
    <row r="82" spans="1:11" s="1" customFormat="1" ht="60" x14ac:dyDescent="0.2">
      <c r="A82" s="27">
        <v>77</v>
      </c>
      <c r="B82" s="31" t="s">
        <v>433</v>
      </c>
      <c r="C82" s="28" t="s">
        <v>149</v>
      </c>
      <c r="D82" s="28" t="s">
        <v>139</v>
      </c>
      <c r="E82" s="29"/>
      <c r="F82" s="30"/>
      <c r="G82" s="30"/>
      <c r="H82" s="28" t="s">
        <v>399</v>
      </c>
      <c r="I82" s="29">
        <v>1</v>
      </c>
      <c r="J82" s="30"/>
      <c r="K82" s="30">
        <f t="shared" si="3"/>
        <v>0</v>
      </c>
    </row>
    <row r="83" spans="1:11" s="1" customFormat="1" ht="60" x14ac:dyDescent="0.2">
      <c r="A83" s="27">
        <v>78</v>
      </c>
      <c r="B83" s="31" t="s">
        <v>431</v>
      </c>
      <c r="C83" s="28" t="s">
        <v>149</v>
      </c>
      <c r="D83" s="28" t="s">
        <v>139</v>
      </c>
      <c r="E83" s="29"/>
      <c r="F83" s="30"/>
      <c r="G83" s="30"/>
      <c r="H83" s="28" t="s">
        <v>399</v>
      </c>
      <c r="I83" s="29">
        <v>1</v>
      </c>
      <c r="J83" s="30"/>
      <c r="K83" s="30">
        <f t="shared" si="3"/>
        <v>0</v>
      </c>
    </row>
    <row r="84" spans="1:11" s="1" customFormat="1" ht="60" x14ac:dyDescent="0.2">
      <c r="A84" s="27">
        <v>79</v>
      </c>
      <c r="B84" s="31" t="s">
        <v>432</v>
      </c>
      <c r="C84" s="28" t="s">
        <v>149</v>
      </c>
      <c r="D84" s="28" t="s">
        <v>139</v>
      </c>
      <c r="E84" s="29"/>
      <c r="F84" s="30"/>
      <c r="G84" s="30"/>
      <c r="H84" s="28" t="s">
        <v>399</v>
      </c>
      <c r="I84" s="29">
        <v>1</v>
      </c>
      <c r="J84" s="30"/>
      <c r="K84" s="30">
        <f t="shared" si="3"/>
        <v>0</v>
      </c>
    </row>
    <row r="85" spans="1:11" s="1" customFormat="1" ht="60" x14ac:dyDescent="0.2">
      <c r="A85" s="27">
        <v>80</v>
      </c>
      <c r="B85" s="31" t="s">
        <v>452</v>
      </c>
      <c r="C85" s="28" t="s">
        <v>149</v>
      </c>
      <c r="D85" s="28" t="s">
        <v>139</v>
      </c>
      <c r="E85" s="29"/>
      <c r="F85" s="30"/>
      <c r="G85" s="30"/>
      <c r="H85" s="28" t="s">
        <v>399</v>
      </c>
      <c r="I85" s="29">
        <v>1</v>
      </c>
      <c r="J85" s="30"/>
      <c r="K85" s="30">
        <f t="shared" si="3"/>
        <v>0</v>
      </c>
    </row>
    <row r="86" spans="1:11" s="1" customFormat="1" ht="60" x14ac:dyDescent="0.2">
      <c r="A86" s="27">
        <v>81</v>
      </c>
      <c r="B86" s="31" t="s">
        <v>437</v>
      </c>
      <c r="C86" s="28" t="s">
        <v>149</v>
      </c>
      <c r="D86" s="28" t="s">
        <v>139</v>
      </c>
      <c r="E86" s="29"/>
      <c r="F86" s="30"/>
      <c r="G86" s="30"/>
      <c r="H86" s="28" t="s">
        <v>399</v>
      </c>
      <c r="I86" s="29">
        <v>1</v>
      </c>
      <c r="J86" s="30"/>
      <c r="K86" s="30">
        <f t="shared" si="3"/>
        <v>0</v>
      </c>
    </row>
    <row r="87" spans="1:11" s="1" customFormat="1" ht="12" x14ac:dyDescent="0.2">
      <c r="A87" s="204"/>
      <c r="B87" s="23"/>
      <c r="C87" s="23"/>
      <c r="D87" s="204"/>
      <c r="E87" s="204">
        <f>SUM(E6:E86)</f>
        <v>113</v>
      </c>
      <c r="F87" s="204" t="s">
        <v>158</v>
      </c>
      <c r="G87" s="205">
        <f>SUM(G6:G86)</f>
        <v>0</v>
      </c>
      <c r="H87" s="204"/>
      <c r="I87" s="204">
        <f>SUM(I6:I86)</f>
        <v>118</v>
      </c>
      <c r="J87" s="204" t="s">
        <v>158</v>
      </c>
      <c r="K87" s="205">
        <f>SUM(K6:K86)</f>
        <v>0</v>
      </c>
    </row>
    <row r="88" spans="1:11" s="1" customFormat="1" ht="12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s="1" customFormat="1" ht="12" x14ac:dyDescent="0.2">
      <c r="A89" s="2"/>
      <c r="B89" s="3" t="s">
        <v>241</v>
      </c>
      <c r="C89" s="3"/>
      <c r="D89" s="2"/>
      <c r="E89" s="2"/>
      <c r="F89" s="2"/>
      <c r="G89" s="2"/>
      <c r="H89" s="2"/>
      <c r="I89" s="2"/>
      <c r="J89" s="2"/>
      <c r="K89" s="2"/>
    </row>
    <row r="90" spans="1:11" s="1" customFormat="1" ht="12" x14ac:dyDescent="0.2">
      <c r="A90" s="2"/>
      <c r="B90" s="4" t="s">
        <v>238</v>
      </c>
      <c r="C90" s="4"/>
      <c r="D90" s="2"/>
      <c r="E90" s="2"/>
      <c r="F90" s="2"/>
      <c r="G90" s="2"/>
      <c r="H90" s="2"/>
      <c r="I90" s="2"/>
      <c r="J90" s="2"/>
      <c r="K90" s="2"/>
    </row>
    <row r="91" spans="1:11" s="1" customFormat="1" ht="12" x14ac:dyDescent="0.2">
      <c r="A91" s="2"/>
      <c r="B91" s="2" t="s">
        <v>239</v>
      </c>
      <c r="C91" s="2"/>
      <c r="D91" s="2"/>
      <c r="E91" s="2"/>
      <c r="F91" s="2"/>
      <c r="G91" s="2"/>
      <c r="H91" s="2"/>
      <c r="I91" s="2"/>
      <c r="J91" s="2"/>
      <c r="K91" s="2"/>
    </row>
    <row r="92" spans="1:11" s="1" customFormat="1" ht="12" x14ac:dyDescent="0.2">
      <c r="A92" s="2"/>
      <c r="B92" s="2" t="s">
        <v>240</v>
      </c>
      <c r="C92" s="2"/>
      <c r="D92" s="2"/>
      <c r="E92" s="2"/>
      <c r="F92" s="2"/>
      <c r="G92" s="2"/>
      <c r="H92" s="2"/>
      <c r="I92" s="2"/>
      <c r="J92" s="2"/>
      <c r="K92" s="2"/>
    </row>
    <row r="94" spans="1:11" ht="72" x14ac:dyDescent="0.25">
      <c r="A94" s="76" t="s">
        <v>256</v>
      </c>
      <c r="B94" s="222" t="s">
        <v>257</v>
      </c>
      <c r="C94" s="222"/>
      <c r="D94" s="76" t="s">
        <v>261</v>
      </c>
      <c r="E94" s="76" t="s">
        <v>263</v>
      </c>
      <c r="F94" s="76" t="s">
        <v>392</v>
      </c>
      <c r="G94" s="76" t="s">
        <v>262</v>
      </c>
      <c r="H94" s="76" t="s">
        <v>775</v>
      </c>
      <c r="I94" s="50"/>
      <c r="J94" s="50"/>
      <c r="K94" s="50"/>
    </row>
    <row r="95" spans="1:11" x14ac:dyDescent="0.25">
      <c r="A95" s="76">
        <v>1</v>
      </c>
      <c r="B95" s="222" t="s">
        <v>258</v>
      </c>
      <c r="C95" s="222"/>
      <c r="D95" s="78" t="s">
        <v>773</v>
      </c>
      <c r="E95" s="78" t="s">
        <v>773</v>
      </c>
      <c r="F95" s="201" t="s">
        <v>773</v>
      </c>
      <c r="G95" s="202">
        <f>G87</f>
        <v>0</v>
      </c>
      <c r="H95" s="202">
        <f>2*G95</f>
        <v>0</v>
      </c>
      <c r="I95" s="50"/>
      <c r="J95" s="50"/>
      <c r="K95" s="50"/>
    </row>
    <row r="96" spans="1:11" x14ac:dyDescent="0.25">
      <c r="A96" s="51">
        <v>2</v>
      </c>
      <c r="B96" s="222" t="s">
        <v>259</v>
      </c>
      <c r="C96" s="222"/>
      <c r="D96" s="78" t="s">
        <v>773</v>
      </c>
      <c r="E96" s="78" t="s">
        <v>773</v>
      </c>
      <c r="F96" s="201" t="s">
        <v>773</v>
      </c>
      <c r="G96" s="203">
        <f>K87</f>
        <v>0</v>
      </c>
      <c r="H96" s="202">
        <f>2*G96</f>
        <v>0</v>
      </c>
      <c r="I96" s="50"/>
      <c r="J96" s="50"/>
      <c r="K96" s="50"/>
    </row>
    <row r="97" spans="1:11" x14ac:dyDescent="0.25">
      <c r="A97" s="51">
        <v>3</v>
      </c>
      <c r="B97" s="222" t="s">
        <v>393</v>
      </c>
      <c r="C97" s="222"/>
      <c r="D97" s="202"/>
      <c r="E97" s="76" t="s">
        <v>773</v>
      </c>
      <c r="F97" s="76">
        <v>12</v>
      </c>
      <c r="G97" s="203">
        <f>D97*F97</f>
        <v>0</v>
      </c>
      <c r="H97" s="202">
        <f>2*G97</f>
        <v>0</v>
      </c>
      <c r="I97" s="50"/>
      <c r="J97" s="50"/>
      <c r="K97" s="50"/>
    </row>
    <row r="98" spans="1:11" ht="29.25" customHeight="1" x14ac:dyDescent="0.25">
      <c r="A98" s="51">
        <v>4</v>
      </c>
      <c r="B98" s="223" t="s">
        <v>264</v>
      </c>
      <c r="C98" s="224"/>
      <c r="D98" s="202"/>
      <c r="E98" s="76" t="s">
        <v>773</v>
      </c>
      <c r="F98" s="76">
        <v>12</v>
      </c>
      <c r="G98" s="203">
        <f>D98*F98</f>
        <v>0</v>
      </c>
      <c r="H98" s="202">
        <f>2*G98</f>
        <v>0</v>
      </c>
      <c r="I98" s="50"/>
      <c r="J98" s="50"/>
      <c r="K98" s="50"/>
    </row>
    <row r="99" spans="1:11" x14ac:dyDescent="0.25">
      <c r="A99" s="217"/>
      <c r="B99" s="218"/>
      <c r="C99" s="218"/>
      <c r="D99" s="219"/>
      <c r="E99" s="220" t="s">
        <v>260</v>
      </c>
      <c r="F99" s="221"/>
      <c r="G99" s="77"/>
      <c r="H99" s="206">
        <f>SUM(H95:H98)</f>
        <v>0</v>
      </c>
      <c r="I99" s="50"/>
      <c r="J99" s="50"/>
      <c r="K99" s="50"/>
    </row>
  </sheetData>
  <autoFilter ref="B5:K87"/>
  <mergeCells count="10">
    <mergeCell ref="A1:K1"/>
    <mergeCell ref="A3:K3"/>
    <mergeCell ref="A99:D99"/>
    <mergeCell ref="E99:F99"/>
    <mergeCell ref="B94:C94"/>
    <mergeCell ref="B95:C95"/>
    <mergeCell ref="B97:C97"/>
    <mergeCell ref="B98:C98"/>
    <mergeCell ref="B96:C96"/>
    <mergeCell ref="I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76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I2" sqref="I2:K2"/>
    </sheetView>
  </sheetViews>
  <sheetFormatPr defaultRowHeight="15" x14ac:dyDescent="0.25"/>
  <cols>
    <col min="1" max="1" width="5" style="42" customWidth="1"/>
    <col min="2" max="2" width="19.140625" style="42" customWidth="1"/>
    <col min="3" max="3" width="16.140625" style="42" customWidth="1"/>
    <col min="4" max="4" width="19.7109375" style="42" customWidth="1"/>
    <col min="5" max="5" width="10.28515625" style="42" customWidth="1"/>
    <col min="6" max="6" width="14.7109375" style="42" customWidth="1"/>
    <col min="7" max="7" width="13.140625" style="42" customWidth="1"/>
    <col min="8" max="8" width="16.7109375" style="42" customWidth="1"/>
    <col min="9" max="9" width="11.7109375" style="42" customWidth="1"/>
    <col min="10" max="10" width="9.140625" style="42"/>
    <col min="11" max="11" width="11.140625" style="42" customWidth="1"/>
    <col min="12" max="16" width="9.140625" style="1"/>
  </cols>
  <sheetData>
    <row r="1" spans="1:16" ht="15" customHeight="1" x14ac:dyDescent="0.25">
      <c r="A1" s="214" t="s">
        <v>774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/>
      <c r="M1"/>
      <c r="N1"/>
      <c r="O1"/>
      <c r="P1"/>
    </row>
    <row r="2" spans="1:16" x14ac:dyDescent="0.25">
      <c r="A2" s="2"/>
      <c r="B2" s="2"/>
      <c r="C2" s="2"/>
      <c r="D2" s="2"/>
      <c r="E2" s="2"/>
      <c r="F2" s="2"/>
      <c r="G2" s="2"/>
      <c r="H2" s="2"/>
      <c r="I2" s="225" t="s">
        <v>780</v>
      </c>
      <c r="J2" s="225"/>
      <c r="K2" s="225"/>
      <c r="L2"/>
      <c r="M2"/>
      <c r="N2"/>
      <c r="O2"/>
      <c r="P2"/>
    </row>
    <row r="3" spans="1:16" x14ac:dyDescent="0.25">
      <c r="A3" s="226" t="s">
        <v>268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</row>
    <row r="5" spans="1:16" s="53" customFormat="1" ht="72" x14ac:dyDescent="0.2">
      <c r="A5" s="36" t="s">
        <v>0</v>
      </c>
      <c r="B5" s="36" t="s">
        <v>1</v>
      </c>
      <c r="C5" s="36" t="s">
        <v>2</v>
      </c>
      <c r="D5" s="36" t="s">
        <v>245</v>
      </c>
      <c r="E5" s="36" t="s">
        <v>3</v>
      </c>
      <c r="F5" s="36" t="s">
        <v>4</v>
      </c>
      <c r="G5" s="36" t="s">
        <v>5</v>
      </c>
      <c r="H5" s="36" t="s">
        <v>6</v>
      </c>
      <c r="I5" s="36" t="s">
        <v>7</v>
      </c>
      <c r="J5" s="36" t="s">
        <v>246</v>
      </c>
      <c r="K5" s="36" t="s">
        <v>9</v>
      </c>
    </row>
    <row r="6" spans="1:16" s="1" customFormat="1" ht="24" x14ac:dyDescent="0.2">
      <c r="A6" s="11">
        <v>1</v>
      </c>
      <c r="B6" s="11" t="s">
        <v>395</v>
      </c>
      <c r="C6" s="11" t="s">
        <v>21</v>
      </c>
      <c r="D6" s="11" t="s">
        <v>40</v>
      </c>
      <c r="E6" s="17">
        <v>2</v>
      </c>
      <c r="F6" s="18"/>
      <c r="G6" s="18">
        <f>E6*F6</f>
        <v>0</v>
      </c>
      <c r="H6" s="17"/>
      <c r="I6" s="17"/>
      <c r="J6" s="17"/>
      <c r="K6" s="18"/>
    </row>
    <row r="7" spans="1:16" s="1" customFormat="1" ht="39" customHeight="1" x14ac:dyDescent="0.2">
      <c r="A7" s="11">
        <v>2</v>
      </c>
      <c r="B7" s="11" t="s">
        <v>396</v>
      </c>
      <c r="C7" s="11" t="s">
        <v>30</v>
      </c>
      <c r="D7" s="11" t="s">
        <v>40</v>
      </c>
      <c r="E7" s="17">
        <v>2</v>
      </c>
      <c r="F7" s="18"/>
      <c r="G7" s="18">
        <f t="shared" ref="G7:G63" si="0">E7*F7</f>
        <v>0</v>
      </c>
      <c r="H7" s="17"/>
      <c r="I7" s="17"/>
      <c r="J7" s="17"/>
      <c r="K7" s="18"/>
    </row>
    <row r="8" spans="1:16" s="1" customFormat="1" ht="24" x14ac:dyDescent="0.2">
      <c r="A8" s="11">
        <v>3</v>
      </c>
      <c r="B8" s="11" t="s">
        <v>397</v>
      </c>
      <c r="C8" s="11" t="s">
        <v>31</v>
      </c>
      <c r="D8" s="11" t="s">
        <v>40</v>
      </c>
      <c r="E8" s="17">
        <v>2</v>
      </c>
      <c r="F8" s="18"/>
      <c r="G8" s="18">
        <f t="shared" si="0"/>
        <v>0</v>
      </c>
      <c r="H8" s="17"/>
      <c r="I8" s="17"/>
      <c r="J8" s="17"/>
      <c r="K8" s="18"/>
    </row>
    <row r="9" spans="1:16" s="1" customFormat="1" ht="36" x14ac:dyDescent="0.2">
      <c r="A9" s="11">
        <v>4</v>
      </c>
      <c r="B9" s="11" t="s">
        <v>175</v>
      </c>
      <c r="C9" s="11" t="s">
        <v>21</v>
      </c>
      <c r="D9" s="11" t="s">
        <v>40</v>
      </c>
      <c r="E9" s="17">
        <v>2</v>
      </c>
      <c r="F9" s="18"/>
      <c r="G9" s="18">
        <f t="shared" si="0"/>
        <v>0</v>
      </c>
      <c r="H9" s="17"/>
      <c r="I9" s="17"/>
      <c r="J9" s="17"/>
      <c r="K9" s="18"/>
    </row>
    <row r="10" spans="1:16" s="1" customFormat="1" ht="24" x14ac:dyDescent="0.2">
      <c r="A10" s="11">
        <v>5</v>
      </c>
      <c r="B10" s="11" t="s">
        <v>285</v>
      </c>
      <c r="C10" s="11" t="s">
        <v>21</v>
      </c>
      <c r="D10" s="11" t="s">
        <v>40</v>
      </c>
      <c r="E10" s="17">
        <v>2</v>
      </c>
      <c r="F10" s="18"/>
      <c r="G10" s="18">
        <f t="shared" si="0"/>
        <v>0</v>
      </c>
      <c r="H10" s="17"/>
      <c r="I10" s="17"/>
      <c r="J10" s="17"/>
      <c r="K10" s="18"/>
    </row>
    <row r="11" spans="1:16" s="1" customFormat="1" ht="24" x14ac:dyDescent="0.2">
      <c r="A11" s="11">
        <v>6</v>
      </c>
      <c r="B11" s="11" t="s">
        <v>176</v>
      </c>
      <c r="C11" s="11" t="s">
        <v>18</v>
      </c>
      <c r="D11" s="11" t="s">
        <v>40</v>
      </c>
      <c r="E11" s="17">
        <v>2</v>
      </c>
      <c r="F11" s="18"/>
      <c r="G11" s="18">
        <f t="shared" si="0"/>
        <v>0</v>
      </c>
      <c r="H11" s="17"/>
      <c r="I11" s="17"/>
      <c r="J11" s="17"/>
      <c r="K11" s="18"/>
    </row>
    <row r="12" spans="1:16" s="1" customFormat="1" ht="36" x14ac:dyDescent="0.2">
      <c r="A12" s="11">
        <v>7</v>
      </c>
      <c r="B12" s="11" t="s">
        <v>573</v>
      </c>
      <c r="C12" s="11" t="s">
        <v>21</v>
      </c>
      <c r="D12" s="11" t="s">
        <v>40</v>
      </c>
      <c r="E12" s="17">
        <v>2</v>
      </c>
      <c r="F12" s="18"/>
      <c r="G12" s="18">
        <f t="shared" si="0"/>
        <v>0</v>
      </c>
      <c r="H12" s="17"/>
      <c r="I12" s="17"/>
      <c r="J12" s="17"/>
      <c r="K12" s="18"/>
    </row>
    <row r="13" spans="1:16" s="1" customFormat="1" ht="24" x14ac:dyDescent="0.2">
      <c r="A13" s="11">
        <v>8</v>
      </c>
      <c r="B13" s="11" t="s">
        <v>178</v>
      </c>
      <c r="C13" s="11" t="s">
        <v>32</v>
      </c>
      <c r="D13" s="11" t="s">
        <v>40</v>
      </c>
      <c r="E13" s="17">
        <v>2</v>
      </c>
      <c r="F13" s="18"/>
      <c r="G13" s="18">
        <f t="shared" si="0"/>
        <v>0</v>
      </c>
      <c r="H13" s="17"/>
      <c r="I13" s="17"/>
      <c r="J13" s="17"/>
      <c r="K13" s="18"/>
    </row>
    <row r="14" spans="1:16" s="1" customFormat="1" ht="24" x14ac:dyDescent="0.2">
      <c r="A14" s="11">
        <v>9</v>
      </c>
      <c r="B14" s="11" t="s">
        <v>179</v>
      </c>
      <c r="C14" s="11" t="s">
        <v>32</v>
      </c>
      <c r="D14" s="11" t="s">
        <v>40</v>
      </c>
      <c r="E14" s="17">
        <v>2</v>
      </c>
      <c r="F14" s="18"/>
      <c r="G14" s="18">
        <f t="shared" si="0"/>
        <v>0</v>
      </c>
      <c r="H14" s="17"/>
      <c r="I14" s="17"/>
      <c r="J14" s="17"/>
      <c r="K14" s="18"/>
    </row>
    <row r="15" spans="1:16" s="1" customFormat="1" ht="24" x14ac:dyDescent="0.2">
      <c r="A15" s="11">
        <v>10</v>
      </c>
      <c r="B15" s="11" t="s">
        <v>180</v>
      </c>
      <c r="C15" s="11" t="s">
        <v>32</v>
      </c>
      <c r="D15" s="11" t="s">
        <v>40</v>
      </c>
      <c r="E15" s="17">
        <v>2</v>
      </c>
      <c r="F15" s="18"/>
      <c r="G15" s="18">
        <f t="shared" si="0"/>
        <v>0</v>
      </c>
      <c r="H15" s="17"/>
      <c r="I15" s="17"/>
      <c r="J15" s="17"/>
      <c r="K15" s="18"/>
    </row>
    <row r="16" spans="1:16" s="1" customFormat="1" ht="24" x14ac:dyDescent="0.2">
      <c r="A16" s="11">
        <v>11</v>
      </c>
      <c r="B16" s="11" t="s">
        <v>181</v>
      </c>
      <c r="C16" s="11" t="s">
        <v>32</v>
      </c>
      <c r="D16" s="11" t="s">
        <v>40</v>
      </c>
      <c r="E16" s="17">
        <v>2</v>
      </c>
      <c r="F16" s="18"/>
      <c r="G16" s="18">
        <f t="shared" si="0"/>
        <v>0</v>
      </c>
      <c r="H16" s="17"/>
      <c r="I16" s="17"/>
      <c r="J16" s="17"/>
      <c r="K16" s="18"/>
    </row>
    <row r="17" spans="1:11" s="1" customFormat="1" ht="24" x14ac:dyDescent="0.2">
      <c r="A17" s="11">
        <v>12</v>
      </c>
      <c r="B17" s="11" t="s">
        <v>182</v>
      </c>
      <c r="C17" s="11" t="s">
        <v>33</v>
      </c>
      <c r="D17" s="11" t="s">
        <v>40</v>
      </c>
      <c r="E17" s="17">
        <v>2</v>
      </c>
      <c r="F17" s="18"/>
      <c r="G17" s="18">
        <f t="shared" si="0"/>
        <v>0</v>
      </c>
      <c r="H17" s="17"/>
      <c r="I17" s="17"/>
      <c r="J17" s="17"/>
      <c r="K17" s="18"/>
    </row>
    <row r="18" spans="1:11" s="1" customFormat="1" ht="36" x14ac:dyDescent="0.2">
      <c r="A18" s="11">
        <v>13</v>
      </c>
      <c r="B18" s="11" t="s">
        <v>183</v>
      </c>
      <c r="C18" s="11" t="s">
        <v>34</v>
      </c>
      <c r="D18" s="11" t="s">
        <v>40</v>
      </c>
      <c r="E18" s="17">
        <v>2</v>
      </c>
      <c r="F18" s="18"/>
      <c r="G18" s="18">
        <f t="shared" si="0"/>
        <v>0</v>
      </c>
      <c r="H18" s="17"/>
      <c r="I18" s="17"/>
      <c r="J18" s="17"/>
      <c r="K18" s="18"/>
    </row>
    <row r="19" spans="1:11" s="1" customFormat="1" ht="24" x14ac:dyDescent="0.2">
      <c r="A19" s="11">
        <v>14</v>
      </c>
      <c r="B19" s="11" t="s">
        <v>184</v>
      </c>
      <c r="C19" s="11" t="s">
        <v>32</v>
      </c>
      <c r="D19" s="11" t="s">
        <v>40</v>
      </c>
      <c r="E19" s="17">
        <v>2</v>
      </c>
      <c r="F19" s="18"/>
      <c r="G19" s="18">
        <f t="shared" si="0"/>
        <v>0</v>
      </c>
      <c r="H19" s="17"/>
      <c r="I19" s="17"/>
      <c r="J19" s="17"/>
      <c r="K19" s="18"/>
    </row>
    <row r="20" spans="1:11" s="1" customFormat="1" ht="12" x14ac:dyDescent="0.2">
      <c r="A20" s="11">
        <v>15</v>
      </c>
      <c r="B20" s="11" t="s">
        <v>185</v>
      </c>
      <c r="C20" s="11" t="s">
        <v>35</v>
      </c>
      <c r="D20" s="11" t="s">
        <v>40</v>
      </c>
      <c r="E20" s="17">
        <v>2</v>
      </c>
      <c r="F20" s="18"/>
      <c r="G20" s="18">
        <f t="shared" si="0"/>
        <v>0</v>
      </c>
      <c r="H20" s="17"/>
      <c r="I20" s="17"/>
      <c r="J20" s="17"/>
      <c r="K20" s="18"/>
    </row>
    <row r="21" spans="1:11" s="1" customFormat="1" ht="24" x14ac:dyDescent="0.2">
      <c r="A21" s="11">
        <v>16</v>
      </c>
      <c r="B21" s="11" t="s">
        <v>186</v>
      </c>
      <c r="C21" s="11" t="s">
        <v>32</v>
      </c>
      <c r="D21" s="11" t="s">
        <v>40</v>
      </c>
      <c r="E21" s="17">
        <v>2</v>
      </c>
      <c r="F21" s="18"/>
      <c r="G21" s="18">
        <f t="shared" si="0"/>
        <v>0</v>
      </c>
      <c r="H21" s="17"/>
      <c r="I21" s="17"/>
      <c r="J21" s="17"/>
      <c r="K21" s="18"/>
    </row>
    <row r="22" spans="1:11" s="1" customFormat="1" ht="36" x14ac:dyDescent="0.2">
      <c r="A22" s="11">
        <v>17</v>
      </c>
      <c r="B22" s="11" t="s">
        <v>187</v>
      </c>
      <c r="C22" s="11" t="s">
        <v>32</v>
      </c>
      <c r="D22" s="11" t="s">
        <v>40</v>
      </c>
      <c r="E22" s="17">
        <v>2</v>
      </c>
      <c r="F22" s="18"/>
      <c r="G22" s="18">
        <f t="shared" si="0"/>
        <v>0</v>
      </c>
      <c r="H22" s="17"/>
      <c r="I22" s="17"/>
      <c r="J22" s="17"/>
      <c r="K22" s="18"/>
    </row>
    <row r="23" spans="1:11" s="1" customFormat="1" ht="24" x14ac:dyDescent="0.2">
      <c r="A23" s="11">
        <v>18</v>
      </c>
      <c r="B23" s="11" t="s">
        <v>188</v>
      </c>
      <c r="C23" s="11" t="s">
        <v>32</v>
      </c>
      <c r="D23" s="11" t="s">
        <v>40</v>
      </c>
      <c r="E23" s="17">
        <v>2</v>
      </c>
      <c r="F23" s="18"/>
      <c r="G23" s="18">
        <f t="shared" si="0"/>
        <v>0</v>
      </c>
      <c r="H23" s="17"/>
      <c r="I23" s="17"/>
      <c r="J23" s="17"/>
      <c r="K23" s="18"/>
    </row>
    <row r="24" spans="1:11" s="1" customFormat="1" ht="24" x14ac:dyDescent="0.2">
      <c r="A24" s="11">
        <v>19</v>
      </c>
      <c r="B24" s="11" t="s">
        <v>189</v>
      </c>
      <c r="C24" s="11" t="s">
        <v>32</v>
      </c>
      <c r="D24" s="11" t="s">
        <v>40</v>
      </c>
      <c r="E24" s="17">
        <v>2</v>
      </c>
      <c r="F24" s="18"/>
      <c r="G24" s="18">
        <f t="shared" si="0"/>
        <v>0</v>
      </c>
      <c r="H24" s="17"/>
      <c r="I24" s="17"/>
      <c r="J24" s="17"/>
      <c r="K24" s="18"/>
    </row>
    <row r="25" spans="1:11" s="1" customFormat="1" ht="24" x14ac:dyDescent="0.2">
      <c r="A25" s="11">
        <v>20</v>
      </c>
      <c r="B25" s="11" t="s">
        <v>190</v>
      </c>
      <c r="C25" s="11" t="s">
        <v>32</v>
      </c>
      <c r="D25" s="11" t="s">
        <v>40</v>
      </c>
      <c r="E25" s="17">
        <v>2</v>
      </c>
      <c r="F25" s="18"/>
      <c r="G25" s="18">
        <f t="shared" si="0"/>
        <v>0</v>
      </c>
      <c r="H25" s="17"/>
      <c r="I25" s="17"/>
      <c r="J25" s="17"/>
      <c r="K25" s="18"/>
    </row>
    <row r="26" spans="1:11" s="1" customFormat="1" ht="36" x14ac:dyDescent="0.2">
      <c r="A26" s="11">
        <v>21</v>
      </c>
      <c r="B26" s="11" t="s">
        <v>191</v>
      </c>
      <c r="C26" s="11" t="s">
        <v>36</v>
      </c>
      <c r="D26" s="11" t="s">
        <v>40</v>
      </c>
      <c r="E26" s="17">
        <v>2</v>
      </c>
      <c r="F26" s="18"/>
      <c r="G26" s="18">
        <f t="shared" si="0"/>
        <v>0</v>
      </c>
      <c r="H26" s="11" t="s">
        <v>146</v>
      </c>
      <c r="I26" s="17">
        <v>2</v>
      </c>
      <c r="J26" s="17"/>
      <c r="K26" s="18">
        <f>I26*J26</f>
        <v>0</v>
      </c>
    </row>
    <row r="27" spans="1:11" s="1" customFormat="1" ht="36" x14ac:dyDescent="0.2">
      <c r="A27" s="11">
        <v>22</v>
      </c>
      <c r="B27" s="11" t="s">
        <v>192</v>
      </c>
      <c r="C27" s="37" t="s">
        <v>37</v>
      </c>
      <c r="D27" s="11" t="s">
        <v>40</v>
      </c>
      <c r="E27" s="17">
        <v>2</v>
      </c>
      <c r="F27" s="18"/>
      <c r="G27" s="18">
        <f t="shared" si="0"/>
        <v>0</v>
      </c>
      <c r="H27" s="17"/>
      <c r="I27" s="17"/>
      <c r="J27" s="17"/>
      <c r="K27" s="18"/>
    </row>
    <row r="28" spans="1:11" s="1" customFormat="1" ht="24" x14ac:dyDescent="0.2">
      <c r="A28" s="11">
        <v>23</v>
      </c>
      <c r="B28" s="11" t="s">
        <v>193</v>
      </c>
      <c r="C28" s="37" t="s">
        <v>36</v>
      </c>
      <c r="D28" s="11" t="s">
        <v>40</v>
      </c>
      <c r="E28" s="17">
        <v>2</v>
      </c>
      <c r="F28" s="18"/>
      <c r="G28" s="18">
        <f t="shared" si="0"/>
        <v>0</v>
      </c>
      <c r="H28" s="17"/>
      <c r="I28" s="17"/>
      <c r="J28" s="17"/>
      <c r="K28" s="18"/>
    </row>
    <row r="29" spans="1:11" s="1" customFormat="1" ht="36" x14ac:dyDescent="0.2">
      <c r="A29" s="11">
        <v>24</v>
      </c>
      <c r="B29" s="11" t="s">
        <v>194</v>
      </c>
      <c r="C29" s="37" t="s">
        <v>38</v>
      </c>
      <c r="D29" s="11" t="s">
        <v>40</v>
      </c>
      <c r="E29" s="17">
        <v>2</v>
      </c>
      <c r="F29" s="18"/>
      <c r="G29" s="18">
        <f t="shared" si="0"/>
        <v>0</v>
      </c>
      <c r="H29" s="17"/>
      <c r="I29" s="17"/>
      <c r="J29" s="17"/>
      <c r="K29" s="18"/>
    </row>
    <row r="30" spans="1:11" s="1" customFormat="1" ht="48" x14ac:dyDescent="0.2">
      <c r="A30" s="11">
        <v>25</v>
      </c>
      <c r="B30" s="11" t="s">
        <v>195</v>
      </c>
      <c r="C30" s="37" t="s">
        <v>36</v>
      </c>
      <c r="D30" s="11" t="s">
        <v>40</v>
      </c>
      <c r="E30" s="17">
        <v>2</v>
      </c>
      <c r="F30" s="18"/>
      <c r="G30" s="18">
        <f t="shared" si="0"/>
        <v>0</v>
      </c>
      <c r="H30" s="17"/>
      <c r="I30" s="17"/>
      <c r="J30" s="17"/>
      <c r="K30" s="18"/>
    </row>
    <row r="31" spans="1:11" s="1" customFormat="1" ht="36" x14ac:dyDescent="0.2">
      <c r="A31" s="11">
        <v>26</v>
      </c>
      <c r="B31" s="11" t="s">
        <v>196</v>
      </c>
      <c r="C31" s="37" t="s">
        <v>38</v>
      </c>
      <c r="D31" s="11" t="s">
        <v>40</v>
      </c>
      <c r="E31" s="17">
        <v>2</v>
      </c>
      <c r="F31" s="18"/>
      <c r="G31" s="18">
        <f t="shared" si="0"/>
        <v>0</v>
      </c>
      <c r="H31" s="11" t="s">
        <v>146</v>
      </c>
      <c r="I31" s="17">
        <v>2</v>
      </c>
      <c r="J31" s="17"/>
      <c r="K31" s="18">
        <f>I31*J31</f>
        <v>0</v>
      </c>
    </row>
    <row r="32" spans="1:11" s="1" customFormat="1" ht="36" x14ac:dyDescent="0.2">
      <c r="A32" s="11">
        <v>27</v>
      </c>
      <c r="B32" s="11" t="s">
        <v>197</v>
      </c>
      <c r="C32" s="37" t="s">
        <v>36</v>
      </c>
      <c r="D32" s="11" t="s">
        <v>40</v>
      </c>
      <c r="E32" s="17">
        <v>2</v>
      </c>
      <c r="F32" s="18"/>
      <c r="G32" s="18">
        <f t="shared" si="0"/>
        <v>0</v>
      </c>
      <c r="H32" s="17"/>
      <c r="I32" s="17"/>
      <c r="J32" s="17"/>
      <c r="K32" s="18"/>
    </row>
    <row r="33" spans="1:11" s="1" customFormat="1" ht="36" x14ac:dyDescent="0.2">
      <c r="A33" s="11">
        <v>28</v>
      </c>
      <c r="B33" s="37" t="s">
        <v>198</v>
      </c>
      <c r="C33" s="37" t="s">
        <v>36</v>
      </c>
      <c r="D33" s="11" t="s">
        <v>40</v>
      </c>
      <c r="E33" s="17">
        <v>2</v>
      </c>
      <c r="F33" s="18"/>
      <c r="G33" s="18">
        <f t="shared" si="0"/>
        <v>0</v>
      </c>
      <c r="H33" s="17"/>
      <c r="I33" s="17"/>
      <c r="J33" s="17"/>
      <c r="K33" s="18"/>
    </row>
    <row r="34" spans="1:11" s="1" customFormat="1" ht="36" x14ac:dyDescent="0.2">
      <c r="A34" s="11">
        <v>29</v>
      </c>
      <c r="B34" s="37" t="s">
        <v>199</v>
      </c>
      <c r="C34" s="37" t="s">
        <v>38</v>
      </c>
      <c r="D34" s="11" t="s">
        <v>40</v>
      </c>
      <c r="E34" s="17">
        <v>2</v>
      </c>
      <c r="F34" s="18"/>
      <c r="G34" s="18">
        <f t="shared" si="0"/>
        <v>0</v>
      </c>
      <c r="H34" s="17"/>
      <c r="I34" s="17"/>
      <c r="J34" s="17"/>
      <c r="K34" s="18"/>
    </row>
    <row r="35" spans="1:11" s="1" customFormat="1" ht="36" x14ac:dyDescent="0.2">
      <c r="A35" s="11">
        <v>30</v>
      </c>
      <c r="B35" s="37" t="s">
        <v>200</v>
      </c>
      <c r="C35" s="37" t="s">
        <v>38</v>
      </c>
      <c r="D35" s="11" t="s">
        <v>40</v>
      </c>
      <c r="E35" s="17">
        <v>2</v>
      </c>
      <c r="F35" s="18"/>
      <c r="G35" s="18">
        <f t="shared" si="0"/>
        <v>0</v>
      </c>
      <c r="H35" s="17"/>
      <c r="I35" s="17"/>
      <c r="J35" s="17"/>
      <c r="K35" s="18"/>
    </row>
    <row r="36" spans="1:11" s="1" customFormat="1" ht="36" x14ac:dyDescent="0.2">
      <c r="A36" s="11">
        <v>31</v>
      </c>
      <c r="B36" s="37" t="s">
        <v>201</v>
      </c>
      <c r="C36" s="37" t="s">
        <v>36</v>
      </c>
      <c r="D36" s="11" t="s">
        <v>40</v>
      </c>
      <c r="E36" s="17">
        <v>2</v>
      </c>
      <c r="F36" s="18"/>
      <c r="G36" s="18">
        <f t="shared" si="0"/>
        <v>0</v>
      </c>
      <c r="H36" s="17"/>
      <c r="I36" s="17"/>
      <c r="J36" s="17"/>
      <c r="K36" s="18"/>
    </row>
    <row r="37" spans="1:11" s="1" customFormat="1" ht="24" x14ac:dyDescent="0.2">
      <c r="A37" s="11">
        <v>32</v>
      </c>
      <c r="B37" s="37" t="s">
        <v>202</v>
      </c>
      <c r="C37" s="37" t="s">
        <v>38</v>
      </c>
      <c r="D37" s="11" t="s">
        <v>40</v>
      </c>
      <c r="E37" s="17">
        <v>2</v>
      </c>
      <c r="F37" s="18"/>
      <c r="G37" s="18">
        <f t="shared" si="0"/>
        <v>0</v>
      </c>
      <c r="H37" s="17"/>
      <c r="I37" s="17"/>
      <c r="J37" s="17"/>
      <c r="K37" s="18"/>
    </row>
    <row r="38" spans="1:11" s="1" customFormat="1" ht="36" x14ac:dyDescent="0.2">
      <c r="A38" s="11">
        <v>33</v>
      </c>
      <c r="B38" s="37" t="s">
        <v>203</v>
      </c>
      <c r="C38" s="37" t="s">
        <v>36</v>
      </c>
      <c r="D38" s="11" t="s">
        <v>40</v>
      </c>
      <c r="E38" s="17">
        <v>2</v>
      </c>
      <c r="F38" s="18"/>
      <c r="G38" s="18">
        <f t="shared" si="0"/>
        <v>0</v>
      </c>
      <c r="H38" s="11" t="s">
        <v>146</v>
      </c>
      <c r="I38" s="17">
        <v>2</v>
      </c>
      <c r="J38" s="17"/>
      <c r="K38" s="18">
        <f>J38*2</f>
        <v>0</v>
      </c>
    </row>
    <row r="39" spans="1:11" s="1" customFormat="1" ht="24" x14ac:dyDescent="0.2">
      <c r="A39" s="11">
        <v>34</v>
      </c>
      <c r="B39" s="37" t="s">
        <v>204</v>
      </c>
      <c r="C39" s="37" t="s">
        <v>32</v>
      </c>
      <c r="D39" s="11" t="s">
        <v>40</v>
      </c>
      <c r="E39" s="17">
        <v>2</v>
      </c>
      <c r="F39" s="18"/>
      <c r="G39" s="18">
        <f t="shared" si="0"/>
        <v>0</v>
      </c>
      <c r="H39" s="17"/>
      <c r="I39" s="17"/>
      <c r="J39" s="17"/>
      <c r="K39" s="18"/>
    </row>
    <row r="40" spans="1:11" s="1" customFormat="1" ht="24" x14ac:dyDescent="0.2">
      <c r="A40" s="11">
        <v>35</v>
      </c>
      <c r="B40" s="37" t="s">
        <v>205</v>
      </c>
      <c r="C40" s="37" t="s">
        <v>32</v>
      </c>
      <c r="D40" s="11" t="s">
        <v>40</v>
      </c>
      <c r="E40" s="17">
        <v>2</v>
      </c>
      <c r="F40" s="18"/>
      <c r="G40" s="18">
        <f t="shared" si="0"/>
        <v>0</v>
      </c>
      <c r="H40" s="17"/>
      <c r="I40" s="17"/>
      <c r="J40" s="17"/>
      <c r="K40" s="18"/>
    </row>
    <row r="41" spans="1:11" s="1" customFormat="1" ht="24" x14ac:dyDescent="0.2">
      <c r="A41" s="11">
        <v>36</v>
      </c>
      <c r="B41" s="37" t="s">
        <v>206</v>
      </c>
      <c r="C41" s="37" t="s">
        <v>32</v>
      </c>
      <c r="D41" s="11" t="s">
        <v>40</v>
      </c>
      <c r="E41" s="17">
        <v>2</v>
      </c>
      <c r="F41" s="18"/>
      <c r="G41" s="18">
        <f t="shared" si="0"/>
        <v>0</v>
      </c>
      <c r="H41" s="17"/>
      <c r="I41" s="17"/>
      <c r="J41" s="17"/>
      <c r="K41" s="18"/>
    </row>
    <row r="42" spans="1:11" s="1" customFormat="1" ht="24" x14ac:dyDescent="0.2">
      <c r="A42" s="11">
        <v>37</v>
      </c>
      <c r="B42" s="37" t="s">
        <v>207</v>
      </c>
      <c r="C42" s="37" t="s">
        <v>32</v>
      </c>
      <c r="D42" s="11" t="s">
        <v>40</v>
      </c>
      <c r="E42" s="17">
        <v>2</v>
      </c>
      <c r="F42" s="18"/>
      <c r="G42" s="18">
        <f t="shared" si="0"/>
        <v>0</v>
      </c>
      <c r="H42" s="17"/>
      <c r="I42" s="17"/>
      <c r="J42" s="17"/>
      <c r="K42" s="18"/>
    </row>
    <row r="43" spans="1:11" s="1" customFormat="1" ht="24" x14ac:dyDescent="0.2">
      <c r="A43" s="11">
        <v>38</v>
      </c>
      <c r="B43" s="37" t="s">
        <v>177</v>
      </c>
      <c r="C43" s="37" t="s">
        <v>39</v>
      </c>
      <c r="D43" s="11" t="s">
        <v>40</v>
      </c>
      <c r="E43" s="17">
        <v>2</v>
      </c>
      <c r="F43" s="18"/>
      <c r="G43" s="18">
        <f t="shared" si="0"/>
        <v>0</v>
      </c>
      <c r="H43" s="17"/>
      <c r="I43" s="17"/>
      <c r="J43" s="17"/>
      <c r="K43" s="18"/>
    </row>
    <row r="44" spans="1:11" s="1" customFormat="1" ht="12" x14ac:dyDescent="0.2">
      <c r="A44" s="11">
        <v>39</v>
      </c>
      <c r="B44" s="37" t="s">
        <v>208</v>
      </c>
      <c r="C44" s="37" t="s">
        <v>36</v>
      </c>
      <c r="D44" s="11" t="s">
        <v>40</v>
      </c>
      <c r="E44" s="17">
        <v>2</v>
      </c>
      <c r="F44" s="18"/>
      <c r="G44" s="18">
        <f t="shared" si="0"/>
        <v>0</v>
      </c>
      <c r="H44" s="38"/>
      <c r="I44" s="39"/>
      <c r="J44" s="38"/>
      <c r="K44" s="40"/>
    </row>
    <row r="45" spans="1:11" s="1" customFormat="1" ht="24" x14ac:dyDescent="0.2">
      <c r="A45" s="11">
        <v>40</v>
      </c>
      <c r="B45" s="37" t="s">
        <v>209</v>
      </c>
      <c r="C45" s="37" t="s">
        <v>32</v>
      </c>
      <c r="D45" s="11" t="s">
        <v>40</v>
      </c>
      <c r="E45" s="17">
        <v>2</v>
      </c>
      <c r="F45" s="18"/>
      <c r="G45" s="18">
        <f t="shared" si="0"/>
        <v>0</v>
      </c>
      <c r="H45" s="38"/>
      <c r="I45" s="39"/>
      <c r="J45" s="38"/>
      <c r="K45" s="40"/>
    </row>
    <row r="46" spans="1:11" s="1" customFormat="1" ht="24" x14ac:dyDescent="0.2">
      <c r="A46" s="11">
        <v>41</v>
      </c>
      <c r="B46" s="37" t="s">
        <v>210</v>
      </c>
      <c r="C46" s="37" t="s">
        <v>32</v>
      </c>
      <c r="D46" s="11" t="s">
        <v>40</v>
      </c>
      <c r="E46" s="17">
        <v>2</v>
      </c>
      <c r="F46" s="18"/>
      <c r="G46" s="18">
        <f t="shared" si="0"/>
        <v>0</v>
      </c>
      <c r="H46" s="38"/>
      <c r="I46" s="39"/>
      <c r="J46" s="38"/>
      <c r="K46" s="40"/>
    </row>
    <row r="47" spans="1:11" s="1" customFormat="1" ht="36" x14ac:dyDescent="0.2">
      <c r="A47" s="11">
        <v>42</v>
      </c>
      <c r="B47" s="37" t="s">
        <v>211</v>
      </c>
      <c r="C47" s="37" t="s">
        <v>32</v>
      </c>
      <c r="D47" s="11" t="s">
        <v>40</v>
      </c>
      <c r="E47" s="17">
        <v>2</v>
      </c>
      <c r="F47" s="18"/>
      <c r="G47" s="18">
        <f t="shared" si="0"/>
        <v>0</v>
      </c>
      <c r="H47" s="38"/>
      <c r="I47" s="39"/>
      <c r="J47" s="38"/>
      <c r="K47" s="40"/>
    </row>
    <row r="48" spans="1:11" s="1" customFormat="1" ht="24" x14ac:dyDescent="0.2">
      <c r="A48" s="11">
        <v>43</v>
      </c>
      <c r="B48" s="37" t="s">
        <v>212</v>
      </c>
      <c r="C48" s="37" t="s">
        <v>32</v>
      </c>
      <c r="D48" s="11" t="s">
        <v>40</v>
      </c>
      <c r="E48" s="17">
        <v>2</v>
      </c>
      <c r="F48" s="18"/>
      <c r="G48" s="18">
        <f t="shared" si="0"/>
        <v>0</v>
      </c>
      <c r="H48" s="38"/>
      <c r="I48" s="39"/>
      <c r="J48" s="38"/>
      <c r="K48" s="40"/>
    </row>
    <row r="49" spans="1:11" s="1" customFormat="1" ht="48" x14ac:dyDescent="0.2">
      <c r="A49" s="11">
        <v>44</v>
      </c>
      <c r="B49" s="37" t="s">
        <v>213</v>
      </c>
      <c r="C49" s="37" t="s">
        <v>32</v>
      </c>
      <c r="D49" s="11" t="s">
        <v>40</v>
      </c>
      <c r="E49" s="17">
        <v>2</v>
      </c>
      <c r="F49" s="18"/>
      <c r="G49" s="18">
        <f t="shared" si="0"/>
        <v>0</v>
      </c>
      <c r="H49" s="38"/>
      <c r="I49" s="39"/>
      <c r="J49" s="38"/>
      <c r="K49" s="40"/>
    </row>
    <row r="50" spans="1:11" s="1" customFormat="1" ht="36" x14ac:dyDescent="0.2">
      <c r="A50" s="11">
        <v>45</v>
      </c>
      <c r="B50" s="37" t="s">
        <v>214</v>
      </c>
      <c r="C50" s="37" t="s">
        <v>38</v>
      </c>
      <c r="D50" s="11" t="s">
        <v>40</v>
      </c>
      <c r="E50" s="17">
        <v>2</v>
      </c>
      <c r="F50" s="18"/>
      <c r="G50" s="18">
        <f t="shared" si="0"/>
        <v>0</v>
      </c>
      <c r="H50" s="38"/>
      <c r="I50" s="17"/>
      <c r="J50" s="17"/>
      <c r="K50" s="18"/>
    </row>
    <row r="51" spans="1:11" s="1" customFormat="1" ht="36" x14ac:dyDescent="0.2">
      <c r="A51" s="11">
        <v>46</v>
      </c>
      <c r="B51" s="41" t="s">
        <v>286</v>
      </c>
      <c r="C51" s="41" t="s">
        <v>32</v>
      </c>
      <c r="D51" s="41" t="s">
        <v>40</v>
      </c>
      <c r="E51" s="17">
        <v>2</v>
      </c>
      <c r="F51" s="18"/>
      <c r="G51" s="18">
        <f t="shared" si="0"/>
        <v>0</v>
      </c>
      <c r="H51" s="38"/>
      <c r="I51" s="39"/>
      <c r="J51" s="38"/>
      <c r="K51" s="18"/>
    </row>
    <row r="52" spans="1:11" s="1" customFormat="1" ht="24" x14ac:dyDescent="0.2">
      <c r="A52" s="11">
        <v>47</v>
      </c>
      <c r="B52" s="41" t="s">
        <v>287</v>
      </c>
      <c r="C52" s="41" t="s">
        <v>32</v>
      </c>
      <c r="D52" s="41" t="s">
        <v>40</v>
      </c>
      <c r="E52" s="17">
        <v>2</v>
      </c>
      <c r="F52" s="18"/>
      <c r="G52" s="18">
        <f t="shared" si="0"/>
        <v>0</v>
      </c>
      <c r="H52" s="38"/>
      <c r="I52" s="39"/>
      <c r="J52" s="38"/>
      <c r="K52" s="40"/>
    </row>
    <row r="53" spans="1:11" s="1" customFormat="1" ht="36" x14ac:dyDescent="0.2">
      <c r="A53" s="11">
        <v>48</v>
      </c>
      <c r="B53" s="41" t="s">
        <v>288</v>
      </c>
      <c r="C53" s="41" t="s">
        <v>32</v>
      </c>
      <c r="D53" s="41" t="s">
        <v>40</v>
      </c>
      <c r="E53" s="17">
        <v>2</v>
      </c>
      <c r="F53" s="18"/>
      <c r="G53" s="18">
        <f t="shared" si="0"/>
        <v>0</v>
      </c>
      <c r="H53" s="38"/>
      <c r="I53" s="39"/>
      <c r="J53" s="38"/>
      <c r="K53" s="40"/>
    </row>
    <row r="54" spans="1:11" s="26" customFormat="1" ht="36" x14ac:dyDescent="0.2">
      <c r="A54" s="11">
        <v>49</v>
      </c>
      <c r="B54" s="37" t="s">
        <v>458</v>
      </c>
      <c r="C54" s="41" t="s">
        <v>32</v>
      </c>
      <c r="D54" s="41" t="s">
        <v>40</v>
      </c>
      <c r="E54" s="17">
        <v>2</v>
      </c>
      <c r="F54" s="18"/>
      <c r="G54" s="18">
        <f>E54*F54</f>
        <v>0</v>
      </c>
      <c r="H54" s="38"/>
      <c r="I54" s="39"/>
      <c r="J54" s="38"/>
      <c r="K54" s="18"/>
    </row>
    <row r="55" spans="1:11" s="1" customFormat="1" ht="24" x14ac:dyDescent="0.2">
      <c r="A55" s="11">
        <v>50</v>
      </c>
      <c r="B55" s="37" t="s">
        <v>459</v>
      </c>
      <c r="C55" s="41" t="s">
        <v>32</v>
      </c>
      <c r="D55" s="41" t="s">
        <v>40</v>
      </c>
      <c r="E55" s="17">
        <v>2</v>
      </c>
      <c r="F55" s="18"/>
      <c r="G55" s="18">
        <f>E55*F55</f>
        <v>0</v>
      </c>
      <c r="H55" s="38"/>
      <c r="I55" s="39"/>
      <c r="J55" s="38"/>
      <c r="K55" s="18"/>
    </row>
    <row r="56" spans="1:11" s="1" customFormat="1" ht="24" x14ac:dyDescent="0.2">
      <c r="A56" s="11">
        <v>51</v>
      </c>
      <c r="B56" s="37" t="s">
        <v>460</v>
      </c>
      <c r="C56" s="41" t="s">
        <v>32</v>
      </c>
      <c r="D56" s="41" t="s">
        <v>40</v>
      </c>
      <c r="E56" s="17">
        <v>2</v>
      </c>
      <c r="F56" s="18"/>
      <c r="G56" s="18">
        <f>E56*F56</f>
        <v>0</v>
      </c>
      <c r="H56" s="38"/>
      <c r="I56" s="39"/>
      <c r="J56" s="38"/>
      <c r="K56" s="18"/>
    </row>
    <row r="57" spans="1:11" s="1" customFormat="1" ht="28.5" customHeight="1" x14ac:dyDescent="0.2">
      <c r="A57" s="11">
        <v>52</v>
      </c>
      <c r="B57" s="37" t="s">
        <v>461</v>
      </c>
      <c r="C57" s="41" t="s">
        <v>32</v>
      </c>
      <c r="D57" s="41" t="s">
        <v>40</v>
      </c>
      <c r="E57" s="17">
        <v>2</v>
      </c>
      <c r="F57" s="18"/>
      <c r="G57" s="18">
        <f>E57*F57</f>
        <v>0</v>
      </c>
      <c r="H57" s="38"/>
      <c r="I57" s="39"/>
      <c r="J57" s="38"/>
      <c r="K57" s="18"/>
    </row>
    <row r="58" spans="1:11" s="1" customFormat="1" ht="120" x14ac:dyDescent="0.2">
      <c r="A58" s="11">
        <v>53</v>
      </c>
      <c r="B58" s="37" t="s">
        <v>215</v>
      </c>
      <c r="C58" s="37" t="s">
        <v>150</v>
      </c>
      <c r="D58" s="11"/>
      <c r="E58" s="17"/>
      <c r="F58" s="18"/>
      <c r="G58" s="18">
        <f t="shared" si="0"/>
        <v>0</v>
      </c>
      <c r="H58" s="46" t="s">
        <v>139</v>
      </c>
      <c r="I58" s="17">
        <v>1</v>
      </c>
      <c r="J58" s="17"/>
      <c r="K58" s="18">
        <f>I58*J58</f>
        <v>0</v>
      </c>
    </row>
    <row r="59" spans="1:11" s="1" customFormat="1" ht="120" x14ac:dyDescent="0.2">
      <c r="A59" s="11">
        <v>54</v>
      </c>
      <c r="B59" s="37" t="s">
        <v>458</v>
      </c>
      <c r="C59" s="37" t="s">
        <v>150</v>
      </c>
      <c r="D59" s="11"/>
      <c r="E59" s="17"/>
      <c r="F59" s="18"/>
      <c r="G59" s="18">
        <f t="shared" si="0"/>
        <v>0</v>
      </c>
      <c r="H59" s="47" t="s">
        <v>139</v>
      </c>
      <c r="I59" s="17">
        <v>1</v>
      </c>
      <c r="J59" s="17"/>
      <c r="K59" s="18">
        <f t="shared" ref="K59" si="1">I59*J59</f>
        <v>0</v>
      </c>
    </row>
    <row r="60" spans="1:11" s="1" customFormat="1" ht="120" x14ac:dyDescent="0.2">
      <c r="A60" s="11">
        <v>55</v>
      </c>
      <c r="B60" s="37" t="s">
        <v>460</v>
      </c>
      <c r="C60" s="37" t="s">
        <v>150</v>
      </c>
      <c r="D60" s="11"/>
      <c r="E60" s="17"/>
      <c r="F60" s="18"/>
      <c r="G60" s="18">
        <f t="shared" si="0"/>
        <v>0</v>
      </c>
      <c r="H60" s="47" t="s">
        <v>139</v>
      </c>
      <c r="I60" s="17">
        <v>1</v>
      </c>
      <c r="J60" s="17"/>
      <c r="K60" s="18">
        <f t="shared" ref="K60" si="2">I60*J60</f>
        <v>0</v>
      </c>
    </row>
    <row r="61" spans="1:11" s="1" customFormat="1" ht="120" x14ac:dyDescent="0.2">
      <c r="A61" s="11">
        <v>56</v>
      </c>
      <c r="B61" s="37" t="s">
        <v>461</v>
      </c>
      <c r="C61" s="37" t="s">
        <v>150</v>
      </c>
      <c r="D61" s="11"/>
      <c r="E61" s="17"/>
      <c r="F61" s="18"/>
      <c r="G61" s="18">
        <f t="shared" si="0"/>
        <v>0</v>
      </c>
      <c r="H61" s="47" t="s">
        <v>139</v>
      </c>
      <c r="I61" s="17">
        <v>1</v>
      </c>
      <c r="J61" s="17"/>
      <c r="K61" s="18">
        <f t="shared" ref="K61:K63" si="3">I61*J61</f>
        <v>0</v>
      </c>
    </row>
    <row r="62" spans="1:11" ht="120" x14ac:dyDescent="0.25">
      <c r="A62" s="11">
        <v>57</v>
      </c>
      <c r="B62" s="37" t="s">
        <v>462</v>
      </c>
      <c r="C62" s="37" t="s">
        <v>150</v>
      </c>
      <c r="D62" s="11"/>
      <c r="E62" s="17"/>
      <c r="F62" s="18"/>
      <c r="G62" s="18">
        <f t="shared" si="0"/>
        <v>0</v>
      </c>
      <c r="H62" s="47" t="s">
        <v>139</v>
      </c>
      <c r="I62" s="17">
        <v>1</v>
      </c>
      <c r="J62" s="17"/>
      <c r="K62" s="18">
        <f t="shared" si="3"/>
        <v>0</v>
      </c>
    </row>
    <row r="63" spans="1:11" ht="120" x14ac:dyDescent="0.25">
      <c r="A63" s="11">
        <v>58</v>
      </c>
      <c r="B63" s="37" t="s">
        <v>199</v>
      </c>
      <c r="C63" s="37" t="s">
        <v>150</v>
      </c>
      <c r="D63" s="11"/>
      <c r="E63" s="17"/>
      <c r="F63" s="18"/>
      <c r="G63" s="18">
        <f t="shared" si="0"/>
        <v>0</v>
      </c>
      <c r="H63" s="47" t="s">
        <v>139</v>
      </c>
      <c r="I63" s="17">
        <v>1</v>
      </c>
      <c r="J63" s="17"/>
      <c r="K63" s="18">
        <f t="shared" si="3"/>
        <v>0</v>
      </c>
    </row>
    <row r="64" spans="1:11" x14ac:dyDescent="0.25">
      <c r="A64" s="22"/>
      <c r="B64" s="23"/>
      <c r="C64" s="23"/>
      <c r="D64" s="22"/>
      <c r="E64" s="22">
        <f>SUM(E6:E63)</f>
        <v>104</v>
      </c>
      <c r="F64" s="22" t="s">
        <v>158</v>
      </c>
      <c r="G64" s="24">
        <f>SUM(G6:G63)</f>
        <v>0</v>
      </c>
      <c r="H64" s="22"/>
      <c r="I64" s="22">
        <f>SUM(I6:I63)</f>
        <v>12</v>
      </c>
      <c r="J64" s="22" t="s">
        <v>158</v>
      </c>
      <c r="K64" s="24">
        <f>SUM(K6:K63)</f>
        <v>0</v>
      </c>
    </row>
    <row r="65" spans="1:11" x14ac:dyDescent="0.25">
      <c r="A65" s="2"/>
      <c r="B65" s="210"/>
      <c r="C65" s="2"/>
      <c r="D65" s="2"/>
      <c r="E65" s="2"/>
      <c r="F65" s="2"/>
      <c r="G65" s="2"/>
      <c r="H65" s="2"/>
      <c r="I65" s="2"/>
      <c r="J65" s="2"/>
      <c r="K65" s="2"/>
    </row>
    <row r="66" spans="1:11" ht="15" customHeight="1" x14ac:dyDescent="0.25">
      <c r="A66" s="2"/>
      <c r="B66" s="3" t="s">
        <v>241</v>
      </c>
      <c r="C66" s="3"/>
      <c r="D66" s="2"/>
      <c r="E66" s="2"/>
      <c r="F66" s="2"/>
      <c r="G66" s="2"/>
      <c r="H66" s="2"/>
      <c r="I66" s="2"/>
      <c r="J66" s="2"/>
      <c r="K66" s="2"/>
    </row>
    <row r="67" spans="1:11" ht="20.25" customHeight="1" x14ac:dyDescent="0.25">
      <c r="A67" s="2"/>
      <c r="B67" s="4" t="s">
        <v>238</v>
      </c>
      <c r="C67" s="4"/>
      <c r="D67" s="2"/>
      <c r="E67" s="2"/>
      <c r="F67" s="2"/>
      <c r="G67" s="71"/>
      <c r="H67" s="2"/>
      <c r="I67" s="2"/>
      <c r="J67" s="2"/>
      <c r="K67" s="2"/>
    </row>
    <row r="68" spans="1:11" ht="17.25" customHeight="1" x14ac:dyDescent="0.25">
      <c r="A68" s="2"/>
      <c r="B68" s="2" t="s">
        <v>239</v>
      </c>
      <c r="C68" s="2"/>
      <c r="D68" s="2"/>
      <c r="E68" s="2"/>
      <c r="F68" s="2"/>
      <c r="G68" s="2"/>
      <c r="H68" s="2"/>
      <c r="I68" s="2"/>
      <c r="J68" s="2"/>
      <c r="K68" s="2"/>
    </row>
    <row r="69" spans="1:11" x14ac:dyDescent="0.25">
      <c r="A69" s="2"/>
      <c r="B69" s="2" t="s">
        <v>240</v>
      </c>
      <c r="C69" s="2"/>
      <c r="D69" s="2"/>
      <c r="E69" s="2"/>
      <c r="F69" s="2"/>
      <c r="G69" s="2"/>
      <c r="H69" s="2"/>
      <c r="I69" s="2"/>
      <c r="J69" s="2"/>
      <c r="K69" s="2"/>
    </row>
    <row r="71" spans="1:11" ht="72" x14ac:dyDescent="0.25">
      <c r="A71" s="76" t="s">
        <v>256</v>
      </c>
      <c r="B71" s="222" t="s">
        <v>257</v>
      </c>
      <c r="C71" s="222"/>
      <c r="D71" s="76" t="s">
        <v>261</v>
      </c>
      <c r="E71" s="76" t="s">
        <v>263</v>
      </c>
      <c r="F71" s="76" t="s">
        <v>392</v>
      </c>
      <c r="G71" s="76" t="s">
        <v>262</v>
      </c>
      <c r="H71" s="211" t="s">
        <v>775</v>
      </c>
      <c r="I71" s="50"/>
      <c r="J71" s="50"/>
      <c r="K71" s="50"/>
    </row>
    <row r="72" spans="1:11" ht="15" customHeight="1" x14ac:dyDescent="0.25">
      <c r="A72" s="76">
        <v>1</v>
      </c>
      <c r="B72" s="222" t="s">
        <v>258</v>
      </c>
      <c r="C72" s="222"/>
      <c r="D72" s="78" t="s">
        <v>773</v>
      </c>
      <c r="E72" s="78" t="s">
        <v>773</v>
      </c>
      <c r="F72" s="78" t="s">
        <v>773</v>
      </c>
      <c r="G72" s="202">
        <f>G64</f>
        <v>0</v>
      </c>
      <c r="H72" s="202">
        <f>G72*2</f>
        <v>0</v>
      </c>
      <c r="I72" s="50"/>
      <c r="J72" s="50"/>
      <c r="K72" s="50"/>
    </row>
    <row r="73" spans="1:11" x14ac:dyDescent="0.25">
      <c r="A73" s="51">
        <v>2</v>
      </c>
      <c r="B73" s="222" t="s">
        <v>259</v>
      </c>
      <c r="C73" s="222"/>
      <c r="D73" s="78" t="s">
        <v>773</v>
      </c>
      <c r="E73" s="78" t="s">
        <v>773</v>
      </c>
      <c r="F73" s="78" t="s">
        <v>773</v>
      </c>
      <c r="G73" s="203">
        <f>K64</f>
        <v>0</v>
      </c>
      <c r="H73" s="202">
        <f>G73*2</f>
        <v>0</v>
      </c>
      <c r="I73" s="50"/>
      <c r="J73" s="50"/>
      <c r="K73" s="50"/>
    </row>
    <row r="74" spans="1:11" x14ac:dyDescent="0.25">
      <c r="A74" s="51">
        <v>3</v>
      </c>
      <c r="B74" s="222" t="s">
        <v>393</v>
      </c>
      <c r="C74" s="222"/>
      <c r="D74" s="202"/>
      <c r="E74" s="76" t="s">
        <v>773</v>
      </c>
      <c r="F74" s="76">
        <v>8</v>
      </c>
      <c r="G74" s="203">
        <f>D74*F74</f>
        <v>0</v>
      </c>
      <c r="H74" s="202">
        <f>G74*2</f>
        <v>0</v>
      </c>
      <c r="I74" s="50"/>
      <c r="J74" s="50"/>
      <c r="K74" s="50"/>
    </row>
    <row r="75" spans="1:11" ht="42" customHeight="1" x14ac:dyDescent="0.25">
      <c r="A75" s="51">
        <v>4</v>
      </c>
      <c r="B75" s="223" t="s">
        <v>264</v>
      </c>
      <c r="C75" s="224"/>
      <c r="D75" s="202"/>
      <c r="E75" s="76" t="s">
        <v>773</v>
      </c>
      <c r="F75" s="76">
        <v>8</v>
      </c>
      <c r="G75" s="203">
        <f>D75*F75</f>
        <v>0</v>
      </c>
      <c r="H75" s="202">
        <f>G75*2</f>
        <v>0</v>
      </c>
      <c r="I75" s="50"/>
      <c r="J75" s="50"/>
      <c r="K75" s="50"/>
    </row>
    <row r="76" spans="1:11" x14ac:dyDescent="0.25">
      <c r="A76" s="217"/>
      <c r="B76" s="218"/>
      <c r="C76" s="218"/>
      <c r="D76" s="219"/>
      <c r="E76" s="220" t="s">
        <v>260</v>
      </c>
      <c r="F76" s="221"/>
      <c r="G76" s="77"/>
      <c r="H76" s="206">
        <f>SUM(H72:H75)</f>
        <v>0</v>
      </c>
      <c r="I76" s="50"/>
      <c r="J76" s="50"/>
      <c r="K76" s="50"/>
    </row>
  </sheetData>
  <mergeCells count="10">
    <mergeCell ref="A1:K1"/>
    <mergeCell ref="A3:K3"/>
    <mergeCell ref="A76:D76"/>
    <mergeCell ref="E76:F76"/>
    <mergeCell ref="B71:C71"/>
    <mergeCell ref="B72:C72"/>
    <mergeCell ref="B73:C73"/>
    <mergeCell ref="B74:C74"/>
    <mergeCell ref="B75:C75"/>
    <mergeCell ref="I2:K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L138"/>
  <sheetViews>
    <sheetView workbookViewId="0">
      <pane xSplit="1" ySplit="5" topLeftCell="B123" activePane="bottomRight" state="frozen"/>
      <selection pane="topRight" activeCell="B1" sqref="B1"/>
      <selection pane="bottomLeft" activeCell="A7" sqref="A7"/>
      <selection pane="bottomRight" activeCell="I2" sqref="I2:K2"/>
    </sheetView>
  </sheetViews>
  <sheetFormatPr defaultRowHeight="15" x14ac:dyDescent="0.25"/>
  <cols>
    <col min="1" max="1" width="5.42578125" style="1" customWidth="1"/>
    <col min="2" max="2" width="21.5703125" style="1" customWidth="1"/>
    <col min="3" max="3" width="19" style="1" customWidth="1"/>
    <col min="4" max="4" width="19.85546875" style="1" customWidth="1"/>
    <col min="5" max="5" width="9.140625" style="1"/>
    <col min="6" max="6" width="12" style="1" customWidth="1"/>
    <col min="7" max="7" width="16.7109375" style="1" customWidth="1"/>
    <col min="8" max="8" width="23.5703125" style="1" customWidth="1"/>
    <col min="9" max="9" width="9.140625" style="1"/>
    <col min="10" max="10" width="12.5703125" style="1" customWidth="1"/>
    <col min="11" max="11" width="12.85546875" style="1" customWidth="1"/>
    <col min="12" max="12" width="9.140625" style="1"/>
  </cols>
  <sheetData>
    <row r="1" spans="1:12" ht="15" customHeight="1" x14ac:dyDescent="0.25">
      <c r="A1" s="214" t="s">
        <v>774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/>
    </row>
    <row r="2" spans="1:12" x14ac:dyDescent="0.25">
      <c r="A2" s="2"/>
      <c r="B2" s="2"/>
      <c r="C2" s="2"/>
      <c r="D2" s="2"/>
      <c r="E2" s="2"/>
      <c r="F2" s="2"/>
      <c r="G2" s="2"/>
      <c r="H2" s="2"/>
      <c r="I2" s="225" t="s">
        <v>780</v>
      </c>
      <c r="J2" s="225"/>
      <c r="K2" s="225"/>
      <c r="L2"/>
    </row>
    <row r="3" spans="1:12" x14ac:dyDescent="0.25">
      <c r="A3" s="240" t="s">
        <v>269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</row>
    <row r="5" spans="1:12" s="53" customFormat="1" ht="72" x14ac:dyDescent="0.2">
      <c r="A5" s="43" t="s">
        <v>0</v>
      </c>
      <c r="B5" s="43" t="s">
        <v>1</v>
      </c>
      <c r="C5" s="43" t="s">
        <v>2</v>
      </c>
      <c r="D5" s="43" t="s">
        <v>245</v>
      </c>
      <c r="E5" s="43" t="s">
        <v>3</v>
      </c>
      <c r="F5" s="43" t="s">
        <v>4</v>
      </c>
      <c r="G5" s="43" t="s">
        <v>5</v>
      </c>
      <c r="H5" s="43" t="s">
        <v>6</v>
      </c>
      <c r="I5" s="43" t="s">
        <v>7</v>
      </c>
      <c r="J5" s="43" t="s">
        <v>246</v>
      </c>
      <c r="K5" s="43" t="s">
        <v>9</v>
      </c>
    </row>
    <row r="6" spans="1:12" s="1" customFormat="1" ht="24" x14ac:dyDescent="0.2">
      <c r="A6" s="237">
        <v>1</v>
      </c>
      <c r="B6" s="245" t="s">
        <v>574</v>
      </c>
      <c r="C6" s="83" t="s">
        <v>161</v>
      </c>
      <c r="D6" s="84" t="s">
        <v>83</v>
      </c>
      <c r="E6" s="85">
        <v>2</v>
      </c>
      <c r="F6" s="86"/>
      <c r="G6" s="86">
        <f t="shared" ref="G6:G69" si="0">E6*F6</f>
        <v>0</v>
      </c>
      <c r="H6" s="231" t="s">
        <v>164</v>
      </c>
      <c r="I6" s="239">
        <v>0</v>
      </c>
      <c r="J6" s="228"/>
      <c r="K6" s="227"/>
    </row>
    <row r="7" spans="1:12" s="1" customFormat="1" ht="12" x14ac:dyDescent="0.2">
      <c r="A7" s="238"/>
      <c r="B7" s="234"/>
      <c r="C7" s="83" t="s">
        <v>14</v>
      </c>
      <c r="D7" s="84" t="s">
        <v>83</v>
      </c>
      <c r="E7" s="85">
        <v>2</v>
      </c>
      <c r="F7" s="86"/>
      <c r="G7" s="86">
        <f t="shared" si="0"/>
        <v>0</v>
      </c>
      <c r="H7" s="231"/>
      <c r="I7" s="239">
        <v>0</v>
      </c>
      <c r="J7" s="230"/>
      <c r="K7" s="227"/>
    </row>
    <row r="8" spans="1:12" s="1" customFormat="1" ht="36" x14ac:dyDescent="0.2">
      <c r="A8" s="87">
        <v>2</v>
      </c>
      <c r="B8" s="88" t="s">
        <v>575</v>
      </c>
      <c r="C8" s="83" t="s">
        <v>50</v>
      </c>
      <c r="D8" s="84" t="s">
        <v>83</v>
      </c>
      <c r="E8" s="85">
        <v>2</v>
      </c>
      <c r="F8" s="86"/>
      <c r="G8" s="86">
        <f t="shared" si="0"/>
        <v>0</v>
      </c>
      <c r="H8" s="85" t="s">
        <v>164</v>
      </c>
      <c r="I8" s="85">
        <v>0</v>
      </c>
      <c r="J8" s="86"/>
      <c r="K8" s="86"/>
    </row>
    <row r="9" spans="1:12" s="1" customFormat="1" ht="36" x14ac:dyDescent="0.2">
      <c r="A9" s="87">
        <v>3</v>
      </c>
      <c r="B9" s="89" t="s">
        <v>576</v>
      </c>
      <c r="C9" s="83" t="s">
        <v>51</v>
      </c>
      <c r="D9" s="84" t="s">
        <v>83</v>
      </c>
      <c r="E9" s="85">
        <v>2</v>
      </c>
      <c r="F9" s="86"/>
      <c r="G9" s="86">
        <f t="shared" si="0"/>
        <v>0</v>
      </c>
      <c r="H9" s="85" t="s">
        <v>164</v>
      </c>
      <c r="I9" s="85">
        <v>0</v>
      </c>
      <c r="J9" s="86"/>
      <c r="K9" s="86"/>
    </row>
    <row r="10" spans="1:12" s="1" customFormat="1" ht="24" customHeight="1" x14ac:dyDescent="0.2">
      <c r="A10" s="232">
        <v>4</v>
      </c>
      <c r="B10" s="234" t="s">
        <v>577</v>
      </c>
      <c r="C10" s="90" t="s">
        <v>78</v>
      </c>
      <c r="D10" s="84" t="s">
        <v>83</v>
      </c>
      <c r="E10" s="85">
        <v>2</v>
      </c>
      <c r="F10" s="86"/>
      <c r="G10" s="86">
        <f t="shared" si="0"/>
        <v>0</v>
      </c>
      <c r="H10" s="231" t="s">
        <v>164</v>
      </c>
      <c r="I10" s="239">
        <v>0</v>
      </c>
      <c r="J10" s="228"/>
      <c r="K10" s="227"/>
    </row>
    <row r="11" spans="1:12" s="1" customFormat="1" ht="12" x14ac:dyDescent="0.2">
      <c r="A11" s="233"/>
      <c r="B11" s="234"/>
      <c r="C11" s="90" t="s">
        <v>52</v>
      </c>
      <c r="D11" s="84" t="s">
        <v>83</v>
      </c>
      <c r="E11" s="85">
        <v>2</v>
      </c>
      <c r="F11" s="86"/>
      <c r="G11" s="86">
        <f t="shared" si="0"/>
        <v>0</v>
      </c>
      <c r="H11" s="231"/>
      <c r="I11" s="239"/>
      <c r="J11" s="230"/>
      <c r="K11" s="227"/>
    </row>
    <row r="12" spans="1:12" s="1" customFormat="1" ht="12" customHeight="1" x14ac:dyDescent="0.2">
      <c r="A12" s="241">
        <v>5</v>
      </c>
      <c r="B12" s="243" t="s">
        <v>578</v>
      </c>
      <c r="C12" s="90" t="s">
        <v>29</v>
      </c>
      <c r="D12" s="84" t="s">
        <v>83</v>
      </c>
      <c r="E12" s="85">
        <v>2</v>
      </c>
      <c r="F12" s="86"/>
      <c r="G12" s="86">
        <f t="shared" si="0"/>
        <v>0</v>
      </c>
      <c r="H12" s="231" t="s">
        <v>164</v>
      </c>
      <c r="I12" s="239">
        <v>0</v>
      </c>
      <c r="J12" s="228"/>
      <c r="K12" s="227"/>
    </row>
    <row r="13" spans="1:12" s="1" customFormat="1" ht="29.25" customHeight="1" x14ac:dyDescent="0.2">
      <c r="A13" s="242"/>
      <c r="B13" s="244"/>
      <c r="C13" s="90" t="s">
        <v>29</v>
      </c>
      <c r="D13" s="84" t="s">
        <v>83</v>
      </c>
      <c r="E13" s="85">
        <v>2</v>
      </c>
      <c r="F13" s="86"/>
      <c r="G13" s="86">
        <f t="shared" si="0"/>
        <v>0</v>
      </c>
      <c r="H13" s="231"/>
      <c r="I13" s="239">
        <v>0</v>
      </c>
      <c r="J13" s="230"/>
      <c r="K13" s="227"/>
    </row>
    <row r="14" spans="1:12" s="1" customFormat="1" ht="36" x14ac:dyDescent="0.2">
      <c r="A14" s="87">
        <v>6</v>
      </c>
      <c r="B14" s="89" t="s">
        <v>579</v>
      </c>
      <c r="C14" s="90" t="s">
        <v>162</v>
      </c>
      <c r="D14" s="84" t="s">
        <v>83</v>
      </c>
      <c r="E14" s="85">
        <v>2</v>
      </c>
      <c r="F14" s="86"/>
      <c r="G14" s="86">
        <f t="shared" si="0"/>
        <v>0</v>
      </c>
      <c r="H14" s="85" t="s">
        <v>164</v>
      </c>
      <c r="I14" s="85">
        <v>0</v>
      </c>
      <c r="J14" s="86"/>
      <c r="K14" s="86"/>
    </row>
    <row r="15" spans="1:12" s="1" customFormat="1" ht="36" x14ac:dyDescent="0.2">
      <c r="A15" s="87">
        <v>7</v>
      </c>
      <c r="B15" s="89" t="s">
        <v>580</v>
      </c>
      <c r="C15" s="90" t="s">
        <v>29</v>
      </c>
      <c r="D15" s="84" t="s">
        <v>83</v>
      </c>
      <c r="E15" s="85">
        <v>2</v>
      </c>
      <c r="F15" s="86"/>
      <c r="G15" s="86">
        <f t="shared" si="0"/>
        <v>0</v>
      </c>
      <c r="H15" s="85" t="s">
        <v>164</v>
      </c>
      <c r="I15" s="85">
        <v>0</v>
      </c>
      <c r="J15" s="86"/>
      <c r="K15" s="86"/>
    </row>
    <row r="16" spans="1:12" s="1" customFormat="1" ht="12" customHeight="1" x14ac:dyDescent="0.2">
      <c r="A16" s="232">
        <v>8</v>
      </c>
      <c r="B16" s="234" t="s">
        <v>581</v>
      </c>
      <c r="C16" s="90" t="s">
        <v>29</v>
      </c>
      <c r="D16" s="84" t="s">
        <v>83</v>
      </c>
      <c r="E16" s="85">
        <v>2</v>
      </c>
      <c r="F16" s="86"/>
      <c r="G16" s="86">
        <f t="shared" si="0"/>
        <v>0</v>
      </c>
      <c r="H16" s="231" t="s">
        <v>164</v>
      </c>
      <c r="I16" s="231">
        <v>0</v>
      </c>
      <c r="J16" s="228"/>
      <c r="K16" s="227"/>
    </row>
    <row r="17" spans="1:11" s="1" customFormat="1" ht="24.75" customHeight="1" x14ac:dyDescent="0.2">
      <c r="A17" s="233"/>
      <c r="B17" s="234"/>
      <c r="C17" s="90" t="s">
        <v>29</v>
      </c>
      <c r="D17" s="84" t="s">
        <v>83</v>
      </c>
      <c r="E17" s="85">
        <v>2</v>
      </c>
      <c r="F17" s="86"/>
      <c r="G17" s="86">
        <f t="shared" si="0"/>
        <v>0</v>
      </c>
      <c r="H17" s="231"/>
      <c r="I17" s="231"/>
      <c r="J17" s="230"/>
      <c r="K17" s="227"/>
    </row>
    <row r="18" spans="1:11" s="1" customFormat="1" ht="12" customHeight="1" x14ac:dyDescent="0.2">
      <c r="A18" s="232">
        <v>9</v>
      </c>
      <c r="B18" s="234" t="s">
        <v>582</v>
      </c>
      <c r="C18" s="90" t="s">
        <v>53</v>
      </c>
      <c r="D18" s="84" t="s">
        <v>83</v>
      </c>
      <c r="E18" s="85">
        <v>2</v>
      </c>
      <c r="F18" s="86"/>
      <c r="G18" s="86">
        <f t="shared" si="0"/>
        <v>0</v>
      </c>
      <c r="H18" s="231" t="s">
        <v>164</v>
      </c>
      <c r="I18" s="231">
        <v>0</v>
      </c>
      <c r="J18" s="228"/>
      <c r="K18" s="227"/>
    </row>
    <row r="19" spans="1:11" s="1" customFormat="1" ht="27.75" customHeight="1" x14ac:dyDescent="0.2">
      <c r="A19" s="233"/>
      <c r="B19" s="234"/>
      <c r="C19" s="90" t="s">
        <v>52</v>
      </c>
      <c r="D19" s="84" t="s">
        <v>83</v>
      </c>
      <c r="E19" s="85">
        <v>2</v>
      </c>
      <c r="F19" s="86"/>
      <c r="G19" s="86">
        <f t="shared" si="0"/>
        <v>0</v>
      </c>
      <c r="H19" s="231"/>
      <c r="I19" s="231"/>
      <c r="J19" s="230"/>
      <c r="K19" s="227"/>
    </row>
    <row r="20" spans="1:11" s="1" customFormat="1" ht="36" x14ac:dyDescent="0.2">
      <c r="A20" s="87">
        <v>10</v>
      </c>
      <c r="B20" s="89" t="s">
        <v>583</v>
      </c>
      <c r="C20" s="90" t="s">
        <v>54</v>
      </c>
      <c r="D20" s="84" t="s">
        <v>83</v>
      </c>
      <c r="E20" s="85">
        <v>2</v>
      </c>
      <c r="F20" s="86"/>
      <c r="G20" s="86">
        <f t="shared" si="0"/>
        <v>0</v>
      </c>
      <c r="H20" s="85" t="s">
        <v>164</v>
      </c>
      <c r="I20" s="85">
        <v>0</v>
      </c>
      <c r="J20" s="86"/>
      <c r="K20" s="86"/>
    </row>
    <row r="21" spans="1:11" s="1" customFormat="1" ht="36" x14ac:dyDescent="0.2">
      <c r="A21" s="87">
        <v>11</v>
      </c>
      <c r="B21" s="89" t="s">
        <v>584</v>
      </c>
      <c r="C21" s="90" t="s">
        <v>29</v>
      </c>
      <c r="D21" s="84" t="s">
        <v>83</v>
      </c>
      <c r="E21" s="85">
        <v>2</v>
      </c>
      <c r="F21" s="86"/>
      <c r="G21" s="86">
        <f t="shared" si="0"/>
        <v>0</v>
      </c>
      <c r="H21" s="85" t="s">
        <v>164</v>
      </c>
      <c r="I21" s="85">
        <v>0</v>
      </c>
      <c r="J21" s="86"/>
      <c r="K21" s="86"/>
    </row>
    <row r="22" spans="1:11" s="1" customFormat="1" ht="36" x14ac:dyDescent="0.2">
      <c r="A22" s="87">
        <v>12</v>
      </c>
      <c r="B22" s="89" t="s">
        <v>585</v>
      </c>
      <c r="C22" s="90" t="s">
        <v>29</v>
      </c>
      <c r="D22" s="84" t="s">
        <v>83</v>
      </c>
      <c r="E22" s="85">
        <v>2</v>
      </c>
      <c r="F22" s="86"/>
      <c r="G22" s="86">
        <f t="shared" si="0"/>
        <v>0</v>
      </c>
      <c r="H22" s="85" t="s">
        <v>164</v>
      </c>
      <c r="I22" s="85">
        <v>0</v>
      </c>
      <c r="J22" s="86"/>
      <c r="K22" s="86"/>
    </row>
    <row r="23" spans="1:11" s="1" customFormat="1" ht="36" x14ac:dyDescent="0.2">
      <c r="A23" s="87">
        <v>13</v>
      </c>
      <c r="B23" s="89" t="s">
        <v>586</v>
      </c>
      <c r="C23" s="90" t="s">
        <v>163</v>
      </c>
      <c r="D23" s="84" t="s">
        <v>83</v>
      </c>
      <c r="E23" s="85">
        <v>2</v>
      </c>
      <c r="F23" s="86"/>
      <c r="G23" s="86">
        <f t="shared" si="0"/>
        <v>0</v>
      </c>
      <c r="H23" s="91" t="s">
        <v>42</v>
      </c>
      <c r="I23" s="85">
        <v>2</v>
      </c>
      <c r="J23" s="86"/>
      <c r="K23" s="86">
        <f t="shared" ref="K23" si="1">I23*J23</f>
        <v>0</v>
      </c>
    </row>
    <row r="24" spans="1:11" s="1" customFormat="1" ht="36" x14ac:dyDescent="0.2">
      <c r="A24" s="87">
        <v>14</v>
      </c>
      <c r="B24" s="89" t="s">
        <v>587</v>
      </c>
      <c r="C24" s="90" t="s">
        <v>55</v>
      </c>
      <c r="D24" s="84" t="s">
        <v>83</v>
      </c>
      <c r="E24" s="85">
        <v>2</v>
      </c>
      <c r="F24" s="86"/>
      <c r="G24" s="86">
        <f t="shared" si="0"/>
        <v>0</v>
      </c>
      <c r="H24" s="85" t="s">
        <v>164</v>
      </c>
      <c r="I24" s="85">
        <v>0</v>
      </c>
      <c r="J24" s="86"/>
      <c r="K24" s="86"/>
    </row>
    <row r="25" spans="1:11" s="1" customFormat="1" ht="36" x14ac:dyDescent="0.2">
      <c r="A25" s="87">
        <v>15</v>
      </c>
      <c r="B25" s="89" t="s">
        <v>588</v>
      </c>
      <c r="C25" s="90" t="s">
        <v>56</v>
      </c>
      <c r="D25" s="84" t="s">
        <v>83</v>
      </c>
      <c r="E25" s="85">
        <v>2</v>
      </c>
      <c r="F25" s="86"/>
      <c r="G25" s="86">
        <f t="shared" si="0"/>
        <v>0</v>
      </c>
      <c r="H25" s="85" t="s">
        <v>164</v>
      </c>
      <c r="I25" s="85">
        <v>0</v>
      </c>
      <c r="J25" s="86"/>
      <c r="K25" s="86"/>
    </row>
    <row r="26" spans="1:11" s="1" customFormat="1" ht="24" customHeight="1" x14ac:dyDescent="0.2">
      <c r="A26" s="232">
        <v>16</v>
      </c>
      <c r="B26" s="234" t="s">
        <v>589</v>
      </c>
      <c r="C26" s="90" t="s">
        <v>559</v>
      </c>
      <c r="D26" s="84" t="s">
        <v>83</v>
      </c>
      <c r="E26" s="85">
        <v>2</v>
      </c>
      <c r="F26" s="86"/>
      <c r="G26" s="86">
        <f t="shared" si="0"/>
        <v>0</v>
      </c>
      <c r="H26" s="231" t="s">
        <v>164</v>
      </c>
      <c r="I26" s="231">
        <v>0</v>
      </c>
      <c r="J26" s="228"/>
      <c r="K26" s="227"/>
    </row>
    <row r="27" spans="1:11" s="1" customFormat="1" ht="12" x14ac:dyDescent="0.2">
      <c r="A27" s="233"/>
      <c r="B27" s="234"/>
      <c r="C27" s="90" t="s">
        <v>559</v>
      </c>
      <c r="D27" s="84" t="s">
        <v>83</v>
      </c>
      <c r="E27" s="85">
        <v>2</v>
      </c>
      <c r="F27" s="86"/>
      <c r="G27" s="86">
        <f t="shared" si="0"/>
        <v>0</v>
      </c>
      <c r="H27" s="231"/>
      <c r="I27" s="231"/>
      <c r="J27" s="230"/>
      <c r="K27" s="227"/>
    </row>
    <row r="28" spans="1:11" s="1" customFormat="1" ht="36" x14ac:dyDescent="0.2">
      <c r="A28" s="87">
        <v>17</v>
      </c>
      <c r="B28" s="89" t="s">
        <v>590</v>
      </c>
      <c r="C28" s="90" t="s">
        <v>29</v>
      </c>
      <c r="D28" s="84" t="s">
        <v>83</v>
      </c>
      <c r="E28" s="85">
        <v>2</v>
      </c>
      <c r="F28" s="86"/>
      <c r="G28" s="86">
        <f t="shared" si="0"/>
        <v>0</v>
      </c>
      <c r="H28" s="85" t="s">
        <v>164</v>
      </c>
      <c r="I28" s="85">
        <v>0</v>
      </c>
      <c r="J28" s="86"/>
      <c r="K28" s="86"/>
    </row>
    <row r="29" spans="1:11" s="1" customFormat="1" ht="24" customHeight="1" x14ac:dyDescent="0.2">
      <c r="A29" s="237">
        <v>18</v>
      </c>
      <c r="B29" s="234" t="s">
        <v>591</v>
      </c>
      <c r="C29" s="90" t="s">
        <v>57</v>
      </c>
      <c r="D29" s="92" t="s">
        <v>83</v>
      </c>
      <c r="E29" s="93">
        <v>2</v>
      </c>
      <c r="F29" s="86"/>
      <c r="G29" s="86">
        <f t="shared" si="0"/>
        <v>0</v>
      </c>
      <c r="H29" s="231" t="s">
        <v>164</v>
      </c>
      <c r="I29" s="231"/>
      <c r="J29" s="228"/>
      <c r="K29" s="227"/>
    </row>
    <row r="30" spans="1:11" s="1" customFormat="1" ht="12" x14ac:dyDescent="0.2">
      <c r="A30" s="238"/>
      <c r="B30" s="234"/>
      <c r="C30" s="94" t="s">
        <v>52</v>
      </c>
      <c r="D30" s="92" t="s">
        <v>83</v>
      </c>
      <c r="E30" s="93">
        <v>2</v>
      </c>
      <c r="F30" s="86"/>
      <c r="G30" s="86">
        <f t="shared" si="0"/>
        <v>0</v>
      </c>
      <c r="H30" s="231"/>
      <c r="I30" s="231"/>
      <c r="J30" s="230"/>
      <c r="K30" s="227"/>
    </row>
    <row r="31" spans="1:11" s="1" customFormat="1" ht="36" x14ac:dyDescent="0.2">
      <c r="A31" s="87">
        <v>19</v>
      </c>
      <c r="B31" s="89" t="s">
        <v>592</v>
      </c>
      <c r="C31" s="90" t="s">
        <v>29</v>
      </c>
      <c r="D31" s="84" t="s">
        <v>83</v>
      </c>
      <c r="E31" s="85">
        <v>2</v>
      </c>
      <c r="F31" s="86"/>
      <c r="G31" s="86">
        <f t="shared" si="0"/>
        <v>0</v>
      </c>
      <c r="H31" s="85" t="s">
        <v>164</v>
      </c>
      <c r="I31" s="85">
        <v>0</v>
      </c>
      <c r="J31" s="86"/>
      <c r="K31" s="95"/>
    </row>
    <row r="32" spans="1:11" s="1" customFormat="1" ht="36" x14ac:dyDescent="0.2">
      <c r="A32" s="87">
        <v>20</v>
      </c>
      <c r="B32" s="89" t="s">
        <v>593</v>
      </c>
      <c r="C32" s="90" t="s">
        <v>56</v>
      </c>
      <c r="D32" s="84" t="s">
        <v>83</v>
      </c>
      <c r="E32" s="85">
        <v>2</v>
      </c>
      <c r="F32" s="86"/>
      <c r="G32" s="86">
        <f t="shared" si="0"/>
        <v>0</v>
      </c>
      <c r="H32" s="85" t="s">
        <v>164</v>
      </c>
      <c r="I32" s="85">
        <v>0</v>
      </c>
      <c r="J32" s="86"/>
      <c r="K32" s="95"/>
    </row>
    <row r="33" spans="1:11" s="1" customFormat="1" ht="36" customHeight="1" x14ac:dyDescent="0.2">
      <c r="A33" s="87">
        <v>21</v>
      </c>
      <c r="B33" s="89" t="s">
        <v>594</v>
      </c>
      <c r="C33" s="90" t="s">
        <v>29</v>
      </c>
      <c r="D33" s="84" t="s">
        <v>83</v>
      </c>
      <c r="E33" s="85">
        <v>2</v>
      </c>
      <c r="F33" s="86"/>
      <c r="G33" s="86">
        <f t="shared" si="0"/>
        <v>0</v>
      </c>
      <c r="H33" s="85" t="s">
        <v>164</v>
      </c>
      <c r="I33" s="85">
        <v>0</v>
      </c>
      <c r="J33" s="86"/>
      <c r="K33" s="86"/>
    </row>
    <row r="34" spans="1:11" s="1" customFormat="1" ht="36" x14ac:dyDescent="0.2">
      <c r="A34" s="87">
        <v>22</v>
      </c>
      <c r="B34" s="89" t="s">
        <v>595</v>
      </c>
      <c r="C34" s="90" t="s">
        <v>29</v>
      </c>
      <c r="D34" s="84" t="s">
        <v>83</v>
      </c>
      <c r="E34" s="85">
        <v>2</v>
      </c>
      <c r="F34" s="86"/>
      <c r="G34" s="86">
        <f t="shared" si="0"/>
        <v>0</v>
      </c>
      <c r="H34" s="85" t="s">
        <v>164</v>
      </c>
      <c r="I34" s="85">
        <v>0</v>
      </c>
      <c r="J34" s="86"/>
      <c r="K34" s="86"/>
    </row>
    <row r="35" spans="1:11" s="1" customFormat="1" ht="29.25" customHeight="1" x14ac:dyDescent="0.2">
      <c r="A35" s="87">
        <v>23</v>
      </c>
      <c r="B35" s="89" t="s">
        <v>596</v>
      </c>
      <c r="C35" s="90" t="s">
        <v>29</v>
      </c>
      <c r="D35" s="84" t="s">
        <v>83</v>
      </c>
      <c r="E35" s="85">
        <v>2</v>
      </c>
      <c r="F35" s="86"/>
      <c r="G35" s="86">
        <f t="shared" si="0"/>
        <v>0</v>
      </c>
      <c r="H35" s="85" t="s">
        <v>164</v>
      </c>
      <c r="I35" s="85">
        <v>0</v>
      </c>
      <c r="J35" s="96"/>
      <c r="K35" s="86"/>
    </row>
    <row r="36" spans="1:11" s="1" customFormat="1" ht="228" x14ac:dyDescent="0.2">
      <c r="A36" s="87">
        <v>24</v>
      </c>
      <c r="B36" s="89" t="s">
        <v>597</v>
      </c>
      <c r="C36" s="90" t="s">
        <v>150</v>
      </c>
      <c r="D36" s="84" t="s">
        <v>164</v>
      </c>
      <c r="E36" s="85">
        <v>0</v>
      </c>
      <c r="F36" s="86"/>
      <c r="G36" s="86">
        <f t="shared" si="0"/>
        <v>0</v>
      </c>
      <c r="H36" s="91" t="s">
        <v>363</v>
      </c>
      <c r="I36" s="85">
        <v>1</v>
      </c>
      <c r="J36" s="97"/>
      <c r="K36" s="98">
        <f>I36*J36</f>
        <v>0</v>
      </c>
    </row>
    <row r="37" spans="1:11" s="1" customFormat="1" ht="24" x14ac:dyDescent="0.2">
      <c r="A37" s="232">
        <v>25</v>
      </c>
      <c r="B37" s="234" t="s">
        <v>598</v>
      </c>
      <c r="C37" s="90" t="s">
        <v>58</v>
      </c>
      <c r="D37" s="84" t="s">
        <v>83</v>
      </c>
      <c r="E37" s="85">
        <v>2</v>
      </c>
      <c r="F37" s="86"/>
      <c r="G37" s="86">
        <f t="shared" si="0"/>
        <v>0</v>
      </c>
      <c r="H37" s="235" t="s">
        <v>164</v>
      </c>
      <c r="I37" s="231">
        <v>0</v>
      </c>
      <c r="J37" s="228"/>
      <c r="K37" s="227"/>
    </row>
    <row r="38" spans="1:11" s="1" customFormat="1" ht="24" x14ac:dyDescent="0.2">
      <c r="A38" s="233"/>
      <c r="B38" s="234"/>
      <c r="C38" s="90" t="s">
        <v>59</v>
      </c>
      <c r="D38" s="84" t="s">
        <v>83</v>
      </c>
      <c r="E38" s="85">
        <v>2</v>
      </c>
      <c r="F38" s="86"/>
      <c r="G38" s="86">
        <f t="shared" si="0"/>
        <v>0</v>
      </c>
      <c r="H38" s="233"/>
      <c r="I38" s="231"/>
      <c r="J38" s="230"/>
      <c r="K38" s="227"/>
    </row>
    <row r="39" spans="1:11" s="1" customFormat="1" ht="36" x14ac:dyDescent="0.2">
      <c r="A39" s="87">
        <v>26</v>
      </c>
      <c r="B39" s="89" t="s">
        <v>599</v>
      </c>
      <c r="C39" s="90" t="s">
        <v>560</v>
      </c>
      <c r="D39" s="84" t="s">
        <v>83</v>
      </c>
      <c r="E39" s="85">
        <v>2</v>
      </c>
      <c r="F39" s="86"/>
      <c r="G39" s="86">
        <f t="shared" si="0"/>
        <v>0</v>
      </c>
      <c r="H39" s="85" t="s">
        <v>164</v>
      </c>
      <c r="I39" s="85">
        <v>0</v>
      </c>
      <c r="J39" s="86"/>
      <c r="K39" s="86"/>
    </row>
    <row r="40" spans="1:11" s="1" customFormat="1" ht="23.25" customHeight="1" x14ac:dyDescent="0.2">
      <c r="A40" s="232">
        <v>27</v>
      </c>
      <c r="B40" s="234" t="s">
        <v>600</v>
      </c>
      <c r="C40" s="90" t="s">
        <v>29</v>
      </c>
      <c r="D40" s="84" t="s">
        <v>83</v>
      </c>
      <c r="E40" s="85">
        <v>2</v>
      </c>
      <c r="F40" s="86"/>
      <c r="G40" s="86">
        <f t="shared" si="0"/>
        <v>0</v>
      </c>
      <c r="H40" s="235" t="s">
        <v>164</v>
      </c>
      <c r="I40" s="231">
        <v>0</v>
      </c>
      <c r="J40" s="228"/>
      <c r="K40" s="227"/>
    </row>
    <row r="41" spans="1:11" s="1" customFormat="1" ht="12" x14ac:dyDescent="0.2">
      <c r="A41" s="233"/>
      <c r="B41" s="234"/>
      <c r="C41" s="90" t="s">
        <v>29</v>
      </c>
      <c r="D41" s="84" t="s">
        <v>40</v>
      </c>
      <c r="E41" s="85">
        <v>2</v>
      </c>
      <c r="F41" s="86"/>
      <c r="G41" s="86">
        <f t="shared" si="0"/>
        <v>0</v>
      </c>
      <c r="H41" s="233"/>
      <c r="I41" s="231"/>
      <c r="J41" s="230"/>
      <c r="K41" s="227"/>
    </row>
    <row r="42" spans="1:11" s="1" customFormat="1" ht="36" x14ac:dyDescent="0.2">
      <c r="A42" s="87">
        <v>28</v>
      </c>
      <c r="B42" s="89" t="s">
        <v>601</v>
      </c>
      <c r="C42" s="90" t="s">
        <v>60</v>
      </c>
      <c r="D42" s="84" t="s">
        <v>83</v>
      </c>
      <c r="E42" s="85">
        <v>2</v>
      </c>
      <c r="F42" s="86"/>
      <c r="G42" s="86">
        <f t="shared" si="0"/>
        <v>0</v>
      </c>
      <c r="H42" s="85" t="s">
        <v>164</v>
      </c>
      <c r="I42" s="85">
        <v>0</v>
      </c>
      <c r="J42" s="86"/>
      <c r="K42" s="86"/>
    </row>
    <row r="43" spans="1:11" s="1" customFormat="1" ht="38.25" customHeight="1" x14ac:dyDescent="0.2">
      <c r="A43" s="87">
        <v>29</v>
      </c>
      <c r="B43" s="89" t="s">
        <v>602</v>
      </c>
      <c r="C43" s="90" t="s">
        <v>61</v>
      </c>
      <c r="D43" s="84" t="s">
        <v>83</v>
      </c>
      <c r="E43" s="85">
        <v>2</v>
      </c>
      <c r="F43" s="86"/>
      <c r="G43" s="86">
        <f t="shared" si="0"/>
        <v>0</v>
      </c>
      <c r="H43" s="85" t="s">
        <v>164</v>
      </c>
      <c r="I43" s="85">
        <v>0</v>
      </c>
      <c r="J43" s="86"/>
      <c r="K43" s="86"/>
    </row>
    <row r="44" spans="1:11" s="1" customFormat="1" ht="22.5" customHeight="1" x14ac:dyDescent="0.2">
      <c r="A44" s="232">
        <v>30</v>
      </c>
      <c r="B44" s="234" t="s">
        <v>603</v>
      </c>
      <c r="C44" s="90" t="s">
        <v>29</v>
      </c>
      <c r="D44" s="84" t="s">
        <v>83</v>
      </c>
      <c r="E44" s="85">
        <v>2</v>
      </c>
      <c r="F44" s="86"/>
      <c r="G44" s="86">
        <f t="shared" si="0"/>
        <v>0</v>
      </c>
      <c r="H44" s="235" t="s">
        <v>164</v>
      </c>
      <c r="I44" s="231">
        <v>0</v>
      </c>
      <c r="J44" s="228"/>
      <c r="K44" s="227"/>
    </row>
    <row r="45" spans="1:11" s="1" customFormat="1" ht="15" customHeight="1" x14ac:dyDescent="0.2">
      <c r="A45" s="233"/>
      <c r="B45" s="234"/>
      <c r="C45" s="90" t="s">
        <v>29</v>
      </c>
      <c r="D45" s="84" t="s">
        <v>40</v>
      </c>
      <c r="E45" s="85">
        <v>2</v>
      </c>
      <c r="F45" s="86"/>
      <c r="G45" s="86">
        <f t="shared" si="0"/>
        <v>0</v>
      </c>
      <c r="H45" s="233"/>
      <c r="I45" s="231"/>
      <c r="J45" s="230"/>
      <c r="K45" s="227"/>
    </row>
    <row r="46" spans="1:11" s="1" customFormat="1" ht="40.5" customHeight="1" x14ac:dyDescent="0.2">
      <c r="A46" s="87">
        <v>31</v>
      </c>
      <c r="B46" s="89" t="s">
        <v>604</v>
      </c>
      <c r="C46" s="90" t="s">
        <v>29</v>
      </c>
      <c r="D46" s="84" t="s">
        <v>83</v>
      </c>
      <c r="E46" s="85">
        <v>2</v>
      </c>
      <c r="F46" s="86"/>
      <c r="G46" s="86">
        <f t="shared" si="0"/>
        <v>0</v>
      </c>
      <c r="H46" s="85" t="s">
        <v>164</v>
      </c>
      <c r="I46" s="85">
        <v>0</v>
      </c>
      <c r="J46" s="86"/>
      <c r="K46" s="86"/>
    </row>
    <row r="47" spans="1:11" s="1" customFormat="1" ht="12" customHeight="1" x14ac:dyDescent="0.2">
      <c r="A47" s="232">
        <v>32</v>
      </c>
      <c r="B47" s="234" t="s">
        <v>605</v>
      </c>
      <c r="C47" s="90" t="s">
        <v>29</v>
      </c>
      <c r="D47" s="84" t="s">
        <v>83</v>
      </c>
      <c r="E47" s="85">
        <v>2</v>
      </c>
      <c r="F47" s="86"/>
      <c r="G47" s="86">
        <f t="shared" si="0"/>
        <v>0</v>
      </c>
      <c r="H47" s="235" t="s">
        <v>164</v>
      </c>
      <c r="I47" s="231">
        <v>0</v>
      </c>
      <c r="J47" s="228"/>
      <c r="K47" s="227"/>
    </row>
    <row r="48" spans="1:11" s="1" customFormat="1" ht="24.75" customHeight="1" x14ac:dyDescent="0.2">
      <c r="A48" s="233"/>
      <c r="B48" s="234"/>
      <c r="C48" s="90" t="s">
        <v>29</v>
      </c>
      <c r="D48" s="84" t="s">
        <v>83</v>
      </c>
      <c r="E48" s="85">
        <v>2</v>
      </c>
      <c r="F48" s="86"/>
      <c r="G48" s="86">
        <f t="shared" si="0"/>
        <v>0</v>
      </c>
      <c r="H48" s="233"/>
      <c r="I48" s="231"/>
      <c r="J48" s="230"/>
      <c r="K48" s="227"/>
    </row>
    <row r="49" spans="1:11" s="1" customFormat="1" ht="36" x14ac:dyDescent="0.2">
      <c r="A49" s="87">
        <v>33</v>
      </c>
      <c r="B49" s="89" t="s">
        <v>606</v>
      </c>
      <c r="C49" s="90" t="s">
        <v>561</v>
      </c>
      <c r="D49" s="84" t="s">
        <v>83</v>
      </c>
      <c r="E49" s="85">
        <v>2</v>
      </c>
      <c r="F49" s="86"/>
      <c r="G49" s="86">
        <f t="shared" si="0"/>
        <v>0</v>
      </c>
      <c r="H49" s="85" t="s">
        <v>164</v>
      </c>
      <c r="I49" s="85">
        <v>0</v>
      </c>
      <c r="J49" s="86"/>
      <c r="K49" s="86"/>
    </row>
    <row r="50" spans="1:11" s="1" customFormat="1" ht="36" x14ac:dyDescent="0.2">
      <c r="A50" s="87">
        <v>34</v>
      </c>
      <c r="B50" s="89" t="s">
        <v>607</v>
      </c>
      <c r="C50" s="90" t="s">
        <v>29</v>
      </c>
      <c r="D50" s="84" t="s">
        <v>83</v>
      </c>
      <c r="E50" s="85">
        <v>2</v>
      </c>
      <c r="F50" s="86"/>
      <c r="G50" s="86">
        <f t="shared" si="0"/>
        <v>0</v>
      </c>
      <c r="H50" s="85" t="s">
        <v>164</v>
      </c>
      <c r="I50" s="85">
        <v>0</v>
      </c>
      <c r="J50" s="86"/>
      <c r="K50" s="86"/>
    </row>
    <row r="51" spans="1:11" s="1" customFormat="1" ht="24" customHeight="1" x14ac:dyDescent="0.2">
      <c r="A51" s="232">
        <v>35</v>
      </c>
      <c r="B51" s="234" t="s">
        <v>608</v>
      </c>
      <c r="C51" s="90" t="s">
        <v>62</v>
      </c>
      <c r="D51" s="84" t="s">
        <v>83</v>
      </c>
      <c r="E51" s="85">
        <v>2</v>
      </c>
      <c r="F51" s="86"/>
      <c r="G51" s="86">
        <f t="shared" si="0"/>
        <v>0</v>
      </c>
      <c r="H51" s="235" t="s">
        <v>164</v>
      </c>
      <c r="I51" s="231">
        <v>0</v>
      </c>
      <c r="J51" s="228"/>
      <c r="K51" s="227"/>
    </row>
    <row r="52" spans="1:11" s="1" customFormat="1" ht="24" x14ac:dyDescent="0.2">
      <c r="A52" s="233"/>
      <c r="B52" s="234"/>
      <c r="C52" s="90" t="s">
        <v>63</v>
      </c>
      <c r="D52" s="84" t="s">
        <v>83</v>
      </c>
      <c r="E52" s="85">
        <v>2</v>
      </c>
      <c r="F52" s="86"/>
      <c r="G52" s="86">
        <f t="shared" si="0"/>
        <v>0</v>
      </c>
      <c r="H52" s="233"/>
      <c r="I52" s="231"/>
      <c r="J52" s="230"/>
      <c r="K52" s="227"/>
    </row>
    <row r="53" spans="1:11" s="1" customFormat="1" ht="36" x14ac:dyDescent="0.2">
      <c r="A53" s="99">
        <v>36</v>
      </c>
      <c r="B53" s="89" t="s">
        <v>609</v>
      </c>
      <c r="C53" s="90" t="s">
        <v>29</v>
      </c>
      <c r="D53" s="84" t="s">
        <v>83</v>
      </c>
      <c r="E53" s="85">
        <v>2</v>
      </c>
      <c r="F53" s="86"/>
      <c r="G53" s="86">
        <f t="shared" si="0"/>
        <v>0</v>
      </c>
      <c r="H53" s="85" t="s">
        <v>164</v>
      </c>
      <c r="I53" s="85">
        <v>0</v>
      </c>
      <c r="J53" s="86"/>
      <c r="K53" s="86"/>
    </row>
    <row r="54" spans="1:11" s="1" customFormat="1" ht="36" x14ac:dyDescent="0.2">
      <c r="A54" s="87">
        <v>37</v>
      </c>
      <c r="B54" s="89" t="s">
        <v>610</v>
      </c>
      <c r="C54" s="90" t="s">
        <v>64</v>
      </c>
      <c r="D54" s="84" t="s">
        <v>83</v>
      </c>
      <c r="E54" s="85">
        <v>2</v>
      </c>
      <c r="F54" s="86"/>
      <c r="G54" s="86">
        <f t="shared" si="0"/>
        <v>0</v>
      </c>
      <c r="H54" s="91" t="s">
        <v>42</v>
      </c>
      <c r="I54" s="85">
        <v>2</v>
      </c>
      <c r="J54" s="86"/>
      <c r="K54" s="100">
        <f>I54*J54</f>
        <v>0</v>
      </c>
    </row>
    <row r="55" spans="1:11" s="1" customFormat="1" ht="12" customHeight="1" x14ac:dyDescent="0.2">
      <c r="A55" s="232">
        <v>38</v>
      </c>
      <c r="B55" s="234" t="s">
        <v>611</v>
      </c>
      <c r="C55" s="90" t="s">
        <v>29</v>
      </c>
      <c r="D55" s="84" t="s">
        <v>40</v>
      </c>
      <c r="E55" s="85">
        <v>2</v>
      </c>
      <c r="F55" s="86"/>
      <c r="G55" s="86">
        <f t="shared" si="0"/>
        <v>0</v>
      </c>
      <c r="H55" s="235" t="s">
        <v>164</v>
      </c>
      <c r="I55" s="231">
        <v>0</v>
      </c>
      <c r="J55" s="228"/>
      <c r="K55" s="228"/>
    </row>
    <row r="56" spans="1:11" s="1" customFormat="1" ht="26.25" customHeight="1" x14ac:dyDescent="0.2">
      <c r="A56" s="233"/>
      <c r="B56" s="234"/>
      <c r="C56" s="90" t="s">
        <v>29</v>
      </c>
      <c r="D56" s="84" t="s">
        <v>83</v>
      </c>
      <c r="E56" s="85">
        <v>2</v>
      </c>
      <c r="F56" s="86"/>
      <c r="G56" s="86">
        <f t="shared" si="0"/>
        <v>0</v>
      </c>
      <c r="H56" s="233"/>
      <c r="I56" s="231"/>
      <c r="J56" s="230"/>
      <c r="K56" s="230"/>
    </row>
    <row r="57" spans="1:11" s="1" customFormat="1" ht="12" customHeight="1" x14ac:dyDescent="0.2">
      <c r="A57" s="232">
        <v>39</v>
      </c>
      <c r="B57" s="234" t="s">
        <v>612</v>
      </c>
      <c r="C57" s="90" t="s">
        <v>65</v>
      </c>
      <c r="D57" s="84" t="s">
        <v>83</v>
      </c>
      <c r="E57" s="85">
        <v>2</v>
      </c>
      <c r="F57" s="86"/>
      <c r="G57" s="86">
        <f t="shared" si="0"/>
        <v>0</v>
      </c>
      <c r="H57" s="235" t="s">
        <v>164</v>
      </c>
      <c r="I57" s="231">
        <v>0</v>
      </c>
      <c r="J57" s="228"/>
      <c r="K57" s="227"/>
    </row>
    <row r="58" spans="1:11" s="1" customFormat="1" ht="12" x14ac:dyDescent="0.2">
      <c r="A58" s="233"/>
      <c r="B58" s="234"/>
      <c r="C58" s="90" t="s">
        <v>66</v>
      </c>
      <c r="D58" s="84" t="s">
        <v>83</v>
      </c>
      <c r="E58" s="85">
        <v>2</v>
      </c>
      <c r="F58" s="86"/>
      <c r="G58" s="86">
        <f t="shared" si="0"/>
        <v>0</v>
      </c>
      <c r="H58" s="233"/>
      <c r="I58" s="231"/>
      <c r="J58" s="230"/>
      <c r="K58" s="227"/>
    </row>
    <row r="59" spans="1:11" s="1" customFormat="1" ht="36" x14ac:dyDescent="0.2">
      <c r="A59" s="87">
        <v>40</v>
      </c>
      <c r="B59" s="89" t="s">
        <v>613</v>
      </c>
      <c r="C59" s="90" t="s">
        <v>60</v>
      </c>
      <c r="D59" s="84" t="s">
        <v>83</v>
      </c>
      <c r="E59" s="85">
        <v>2</v>
      </c>
      <c r="F59" s="86"/>
      <c r="G59" s="86">
        <f t="shared" si="0"/>
        <v>0</v>
      </c>
      <c r="H59" s="85" t="s">
        <v>164</v>
      </c>
      <c r="I59" s="85">
        <v>0</v>
      </c>
      <c r="J59" s="86"/>
      <c r="K59" s="86"/>
    </row>
    <row r="60" spans="1:11" s="1" customFormat="1" ht="36" x14ac:dyDescent="0.2">
      <c r="A60" s="87">
        <v>41</v>
      </c>
      <c r="B60" s="89" t="s">
        <v>614</v>
      </c>
      <c r="C60" s="90" t="s">
        <v>29</v>
      </c>
      <c r="D60" s="84" t="s">
        <v>83</v>
      </c>
      <c r="E60" s="85">
        <v>2</v>
      </c>
      <c r="F60" s="86"/>
      <c r="G60" s="86">
        <f t="shared" si="0"/>
        <v>0</v>
      </c>
      <c r="H60" s="85" t="s">
        <v>164</v>
      </c>
      <c r="I60" s="85">
        <v>0</v>
      </c>
      <c r="J60" s="86"/>
      <c r="K60" s="86"/>
    </row>
    <row r="61" spans="1:11" s="1" customFormat="1" ht="12" customHeight="1" x14ac:dyDescent="0.2">
      <c r="A61" s="232">
        <v>42</v>
      </c>
      <c r="B61" s="234" t="s">
        <v>615</v>
      </c>
      <c r="C61" s="90" t="s">
        <v>67</v>
      </c>
      <c r="D61" s="84" t="s">
        <v>83</v>
      </c>
      <c r="E61" s="85">
        <v>2</v>
      </c>
      <c r="F61" s="86"/>
      <c r="G61" s="86">
        <f t="shared" si="0"/>
        <v>0</v>
      </c>
      <c r="H61" s="235" t="s">
        <v>164</v>
      </c>
      <c r="I61" s="231">
        <v>0</v>
      </c>
      <c r="J61" s="228"/>
      <c r="K61" s="227"/>
    </row>
    <row r="62" spans="1:11" s="1" customFormat="1" ht="24" customHeight="1" x14ac:dyDescent="0.2">
      <c r="A62" s="233"/>
      <c r="B62" s="234"/>
      <c r="C62" s="90" t="s">
        <v>52</v>
      </c>
      <c r="D62" s="84" t="s">
        <v>83</v>
      </c>
      <c r="E62" s="85">
        <v>2</v>
      </c>
      <c r="F62" s="86"/>
      <c r="G62" s="86">
        <f t="shared" si="0"/>
        <v>0</v>
      </c>
      <c r="H62" s="233"/>
      <c r="I62" s="231"/>
      <c r="J62" s="230"/>
      <c r="K62" s="227"/>
    </row>
    <row r="63" spans="1:11" s="1" customFormat="1" ht="12" customHeight="1" x14ac:dyDescent="0.2">
      <c r="A63" s="232">
        <v>43</v>
      </c>
      <c r="B63" s="234" t="s">
        <v>616</v>
      </c>
      <c r="C63" s="90" t="s">
        <v>29</v>
      </c>
      <c r="D63" s="84" t="s">
        <v>83</v>
      </c>
      <c r="E63" s="85">
        <v>2</v>
      </c>
      <c r="F63" s="86"/>
      <c r="G63" s="86">
        <f t="shared" si="0"/>
        <v>0</v>
      </c>
      <c r="H63" s="235" t="s">
        <v>164</v>
      </c>
      <c r="I63" s="231">
        <v>0</v>
      </c>
      <c r="J63" s="228"/>
      <c r="K63" s="227"/>
    </row>
    <row r="64" spans="1:11" s="1" customFormat="1" ht="12" x14ac:dyDescent="0.2">
      <c r="A64" s="233"/>
      <c r="B64" s="234"/>
      <c r="C64" s="90" t="s">
        <v>29</v>
      </c>
      <c r="D64" s="84" t="s">
        <v>40</v>
      </c>
      <c r="E64" s="85">
        <v>2</v>
      </c>
      <c r="F64" s="86"/>
      <c r="G64" s="86">
        <f t="shared" si="0"/>
        <v>0</v>
      </c>
      <c r="H64" s="233"/>
      <c r="I64" s="231"/>
      <c r="J64" s="230"/>
      <c r="K64" s="227"/>
    </row>
    <row r="65" spans="1:11" s="1" customFormat="1" ht="36" x14ac:dyDescent="0.2">
      <c r="A65" s="87">
        <v>44</v>
      </c>
      <c r="B65" s="89" t="s">
        <v>617</v>
      </c>
      <c r="C65" s="90" t="s">
        <v>29</v>
      </c>
      <c r="D65" s="84" t="s">
        <v>83</v>
      </c>
      <c r="E65" s="85">
        <v>2</v>
      </c>
      <c r="F65" s="86"/>
      <c r="G65" s="86">
        <f t="shared" si="0"/>
        <v>0</v>
      </c>
      <c r="H65" s="99" t="s">
        <v>164</v>
      </c>
      <c r="I65" s="85">
        <v>0</v>
      </c>
      <c r="J65" s="86"/>
      <c r="K65" s="86"/>
    </row>
    <row r="66" spans="1:11" s="1" customFormat="1" ht="60" x14ac:dyDescent="0.2">
      <c r="A66" s="232">
        <v>45</v>
      </c>
      <c r="B66" s="234" t="s">
        <v>618</v>
      </c>
      <c r="C66" s="90" t="s">
        <v>68</v>
      </c>
      <c r="D66" s="84" t="s">
        <v>83</v>
      </c>
      <c r="E66" s="85">
        <v>2</v>
      </c>
      <c r="F66" s="86"/>
      <c r="G66" s="86">
        <f t="shared" si="0"/>
        <v>0</v>
      </c>
      <c r="H66" s="101" t="s">
        <v>364</v>
      </c>
      <c r="I66" s="102">
        <v>1</v>
      </c>
      <c r="J66" s="86"/>
      <c r="K66" s="86">
        <f>I66*J66</f>
        <v>0</v>
      </c>
    </row>
    <row r="67" spans="1:11" s="1" customFormat="1" ht="24" x14ac:dyDescent="0.2">
      <c r="A67" s="233"/>
      <c r="B67" s="234"/>
      <c r="C67" s="90" t="s">
        <v>69</v>
      </c>
      <c r="D67" s="84" t="s">
        <v>83</v>
      </c>
      <c r="E67" s="85">
        <v>2</v>
      </c>
      <c r="F67" s="86"/>
      <c r="G67" s="86">
        <f t="shared" si="0"/>
        <v>0</v>
      </c>
      <c r="H67" s="85" t="s">
        <v>164</v>
      </c>
      <c r="I67" s="85">
        <v>0</v>
      </c>
      <c r="J67" s="86"/>
      <c r="K67" s="86"/>
    </row>
    <row r="68" spans="1:11" s="1" customFormat="1" ht="48" x14ac:dyDescent="0.2">
      <c r="A68" s="87">
        <v>46</v>
      </c>
      <c r="B68" s="89" t="s">
        <v>619</v>
      </c>
      <c r="C68" s="90" t="s">
        <v>70</v>
      </c>
      <c r="D68" s="84" t="s">
        <v>83</v>
      </c>
      <c r="E68" s="85">
        <v>2</v>
      </c>
      <c r="F68" s="86"/>
      <c r="G68" s="86">
        <f t="shared" si="0"/>
        <v>0</v>
      </c>
      <c r="H68" s="91" t="s">
        <v>42</v>
      </c>
      <c r="I68" s="85">
        <v>2</v>
      </c>
      <c r="J68" s="86"/>
      <c r="K68" s="86">
        <f t="shared" ref="K68" si="2">I68*J68</f>
        <v>0</v>
      </c>
    </row>
    <row r="69" spans="1:11" s="1" customFormat="1" ht="48" x14ac:dyDescent="0.2">
      <c r="A69" s="87">
        <v>47</v>
      </c>
      <c r="B69" s="89" t="s">
        <v>620</v>
      </c>
      <c r="C69" s="94" t="s">
        <v>71</v>
      </c>
      <c r="D69" s="84" t="s">
        <v>83</v>
      </c>
      <c r="E69" s="85">
        <v>2</v>
      </c>
      <c r="F69" s="86"/>
      <c r="G69" s="86">
        <f t="shared" si="0"/>
        <v>0</v>
      </c>
      <c r="H69" s="85" t="s">
        <v>164</v>
      </c>
      <c r="I69" s="85">
        <v>0</v>
      </c>
      <c r="J69" s="86"/>
      <c r="K69" s="86"/>
    </row>
    <row r="70" spans="1:11" s="1" customFormat="1" ht="36" x14ac:dyDescent="0.2">
      <c r="A70" s="87">
        <v>48</v>
      </c>
      <c r="B70" s="89" t="s">
        <v>621</v>
      </c>
      <c r="C70" s="90" t="s">
        <v>29</v>
      </c>
      <c r="D70" s="84" t="s">
        <v>83</v>
      </c>
      <c r="E70" s="85">
        <v>2</v>
      </c>
      <c r="F70" s="86"/>
      <c r="G70" s="86">
        <f t="shared" ref="G70:G94" si="3">E70*F70</f>
        <v>0</v>
      </c>
      <c r="H70" s="85" t="s">
        <v>164</v>
      </c>
      <c r="I70" s="85">
        <v>0</v>
      </c>
      <c r="J70" s="86"/>
      <c r="K70" s="86"/>
    </row>
    <row r="71" spans="1:11" s="1" customFormat="1" ht="36" x14ac:dyDescent="0.2">
      <c r="A71" s="87">
        <v>49</v>
      </c>
      <c r="B71" s="89" t="s">
        <v>622</v>
      </c>
      <c r="C71" s="90" t="s">
        <v>29</v>
      </c>
      <c r="D71" s="84" t="s">
        <v>83</v>
      </c>
      <c r="E71" s="85">
        <v>2</v>
      </c>
      <c r="F71" s="86"/>
      <c r="G71" s="86">
        <f t="shared" si="3"/>
        <v>0</v>
      </c>
      <c r="H71" s="85" t="s">
        <v>164</v>
      </c>
      <c r="I71" s="85">
        <v>0</v>
      </c>
      <c r="J71" s="86"/>
      <c r="K71" s="86"/>
    </row>
    <row r="72" spans="1:11" s="1" customFormat="1" ht="36" x14ac:dyDescent="0.2">
      <c r="A72" s="87">
        <v>50</v>
      </c>
      <c r="B72" s="89" t="s">
        <v>623</v>
      </c>
      <c r="C72" s="90" t="s">
        <v>29</v>
      </c>
      <c r="D72" s="84" t="s">
        <v>83</v>
      </c>
      <c r="E72" s="85">
        <v>2</v>
      </c>
      <c r="F72" s="86"/>
      <c r="G72" s="86">
        <f t="shared" si="3"/>
        <v>0</v>
      </c>
      <c r="H72" s="85" t="s">
        <v>164</v>
      </c>
      <c r="I72" s="85">
        <v>0</v>
      </c>
      <c r="J72" s="86"/>
      <c r="K72" s="86"/>
    </row>
    <row r="73" spans="1:11" s="1" customFormat="1" ht="60" x14ac:dyDescent="0.2">
      <c r="A73" s="87">
        <v>51</v>
      </c>
      <c r="B73" s="89" t="s">
        <v>624</v>
      </c>
      <c r="C73" s="90" t="s">
        <v>72</v>
      </c>
      <c r="D73" s="84" t="s">
        <v>83</v>
      </c>
      <c r="E73" s="85">
        <v>2</v>
      </c>
      <c r="F73" s="86"/>
      <c r="G73" s="86">
        <f t="shared" si="3"/>
        <v>0</v>
      </c>
      <c r="H73" s="85" t="s">
        <v>164</v>
      </c>
      <c r="I73" s="85">
        <v>0</v>
      </c>
      <c r="J73" s="86"/>
      <c r="K73" s="86"/>
    </row>
    <row r="74" spans="1:11" s="1" customFormat="1" ht="36" x14ac:dyDescent="0.2">
      <c r="A74" s="87">
        <v>52</v>
      </c>
      <c r="B74" s="89" t="s">
        <v>625</v>
      </c>
      <c r="C74" s="90" t="s">
        <v>29</v>
      </c>
      <c r="D74" s="84" t="s">
        <v>83</v>
      </c>
      <c r="E74" s="85">
        <v>2</v>
      </c>
      <c r="F74" s="86"/>
      <c r="G74" s="86">
        <f t="shared" si="3"/>
        <v>0</v>
      </c>
      <c r="H74" s="85" t="s">
        <v>164</v>
      </c>
      <c r="I74" s="85">
        <v>0</v>
      </c>
      <c r="J74" s="86"/>
      <c r="K74" s="86"/>
    </row>
    <row r="75" spans="1:11" s="1" customFormat="1" ht="36" x14ac:dyDescent="0.2">
      <c r="A75" s="87">
        <v>53</v>
      </c>
      <c r="B75" s="89" t="s">
        <v>626</v>
      </c>
      <c r="C75" s="90" t="s">
        <v>73</v>
      </c>
      <c r="D75" s="84" t="s">
        <v>83</v>
      </c>
      <c r="E75" s="85">
        <v>2</v>
      </c>
      <c r="F75" s="86"/>
      <c r="G75" s="86">
        <f t="shared" si="3"/>
        <v>0</v>
      </c>
      <c r="H75" s="91" t="s">
        <v>42</v>
      </c>
      <c r="I75" s="85">
        <v>2</v>
      </c>
      <c r="J75" s="86"/>
      <c r="K75" s="86">
        <f>I75*J75</f>
        <v>0</v>
      </c>
    </row>
    <row r="76" spans="1:11" s="1" customFormat="1" ht="36" x14ac:dyDescent="0.2">
      <c r="A76" s="87">
        <v>54</v>
      </c>
      <c r="B76" s="89" t="s">
        <v>627</v>
      </c>
      <c r="C76" s="90" t="s">
        <v>29</v>
      </c>
      <c r="D76" s="84" t="s">
        <v>83</v>
      </c>
      <c r="E76" s="85">
        <v>2</v>
      </c>
      <c r="F76" s="86"/>
      <c r="G76" s="86">
        <f t="shared" si="3"/>
        <v>0</v>
      </c>
      <c r="H76" s="91" t="s">
        <v>42</v>
      </c>
      <c r="I76" s="85">
        <v>2</v>
      </c>
      <c r="J76" s="86"/>
      <c r="K76" s="86">
        <f t="shared" ref="K76:K79" si="4">I76*J76</f>
        <v>0</v>
      </c>
    </row>
    <row r="77" spans="1:11" s="1" customFormat="1" ht="36" x14ac:dyDescent="0.2">
      <c r="A77" s="87">
        <v>55</v>
      </c>
      <c r="B77" s="89" t="s">
        <v>628</v>
      </c>
      <c r="C77" s="90" t="s">
        <v>74</v>
      </c>
      <c r="D77" s="84" t="s">
        <v>83</v>
      </c>
      <c r="E77" s="85">
        <v>2</v>
      </c>
      <c r="F77" s="86"/>
      <c r="G77" s="86">
        <f t="shared" si="3"/>
        <v>0</v>
      </c>
      <c r="H77" s="91" t="s">
        <v>42</v>
      </c>
      <c r="I77" s="85">
        <v>2</v>
      </c>
      <c r="J77" s="86"/>
      <c r="K77" s="86">
        <f t="shared" si="4"/>
        <v>0</v>
      </c>
    </row>
    <row r="78" spans="1:11" s="1" customFormat="1" ht="36" x14ac:dyDescent="0.2">
      <c r="A78" s="87">
        <v>56</v>
      </c>
      <c r="B78" s="89" t="s">
        <v>629</v>
      </c>
      <c r="C78" s="90" t="s">
        <v>52</v>
      </c>
      <c r="D78" s="84" t="s">
        <v>83</v>
      </c>
      <c r="E78" s="85">
        <v>2</v>
      </c>
      <c r="F78" s="86"/>
      <c r="G78" s="86">
        <f t="shared" si="3"/>
        <v>0</v>
      </c>
      <c r="H78" s="85" t="s">
        <v>164</v>
      </c>
      <c r="I78" s="85">
        <v>0</v>
      </c>
      <c r="J78" s="86"/>
      <c r="K78" s="86"/>
    </row>
    <row r="79" spans="1:11" s="1" customFormat="1" ht="228" x14ac:dyDescent="0.2">
      <c r="A79" s="87">
        <v>57</v>
      </c>
      <c r="B79" s="89" t="s">
        <v>630</v>
      </c>
      <c r="C79" s="90" t="s">
        <v>160</v>
      </c>
      <c r="D79" s="84" t="s">
        <v>164</v>
      </c>
      <c r="E79" s="85">
        <v>0</v>
      </c>
      <c r="F79" s="86"/>
      <c r="G79" s="86">
        <f t="shared" si="3"/>
        <v>0</v>
      </c>
      <c r="H79" s="91" t="s">
        <v>363</v>
      </c>
      <c r="I79" s="85">
        <v>1</v>
      </c>
      <c r="J79" s="86"/>
      <c r="K79" s="86">
        <f t="shared" si="4"/>
        <v>0</v>
      </c>
    </row>
    <row r="80" spans="1:11" s="1" customFormat="1" ht="24" x14ac:dyDescent="0.2">
      <c r="A80" s="232">
        <v>58</v>
      </c>
      <c r="B80" s="234" t="s">
        <v>631</v>
      </c>
      <c r="C80" s="90" t="s">
        <v>75</v>
      </c>
      <c r="D80" s="84" t="s">
        <v>83</v>
      </c>
      <c r="E80" s="85">
        <v>2</v>
      </c>
      <c r="F80" s="86"/>
      <c r="G80" s="86">
        <f t="shared" si="3"/>
        <v>0</v>
      </c>
      <c r="H80" s="231" t="s">
        <v>164</v>
      </c>
      <c r="I80" s="231">
        <v>0</v>
      </c>
      <c r="J80" s="228"/>
      <c r="K80" s="227"/>
    </row>
    <row r="81" spans="1:11" s="1" customFormat="1" ht="36" x14ac:dyDescent="0.2">
      <c r="A81" s="233"/>
      <c r="B81" s="234"/>
      <c r="C81" s="90" t="s">
        <v>76</v>
      </c>
      <c r="D81" s="84" t="s">
        <v>83</v>
      </c>
      <c r="E81" s="85">
        <v>2</v>
      </c>
      <c r="F81" s="86"/>
      <c r="G81" s="86">
        <f t="shared" si="3"/>
        <v>0</v>
      </c>
      <c r="H81" s="231"/>
      <c r="I81" s="231"/>
      <c r="J81" s="230"/>
      <c r="K81" s="231"/>
    </row>
    <row r="82" spans="1:11" s="1" customFormat="1" ht="36" x14ac:dyDescent="0.2">
      <c r="A82" s="87">
        <v>59</v>
      </c>
      <c r="B82" s="89" t="s">
        <v>632</v>
      </c>
      <c r="C82" s="90" t="s">
        <v>77</v>
      </c>
      <c r="D82" s="84" t="s">
        <v>83</v>
      </c>
      <c r="E82" s="85">
        <v>2</v>
      </c>
      <c r="F82" s="86"/>
      <c r="G82" s="86">
        <f t="shared" si="3"/>
        <v>0</v>
      </c>
      <c r="H82" s="85" t="s">
        <v>164</v>
      </c>
      <c r="I82" s="85">
        <v>0</v>
      </c>
      <c r="J82" s="86"/>
      <c r="K82" s="86"/>
    </row>
    <row r="83" spans="1:11" s="1" customFormat="1" ht="36" x14ac:dyDescent="0.2">
      <c r="A83" s="87">
        <v>60</v>
      </c>
      <c r="B83" s="89" t="s">
        <v>633</v>
      </c>
      <c r="C83" s="90" t="s">
        <v>78</v>
      </c>
      <c r="D83" s="84" t="s">
        <v>83</v>
      </c>
      <c r="E83" s="85">
        <v>2</v>
      </c>
      <c r="F83" s="86"/>
      <c r="G83" s="86">
        <f t="shared" si="3"/>
        <v>0</v>
      </c>
      <c r="H83" s="85" t="s">
        <v>164</v>
      </c>
      <c r="I83" s="85">
        <v>0</v>
      </c>
      <c r="J83" s="86"/>
      <c r="K83" s="86"/>
    </row>
    <row r="84" spans="1:11" s="1" customFormat="1" ht="36" x14ac:dyDescent="0.2">
      <c r="A84" s="87">
        <v>61</v>
      </c>
      <c r="B84" s="89" t="s">
        <v>634</v>
      </c>
      <c r="C84" s="103" t="s">
        <v>79</v>
      </c>
      <c r="D84" s="84" t="s">
        <v>83</v>
      </c>
      <c r="E84" s="85">
        <v>2</v>
      </c>
      <c r="F84" s="86"/>
      <c r="G84" s="86">
        <f t="shared" si="3"/>
        <v>0</v>
      </c>
      <c r="H84" s="85" t="s">
        <v>164</v>
      </c>
      <c r="I84" s="85">
        <v>0</v>
      </c>
      <c r="J84" s="86"/>
      <c r="K84" s="86"/>
    </row>
    <row r="85" spans="1:11" s="1" customFormat="1" ht="36" x14ac:dyDescent="0.2">
      <c r="A85" s="87">
        <v>62</v>
      </c>
      <c r="B85" s="89" t="s">
        <v>635</v>
      </c>
      <c r="C85" s="90" t="s">
        <v>80</v>
      </c>
      <c r="D85" s="84" t="s">
        <v>83</v>
      </c>
      <c r="E85" s="85">
        <v>2</v>
      </c>
      <c r="F85" s="86"/>
      <c r="G85" s="86">
        <f t="shared" si="3"/>
        <v>0</v>
      </c>
      <c r="H85" s="85" t="s">
        <v>164</v>
      </c>
      <c r="I85" s="85">
        <v>0</v>
      </c>
      <c r="J85" s="86"/>
      <c r="K85" s="86"/>
    </row>
    <row r="86" spans="1:11" s="1" customFormat="1" ht="15" customHeight="1" x14ac:dyDescent="0.2">
      <c r="A86" s="232">
        <v>63</v>
      </c>
      <c r="B86" s="234" t="s">
        <v>636</v>
      </c>
      <c r="C86" s="90" t="s">
        <v>29</v>
      </c>
      <c r="D86" s="84" t="s">
        <v>83</v>
      </c>
      <c r="E86" s="85">
        <v>2</v>
      </c>
      <c r="F86" s="86"/>
      <c r="G86" s="86">
        <f t="shared" si="3"/>
        <v>0</v>
      </c>
      <c r="H86" s="231" t="s">
        <v>164</v>
      </c>
      <c r="I86" s="231">
        <v>0</v>
      </c>
      <c r="J86" s="228"/>
      <c r="K86" s="227"/>
    </row>
    <row r="87" spans="1:11" s="1" customFormat="1" ht="24" customHeight="1" x14ac:dyDescent="0.2">
      <c r="A87" s="233"/>
      <c r="B87" s="234"/>
      <c r="C87" s="90" t="s">
        <v>29</v>
      </c>
      <c r="D87" s="84" t="s">
        <v>83</v>
      </c>
      <c r="E87" s="85">
        <v>2</v>
      </c>
      <c r="F87" s="86"/>
      <c r="G87" s="86">
        <f t="shared" si="3"/>
        <v>0</v>
      </c>
      <c r="H87" s="231"/>
      <c r="I87" s="231"/>
      <c r="J87" s="229"/>
      <c r="K87" s="231"/>
    </row>
    <row r="88" spans="1:11" s="1" customFormat="1" ht="15" customHeight="1" x14ac:dyDescent="0.2">
      <c r="A88" s="233"/>
      <c r="B88" s="234"/>
      <c r="C88" s="90" t="s">
        <v>29</v>
      </c>
      <c r="D88" s="84" t="s">
        <v>83</v>
      </c>
      <c r="E88" s="85">
        <v>2</v>
      </c>
      <c r="F88" s="86"/>
      <c r="G88" s="86">
        <f t="shared" si="3"/>
        <v>0</v>
      </c>
      <c r="H88" s="231"/>
      <c r="I88" s="231"/>
      <c r="J88" s="230"/>
      <c r="K88" s="231"/>
    </row>
    <row r="89" spans="1:11" s="1" customFormat="1" ht="12" x14ac:dyDescent="0.2">
      <c r="A89" s="232">
        <v>64</v>
      </c>
      <c r="B89" s="234" t="s">
        <v>637</v>
      </c>
      <c r="C89" s="90" t="s">
        <v>29</v>
      </c>
      <c r="D89" s="84" t="s">
        <v>83</v>
      </c>
      <c r="E89" s="85">
        <v>2</v>
      </c>
      <c r="F89" s="86"/>
      <c r="G89" s="86">
        <f t="shared" si="3"/>
        <v>0</v>
      </c>
      <c r="H89" s="231" t="s">
        <v>164</v>
      </c>
      <c r="I89" s="231">
        <v>0</v>
      </c>
      <c r="J89" s="228"/>
      <c r="K89" s="227"/>
    </row>
    <row r="90" spans="1:11" s="1" customFormat="1" ht="24" customHeight="1" x14ac:dyDescent="0.2">
      <c r="A90" s="233"/>
      <c r="B90" s="234"/>
      <c r="C90" s="90" t="s">
        <v>29</v>
      </c>
      <c r="D90" s="84" t="s">
        <v>83</v>
      </c>
      <c r="E90" s="85">
        <v>2</v>
      </c>
      <c r="F90" s="86"/>
      <c r="G90" s="86">
        <f t="shared" si="3"/>
        <v>0</v>
      </c>
      <c r="H90" s="231"/>
      <c r="I90" s="231"/>
      <c r="J90" s="230"/>
      <c r="K90" s="231"/>
    </row>
    <row r="91" spans="1:11" s="1" customFormat="1" ht="24" x14ac:dyDescent="0.2">
      <c r="A91" s="87">
        <v>65</v>
      </c>
      <c r="B91" s="89" t="s">
        <v>638</v>
      </c>
      <c r="C91" s="90" t="s">
        <v>81</v>
      </c>
      <c r="D91" s="84" t="s">
        <v>83</v>
      </c>
      <c r="E91" s="85">
        <v>2</v>
      </c>
      <c r="F91" s="86"/>
      <c r="G91" s="86">
        <f t="shared" si="3"/>
        <v>0</v>
      </c>
      <c r="H91" s="85" t="s">
        <v>164</v>
      </c>
      <c r="I91" s="85">
        <v>0</v>
      </c>
      <c r="J91" s="86"/>
      <c r="K91" s="86"/>
    </row>
    <row r="92" spans="1:11" s="1" customFormat="1" ht="48" x14ac:dyDescent="0.2">
      <c r="A92" s="87">
        <v>66</v>
      </c>
      <c r="B92" s="89" t="s">
        <v>639</v>
      </c>
      <c r="C92" s="90" t="s">
        <v>82</v>
      </c>
      <c r="D92" s="84" t="s">
        <v>83</v>
      </c>
      <c r="E92" s="85">
        <v>2</v>
      </c>
      <c r="F92" s="86"/>
      <c r="G92" s="86">
        <f t="shared" si="3"/>
        <v>0</v>
      </c>
      <c r="H92" s="85" t="s">
        <v>164</v>
      </c>
      <c r="I92" s="85">
        <v>0</v>
      </c>
      <c r="J92" s="86"/>
      <c r="K92" s="86"/>
    </row>
    <row r="93" spans="1:11" s="1" customFormat="1" ht="36" x14ac:dyDescent="0.2">
      <c r="A93" s="87">
        <v>67</v>
      </c>
      <c r="B93" s="89" t="s">
        <v>640</v>
      </c>
      <c r="C93" s="90" t="s">
        <v>29</v>
      </c>
      <c r="D93" s="84" t="s">
        <v>83</v>
      </c>
      <c r="E93" s="85">
        <v>2</v>
      </c>
      <c r="F93" s="86"/>
      <c r="G93" s="86">
        <f t="shared" si="3"/>
        <v>0</v>
      </c>
      <c r="H93" s="85" t="s">
        <v>164</v>
      </c>
      <c r="I93" s="85">
        <v>0</v>
      </c>
      <c r="J93" s="86"/>
      <c r="K93" s="86"/>
    </row>
    <row r="94" spans="1:11" s="1" customFormat="1" ht="36.75" x14ac:dyDescent="0.2">
      <c r="A94" s="87">
        <v>68</v>
      </c>
      <c r="B94" s="89" t="s">
        <v>641</v>
      </c>
      <c r="C94" s="90" t="s">
        <v>29</v>
      </c>
      <c r="D94" s="84" t="s">
        <v>83</v>
      </c>
      <c r="E94" s="85">
        <v>2</v>
      </c>
      <c r="F94" s="86"/>
      <c r="G94" s="86">
        <f t="shared" si="3"/>
        <v>0</v>
      </c>
      <c r="H94" s="85" t="s">
        <v>164</v>
      </c>
      <c r="I94" s="85">
        <v>0</v>
      </c>
      <c r="J94" s="86"/>
      <c r="K94" s="86"/>
    </row>
    <row r="95" spans="1:11" s="1" customFormat="1" ht="36" x14ac:dyDescent="0.2">
      <c r="A95" s="84">
        <v>69</v>
      </c>
      <c r="B95" s="104" t="s">
        <v>642</v>
      </c>
      <c r="C95" s="105" t="s">
        <v>41</v>
      </c>
      <c r="D95" s="84" t="s">
        <v>83</v>
      </c>
      <c r="E95" s="85">
        <v>2</v>
      </c>
      <c r="F95" s="86"/>
      <c r="G95" s="86">
        <f>E95*F95</f>
        <v>0</v>
      </c>
      <c r="H95" s="91" t="s">
        <v>42</v>
      </c>
      <c r="I95" s="85">
        <v>2</v>
      </c>
      <c r="J95" s="86"/>
      <c r="K95" s="86">
        <f>I95*J95</f>
        <v>0</v>
      </c>
    </row>
    <row r="96" spans="1:11" s="1" customFormat="1" ht="276" x14ac:dyDescent="0.2">
      <c r="A96" s="84">
        <v>70</v>
      </c>
      <c r="B96" s="104" t="s">
        <v>643</v>
      </c>
      <c r="C96" s="84" t="s">
        <v>43</v>
      </c>
      <c r="D96" s="84" t="s">
        <v>83</v>
      </c>
      <c r="E96" s="85">
        <v>2</v>
      </c>
      <c r="F96" s="86"/>
      <c r="G96" s="86">
        <f t="shared" ref="G96:G124" si="5">E96*F96</f>
        <v>0</v>
      </c>
      <c r="H96" s="101" t="s">
        <v>562</v>
      </c>
      <c r="I96" s="102">
        <v>2</v>
      </c>
      <c r="J96" s="86"/>
      <c r="K96" s="86">
        <f>I96*J96</f>
        <v>0</v>
      </c>
    </row>
    <row r="97" spans="1:11" s="1" customFormat="1" ht="48" x14ac:dyDescent="0.2">
      <c r="A97" s="84">
        <v>71</v>
      </c>
      <c r="B97" s="104" t="s">
        <v>644</v>
      </c>
      <c r="C97" s="84" t="s">
        <v>44</v>
      </c>
      <c r="D97" s="84" t="s">
        <v>83</v>
      </c>
      <c r="E97" s="85">
        <v>2</v>
      </c>
      <c r="F97" s="86"/>
      <c r="G97" s="86">
        <f t="shared" si="5"/>
        <v>0</v>
      </c>
      <c r="H97" s="84" t="s">
        <v>164</v>
      </c>
      <c r="I97" s="85">
        <v>0</v>
      </c>
      <c r="J97" s="86"/>
      <c r="K97" s="86"/>
    </row>
    <row r="98" spans="1:11" s="1" customFormat="1" ht="12" customHeight="1" x14ac:dyDescent="0.2">
      <c r="A98" s="235">
        <v>72</v>
      </c>
      <c r="B98" s="236" t="s">
        <v>645</v>
      </c>
      <c r="C98" s="84" t="s">
        <v>289</v>
      </c>
      <c r="D98" s="84" t="s">
        <v>83</v>
      </c>
      <c r="E98" s="85">
        <v>2</v>
      </c>
      <c r="F98" s="86"/>
      <c r="G98" s="86">
        <f t="shared" si="5"/>
        <v>0</v>
      </c>
      <c r="H98" s="235" t="s">
        <v>164</v>
      </c>
      <c r="I98" s="231">
        <v>0</v>
      </c>
      <c r="J98" s="228"/>
      <c r="K98" s="227"/>
    </row>
    <row r="99" spans="1:11" s="1" customFormat="1" ht="48" x14ac:dyDescent="0.2">
      <c r="A99" s="235"/>
      <c r="B99" s="236"/>
      <c r="C99" s="84" t="s">
        <v>159</v>
      </c>
      <c r="D99" s="84" t="s">
        <v>45</v>
      </c>
      <c r="E99" s="85">
        <v>1</v>
      </c>
      <c r="F99" s="86"/>
      <c r="G99" s="86">
        <f t="shared" si="5"/>
        <v>0</v>
      </c>
      <c r="H99" s="233"/>
      <c r="I99" s="231"/>
      <c r="J99" s="230"/>
      <c r="K99" s="227"/>
    </row>
    <row r="100" spans="1:11" s="1" customFormat="1" ht="36" x14ac:dyDescent="0.2">
      <c r="A100" s="84">
        <v>73</v>
      </c>
      <c r="B100" s="104" t="s">
        <v>646</v>
      </c>
      <c r="C100" s="84" t="s">
        <v>48</v>
      </c>
      <c r="D100" s="84" t="s">
        <v>83</v>
      </c>
      <c r="E100" s="85">
        <v>2</v>
      </c>
      <c r="F100" s="86"/>
      <c r="G100" s="86">
        <f t="shared" si="5"/>
        <v>0</v>
      </c>
      <c r="H100" s="84" t="s">
        <v>164</v>
      </c>
      <c r="I100" s="85">
        <v>0</v>
      </c>
      <c r="J100" s="86"/>
      <c r="K100" s="86"/>
    </row>
    <row r="101" spans="1:11" s="1" customFormat="1" ht="36" x14ac:dyDescent="0.2">
      <c r="A101" s="84">
        <v>74</v>
      </c>
      <c r="B101" s="104" t="s">
        <v>647</v>
      </c>
      <c r="C101" s="84" t="s">
        <v>41</v>
      </c>
      <c r="D101" s="84" t="s">
        <v>83</v>
      </c>
      <c r="E101" s="85">
        <v>2</v>
      </c>
      <c r="F101" s="86"/>
      <c r="G101" s="86">
        <f t="shared" si="5"/>
        <v>0</v>
      </c>
      <c r="H101" s="84" t="s">
        <v>164</v>
      </c>
      <c r="I101" s="85">
        <v>0</v>
      </c>
      <c r="J101" s="106"/>
      <c r="K101" s="86"/>
    </row>
    <row r="102" spans="1:11" s="1" customFormat="1" ht="36" x14ac:dyDescent="0.2">
      <c r="A102" s="84">
        <v>75</v>
      </c>
      <c r="B102" s="104" t="s">
        <v>648</v>
      </c>
      <c r="C102" s="105" t="s">
        <v>47</v>
      </c>
      <c r="D102" s="84" t="s">
        <v>83</v>
      </c>
      <c r="E102" s="85">
        <v>2</v>
      </c>
      <c r="F102" s="86"/>
      <c r="G102" s="86">
        <f t="shared" si="5"/>
        <v>0</v>
      </c>
      <c r="H102" s="84" t="s">
        <v>164</v>
      </c>
      <c r="I102" s="85">
        <v>0</v>
      </c>
      <c r="J102" s="106"/>
      <c r="K102" s="86"/>
    </row>
    <row r="103" spans="1:11" s="1" customFormat="1" ht="36" x14ac:dyDescent="0.2">
      <c r="A103" s="84">
        <v>76</v>
      </c>
      <c r="B103" s="104" t="s">
        <v>649</v>
      </c>
      <c r="C103" s="105" t="s">
        <v>41</v>
      </c>
      <c r="D103" s="84" t="s">
        <v>83</v>
      </c>
      <c r="E103" s="85">
        <v>2</v>
      </c>
      <c r="F103" s="86"/>
      <c r="G103" s="86">
        <f t="shared" si="5"/>
        <v>0</v>
      </c>
      <c r="H103" s="84" t="s">
        <v>164</v>
      </c>
      <c r="I103" s="85">
        <v>0</v>
      </c>
      <c r="J103" s="106"/>
      <c r="K103" s="86"/>
    </row>
    <row r="104" spans="1:11" s="1" customFormat="1" ht="36" x14ac:dyDescent="0.2">
      <c r="A104" s="84">
        <v>77</v>
      </c>
      <c r="B104" s="104" t="s">
        <v>650</v>
      </c>
      <c r="C104" s="84" t="s">
        <v>41</v>
      </c>
      <c r="D104" s="84" t="s">
        <v>83</v>
      </c>
      <c r="E104" s="85">
        <v>2</v>
      </c>
      <c r="F104" s="86"/>
      <c r="G104" s="86">
        <f t="shared" si="5"/>
        <v>0</v>
      </c>
      <c r="H104" s="84" t="s">
        <v>164</v>
      </c>
      <c r="I104" s="85">
        <v>0</v>
      </c>
      <c r="J104" s="106"/>
      <c r="K104" s="86"/>
    </row>
    <row r="105" spans="1:11" s="1" customFormat="1" ht="36" x14ac:dyDescent="0.2">
      <c r="A105" s="84">
        <v>78</v>
      </c>
      <c r="B105" s="104" t="s">
        <v>651</v>
      </c>
      <c r="C105" s="84" t="s">
        <v>48</v>
      </c>
      <c r="D105" s="84" t="s">
        <v>83</v>
      </c>
      <c r="E105" s="85">
        <v>2</v>
      </c>
      <c r="F105" s="86"/>
      <c r="G105" s="86">
        <f t="shared" si="5"/>
        <v>0</v>
      </c>
      <c r="H105" s="84" t="s">
        <v>164</v>
      </c>
      <c r="I105" s="85">
        <v>0</v>
      </c>
      <c r="J105" s="106"/>
      <c r="K105" s="86"/>
    </row>
    <row r="106" spans="1:11" s="1" customFormat="1" ht="36" x14ac:dyDescent="0.2">
      <c r="A106" s="84">
        <v>79</v>
      </c>
      <c r="B106" s="104" t="s">
        <v>652</v>
      </c>
      <c r="C106" s="84" t="s">
        <v>41</v>
      </c>
      <c r="D106" s="84" t="s">
        <v>83</v>
      </c>
      <c r="E106" s="85">
        <v>2</v>
      </c>
      <c r="F106" s="86"/>
      <c r="G106" s="86">
        <f t="shared" si="5"/>
        <v>0</v>
      </c>
      <c r="H106" s="84" t="s">
        <v>164</v>
      </c>
      <c r="I106" s="85">
        <v>0</v>
      </c>
      <c r="J106" s="106"/>
      <c r="K106" s="86"/>
    </row>
    <row r="107" spans="1:11" s="1" customFormat="1" ht="36" x14ac:dyDescent="0.2">
      <c r="A107" s="84">
        <v>80</v>
      </c>
      <c r="B107" s="104" t="s">
        <v>653</v>
      </c>
      <c r="C107" s="84" t="s">
        <v>41</v>
      </c>
      <c r="D107" s="84" t="s">
        <v>83</v>
      </c>
      <c r="E107" s="85">
        <v>2</v>
      </c>
      <c r="F107" s="86"/>
      <c r="G107" s="86">
        <f t="shared" si="5"/>
        <v>0</v>
      </c>
      <c r="H107" s="84" t="s">
        <v>164</v>
      </c>
      <c r="I107" s="85">
        <v>0</v>
      </c>
      <c r="J107" s="86"/>
      <c r="K107" s="86"/>
    </row>
    <row r="108" spans="1:11" s="1" customFormat="1" ht="36" x14ac:dyDescent="0.2">
      <c r="A108" s="84">
        <v>81</v>
      </c>
      <c r="B108" s="104" t="s">
        <v>654</v>
      </c>
      <c r="C108" s="84" t="s">
        <v>41</v>
      </c>
      <c r="D108" s="84" t="s">
        <v>83</v>
      </c>
      <c r="E108" s="85">
        <v>2</v>
      </c>
      <c r="F108" s="86"/>
      <c r="G108" s="86">
        <f t="shared" si="5"/>
        <v>0</v>
      </c>
      <c r="H108" s="84" t="s">
        <v>164</v>
      </c>
      <c r="I108" s="85">
        <v>0</v>
      </c>
      <c r="J108" s="106"/>
      <c r="K108" s="86"/>
    </row>
    <row r="109" spans="1:11" s="1" customFormat="1" ht="36" x14ac:dyDescent="0.2">
      <c r="A109" s="84">
        <v>82</v>
      </c>
      <c r="B109" s="104" t="s">
        <v>655</v>
      </c>
      <c r="C109" s="84" t="s">
        <v>41</v>
      </c>
      <c r="D109" s="84" t="s">
        <v>83</v>
      </c>
      <c r="E109" s="85">
        <v>2</v>
      </c>
      <c r="F109" s="86"/>
      <c r="G109" s="86">
        <f t="shared" si="5"/>
        <v>0</v>
      </c>
      <c r="H109" s="84" t="s">
        <v>164</v>
      </c>
      <c r="I109" s="85">
        <v>0</v>
      </c>
      <c r="J109" s="106"/>
      <c r="K109" s="86"/>
    </row>
    <row r="110" spans="1:11" s="1" customFormat="1" ht="36" x14ac:dyDescent="0.2">
      <c r="A110" s="84">
        <v>83</v>
      </c>
      <c r="B110" s="104" t="s">
        <v>656</v>
      </c>
      <c r="C110" s="84" t="s">
        <v>41</v>
      </c>
      <c r="D110" s="84" t="s">
        <v>83</v>
      </c>
      <c r="E110" s="85">
        <v>2</v>
      </c>
      <c r="F110" s="86"/>
      <c r="G110" s="86">
        <f t="shared" si="5"/>
        <v>0</v>
      </c>
      <c r="H110" s="84" t="s">
        <v>164</v>
      </c>
      <c r="I110" s="85">
        <v>0</v>
      </c>
      <c r="J110" s="106"/>
      <c r="K110" s="86"/>
    </row>
    <row r="111" spans="1:11" s="1" customFormat="1" ht="36" x14ac:dyDescent="0.2">
      <c r="A111" s="84">
        <v>84</v>
      </c>
      <c r="B111" s="104" t="s">
        <v>657</v>
      </c>
      <c r="C111" s="84" t="s">
        <v>29</v>
      </c>
      <c r="D111" s="84" t="s">
        <v>40</v>
      </c>
      <c r="E111" s="85">
        <v>2</v>
      </c>
      <c r="F111" s="86"/>
      <c r="G111" s="86">
        <f t="shared" si="5"/>
        <v>0</v>
      </c>
      <c r="H111" s="84" t="s">
        <v>164</v>
      </c>
      <c r="I111" s="85">
        <v>0</v>
      </c>
      <c r="J111" s="106"/>
      <c r="K111" s="86"/>
    </row>
    <row r="112" spans="1:11" s="1" customFormat="1" ht="36" x14ac:dyDescent="0.2">
      <c r="A112" s="84">
        <v>85</v>
      </c>
      <c r="B112" s="104" t="s">
        <v>658</v>
      </c>
      <c r="C112" s="84" t="s">
        <v>29</v>
      </c>
      <c r="D112" s="84" t="s">
        <v>40</v>
      </c>
      <c r="E112" s="85">
        <v>2</v>
      </c>
      <c r="F112" s="86"/>
      <c r="G112" s="86">
        <f t="shared" si="5"/>
        <v>0</v>
      </c>
      <c r="H112" s="84" t="s">
        <v>164</v>
      </c>
      <c r="I112" s="85">
        <v>0</v>
      </c>
      <c r="J112" s="106"/>
      <c r="K112" s="86"/>
    </row>
    <row r="113" spans="1:11" s="1" customFormat="1" ht="36" x14ac:dyDescent="0.2">
      <c r="A113" s="84">
        <v>86</v>
      </c>
      <c r="B113" s="104" t="s">
        <v>659</v>
      </c>
      <c r="C113" s="84" t="s">
        <v>29</v>
      </c>
      <c r="D113" s="84" t="s">
        <v>40</v>
      </c>
      <c r="E113" s="85">
        <v>2</v>
      </c>
      <c r="F113" s="86"/>
      <c r="G113" s="86">
        <f t="shared" si="5"/>
        <v>0</v>
      </c>
      <c r="H113" s="84" t="s">
        <v>164</v>
      </c>
      <c r="I113" s="85">
        <v>0</v>
      </c>
      <c r="J113" s="106"/>
      <c r="K113" s="86"/>
    </row>
    <row r="114" spans="1:11" s="1" customFormat="1" ht="108" x14ac:dyDescent="0.2">
      <c r="A114" s="84">
        <v>87</v>
      </c>
      <c r="B114" s="104" t="s">
        <v>660</v>
      </c>
      <c r="C114" s="84" t="s">
        <v>41</v>
      </c>
      <c r="D114" s="84" t="s">
        <v>83</v>
      </c>
      <c r="E114" s="85">
        <v>2</v>
      </c>
      <c r="F114" s="86"/>
      <c r="G114" s="86">
        <f t="shared" si="5"/>
        <v>0</v>
      </c>
      <c r="H114" s="101" t="s">
        <v>362</v>
      </c>
      <c r="I114" s="99">
        <v>4</v>
      </c>
      <c r="J114" s="86"/>
      <c r="K114" s="86">
        <f>I114*J114</f>
        <v>0</v>
      </c>
    </row>
    <row r="115" spans="1:11" s="1" customFormat="1" ht="36" x14ac:dyDescent="0.2">
      <c r="A115" s="235">
        <v>88</v>
      </c>
      <c r="B115" s="236" t="s">
        <v>661</v>
      </c>
      <c r="C115" s="84" t="s">
        <v>41</v>
      </c>
      <c r="D115" s="84" t="s">
        <v>83</v>
      </c>
      <c r="E115" s="85">
        <v>2</v>
      </c>
      <c r="F115" s="86"/>
      <c r="G115" s="86">
        <f t="shared" si="5"/>
        <v>0</v>
      </c>
      <c r="H115" s="91" t="s">
        <v>42</v>
      </c>
      <c r="I115" s="85">
        <v>2</v>
      </c>
      <c r="J115" s="86"/>
      <c r="K115" s="86">
        <f t="shared" ref="K115:K116" si="6">I115*J115</f>
        <v>0</v>
      </c>
    </row>
    <row r="116" spans="1:11" s="1" customFormat="1" ht="216" x14ac:dyDescent="0.2">
      <c r="A116" s="233"/>
      <c r="B116" s="234"/>
      <c r="C116" s="84" t="s">
        <v>160</v>
      </c>
      <c r="D116" s="84" t="s">
        <v>164</v>
      </c>
      <c r="E116" s="85">
        <v>0</v>
      </c>
      <c r="F116" s="86"/>
      <c r="G116" s="86">
        <f t="shared" si="5"/>
        <v>0</v>
      </c>
      <c r="H116" s="91" t="s">
        <v>563</v>
      </c>
      <c r="I116" s="107">
        <v>1</v>
      </c>
      <c r="J116" s="86"/>
      <c r="K116" s="86">
        <f t="shared" si="6"/>
        <v>0</v>
      </c>
    </row>
    <row r="117" spans="1:11" s="1" customFormat="1" ht="36" x14ac:dyDescent="0.2">
      <c r="A117" s="99">
        <v>89</v>
      </c>
      <c r="B117" s="89" t="s">
        <v>662</v>
      </c>
      <c r="C117" s="84" t="s">
        <v>29</v>
      </c>
      <c r="D117" s="84" t="s">
        <v>40</v>
      </c>
      <c r="E117" s="85">
        <v>2</v>
      </c>
      <c r="F117" s="86"/>
      <c r="G117" s="86">
        <f>E117*F117</f>
        <v>0</v>
      </c>
      <c r="H117" s="84" t="s">
        <v>164</v>
      </c>
      <c r="I117" s="85">
        <v>0</v>
      </c>
      <c r="J117" s="106"/>
      <c r="K117" s="86"/>
    </row>
    <row r="118" spans="1:11" s="1" customFormat="1" ht="36" x14ac:dyDescent="0.2">
      <c r="A118" s="84">
        <v>90</v>
      </c>
      <c r="B118" s="104" t="s">
        <v>663</v>
      </c>
      <c r="C118" s="105" t="s">
        <v>46</v>
      </c>
      <c r="D118" s="84" t="s">
        <v>83</v>
      </c>
      <c r="E118" s="85">
        <v>2</v>
      </c>
      <c r="F118" s="86"/>
      <c r="G118" s="86">
        <f t="shared" si="5"/>
        <v>0</v>
      </c>
      <c r="H118" s="91" t="s">
        <v>42</v>
      </c>
      <c r="I118" s="85">
        <v>2</v>
      </c>
      <c r="J118" s="86"/>
      <c r="K118" s="86">
        <f>I118*J118</f>
        <v>0</v>
      </c>
    </row>
    <row r="119" spans="1:11" s="1" customFormat="1" ht="24" x14ac:dyDescent="0.2">
      <c r="A119" s="84">
        <v>91</v>
      </c>
      <c r="B119" s="104" t="s">
        <v>664</v>
      </c>
      <c r="C119" s="84" t="s">
        <v>41</v>
      </c>
      <c r="D119" s="84" t="s">
        <v>83</v>
      </c>
      <c r="E119" s="85">
        <v>2</v>
      </c>
      <c r="F119" s="86"/>
      <c r="G119" s="86">
        <f t="shared" si="5"/>
        <v>0</v>
      </c>
      <c r="H119" s="84" t="s">
        <v>164</v>
      </c>
      <c r="I119" s="85">
        <v>0</v>
      </c>
      <c r="J119" s="86"/>
      <c r="K119" s="86"/>
    </row>
    <row r="120" spans="1:11" s="26" customFormat="1" ht="36" x14ac:dyDescent="0.25">
      <c r="A120" s="84">
        <v>92</v>
      </c>
      <c r="B120" s="104" t="s">
        <v>665</v>
      </c>
      <c r="C120" s="105" t="s">
        <v>47</v>
      </c>
      <c r="D120" s="84" t="s">
        <v>83</v>
      </c>
      <c r="E120" s="85">
        <v>2</v>
      </c>
      <c r="F120" s="86"/>
      <c r="G120" s="86">
        <f t="shared" si="5"/>
        <v>0</v>
      </c>
      <c r="H120" s="84" t="s">
        <v>164</v>
      </c>
      <c r="I120" s="85">
        <v>0</v>
      </c>
      <c r="J120" s="86"/>
      <c r="K120" s="86"/>
    </row>
    <row r="121" spans="1:11" s="1" customFormat="1" ht="36" x14ac:dyDescent="0.2">
      <c r="A121" s="108">
        <v>93</v>
      </c>
      <c r="B121" s="104" t="s">
        <v>666</v>
      </c>
      <c r="C121" s="84" t="s">
        <v>29</v>
      </c>
      <c r="D121" s="84" t="s">
        <v>40</v>
      </c>
      <c r="E121" s="85">
        <v>2</v>
      </c>
      <c r="F121" s="86"/>
      <c r="G121" s="86">
        <f t="shared" si="5"/>
        <v>0</v>
      </c>
      <c r="H121" s="84" t="s">
        <v>164</v>
      </c>
      <c r="I121" s="85">
        <v>0</v>
      </c>
      <c r="J121" s="86"/>
      <c r="K121" s="86"/>
    </row>
    <row r="122" spans="1:11" s="1" customFormat="1" ht="36" x14ac:dyDescent="0.2">
      <c r="A122" s="84">
        <v>94</v>
      </c>
      <c r="B122" s="104" t="s">
        <v>667</v>
      </c>
      <c r="C122" s="84" t="s">
        <v>49</v>
      </c>
      <c r="D122" s="84" t="s">
        <v>83</v>
      </c>
      <c r="E122" s="85">
        <v>2</v>
      </c>
      <c r="F122" s="86"/>
      <c r="G122" s="86">
        <f t="shared" si="5"/>
        <v>0</v>
      </c>
      <c r="H122" s="84" t="s">
        <v>164</v>
      </c>
      <c r="I122" s="85">
        <v>0</v>
      </c>
      <c r="J122" s="86"/>
      <c r="K122" s="86"/>
    </row>
    <row r="123" spans="1:11" s="1" customFormat="1" ht="36" x14ac:dyDescent="0.2">
      <c r="A123" s="84">
        <v>95</v>
      </c>
      <c r="B123" s="104" t="s">
        <v>668</v>
      </c>
      <c r="C123" s="84" t="s">
        <v>41</v>
      </c>
      <c r="D123" s="84" t="s">
        <v>83</v>
      </c>
      <c r="E123" s="85">
        <v>2</v>
      </c>
      <c r="F123" s="86"/>
      <c r="G123" s="86">
        <f t="shared" si="5"/>
        <v>0</v>
      </c>
      <c r="H123" s="84" t="s">
        <v>164</v>
      </c>
      <c r="I123" s="85">
        <v>0</v>
      </c>
      <c r="J123" s="86"/>
      <c r="K123" s="86"/>
    </row>
    <row r="124" spans="1:11" s="1" customFormat="1" ht="24" x14ac:dyDescent="0.2">
      <c r="A124" s="84">
        <v>96</v>
      </c>
      <c r="B124" s="104" t="s">
        <v>669</v>
      </c>
      <c r="C124" s="84" t="s">
        <v>564</v>
      </c>
      <c r="D124" s="84" t="s">
        <v>83</v>
      </c>
      <c r="E124" s="85">
        <v>2</v>
      </c>
      <c r="F124" s="86"/>
      <c r="G124" s="86">
        <f t="shared" si="5"/>
        <v>0</v>
      </c>
      <c r="H124" s="84" t="s">
        <v>164</v>
      </c>
      <c r="I124" s="85">
        <v>0</v>
      </c>
      <c r="J124" s="86"/>
      <c r="K124" s="86"/>
    </row>
    <row r="125" spans="1:11" s="1" customFormat="1" ht="12" x14ac:dyDescent="0.2">
      <c r="A125" s="22"/>
      <c r="B125" s="23"/>
      <c r="C125" s="23"/>
      <c r="D125" s="22"/>
      <c r="E125" s="22">
        <f>SUM(E6:E124)</f>
        <v>231</v>
      </c>
      <c r="F125" s="22" t="s">
        <v>158</v>
      </c>
      <c r="G125" s="24">
        <f>SUM(G6:G124)</f>
        <v>0</v>
      </c>
      <c r="H125" s="22"/>
      <c r="I125" s="22">
        <f>SUM(I6:I124)</f>
        <v>28</v>
      </c>
      <c r="J125" s="22" t="s">
        <v>158</v>
      </c>
      <c r="K125" s="24">
        <f>SUM(K6:K124)</f>
        <v>0</v>
      </c>
    </row>
    <row r="126" spans="1:11" ht="1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ht="15" customHeight="1" x14ac:dyDescent="0.25">
      <c r="A127" s="2"/>
      <c r="B127" s="3" t="s">
        <v>241</v>
      </c>
      <c r="C127" s="3"/>
      <c r="D127" s="2"/>
      <c r="E127" s="2"/>
      <c r="F127" s="2"/>
      <c r="G127" s="2"/>
      <c r="H127" s="2"/>
      <c r="I127" s="2"/>
      <c r="J127" s="2"/>
      <c r="K127" s="2"/>
    </row>
    <row r="128" spans="1:11" x14ac:dyDescent="0.25">
      <c r="A128" s="2"/>
      <c r="B128" s="4" t="s">
        <v>238</v>
      </c>
      <c r="C128" s="4"/>
      <c r="D128" s="2"/>
      <c r="E128" s="2"/>
      <c r="F128" s="2"/>
      <c r="G128" s="2"/>
      <c r="H128" s="2"/>
      <c r="I128" s="2"/>
      <c r="J128" s="2"/>
      <c r="K128" s="2"/>
    </row>
    <row r="129" spans="1:11" x14ac:dyDescent="0.25">
      <c r="A129" s="2"/>
      <c r="B129" s="2" t="s">
        <v>239</v>
      </c>
      <c r="C129" s="2"/>
      <c r="D129" s="2"/>
      <c r="E129" s="2"/>
      <c r="F129" s="2"/>
      <c r="G129" s="2"/>
      <c r="H129" s="2"/>
      <c r="I129" s="2"/>
      <c r="J129" s="2"/>
      <c r="K129" s="2"/>
    </row>
    <row r="130" spans="1:11" ht="15" customHeight="1" x14ac:dyDescent="0.25">
      <c r="A130" s="2"/>
      <c r="B130" s="2" t="s">
        <v>240</v>
      </c>
      <c r="C130" s="2"/>
      <c r="D130" s="2"/>
      <c r="E130" s="2"/>
      <c r="F130" s="2"/>
      <c r="G130" s="2"/>
      <c r="H130" s="2"/>
      <c r="I130" s="2"/>
      <c r="J130" s="2"/>
      <c r="K130" s="2"/>
    </row>
    <row r="131" spans="1:11" ht="17.25" customHeight="1" x14ac:dyDescent="0.25"/>
    <row r="132" spans="1:11" ht="72" x14ac:dyDescent="0.25">
      <c r="A132" s="76" t="s">
        <v>256</v>
      </c>
      <c r="B132" s="222" t="s">
        <v>257</v>
      </c>
      <c r="C132" s="222"/>
      <c r="D132" s="76" t="s">
        <v>261</v>
      </c>
      <c r="E132" s="76" t="s">
        <v>263</v>
      </c>
      <c r="F132" s="76" t="s">
        <v>392</v>
      </c>
      <c r="G132" s="76" t="s">
        <v>262</v>
      </c>
      <c r="H132" s="211" t="s">
        <v>775</v>
      </c>
      <c r="I132" s="50"/>
      <c r="J132" s="50"/>
      <c r="K132" s="50"/>
    </row>
    <row r="133" spans="1:11" ht="15" customHeight="1" x14ac:dyDescent="0.25">
      <c r="A133" s="76">
        <v>1</v>
      </c>
      <c r="B133" s="222" t="s">
        <v>258</v>
      </c>
      <c r="C133" s="222"/>
      <c r="D133" s="78" t="s">
        <v>773</v>
      </c>
      <c r="E133" s="78" t="s">
        <v>773</v>
      </c>
      <c r="F133" s="201" t="s">
        <v>773</v>
      </c>
      <c r="G133" s="202">
        <f>G125</f>
        <v>0</v>
      </c>
      <c r="H133" s="202">
        <f>G133*2</f>
        <v>0</v>
      </c>
      <c r="I133" s="50"/>
      <c r="J133" s="50"/>
      <c r="K133" s="50"/>
    </row>
    <row r="134" spans="1:11" x14ac:dyDescent="0.25">
      <c r="A134" s="51">
        <v>2</v>
      </c>
      <c r="B134" s="222" t="s">
        <v>259</v>
      </c>
      <c r="C134" s="222"/>
      <c r="D134" s="78" t="s">
        <v>773</v>
      </c>
      <c r="E134" s="78" t="s">
        <v>773</v>
      </c>
      <c r="F134" s="201" t="s">
        <v>773</v>
      </c>
      <c r="G134" s="203">
        <f>K125</f>
        <v>0</v>
      </c>
      <c r="H134" s="202">
        <f>G134*2</f>
        <v>0</v>
      </c>
      <c r="I134" s="50"/>
      <c r="J134" s="50"/>
      <c r="K134" s="50"/>
    </row>
    <row r="135" spans="1:11" x14ac:dyDescent="0.25">
      <c r="A135" s="51">
        <v>3</v>
      </c>
      <c r="B135" s="222" t="s">
        <v>393</v>
      </c>
      <c r="C135" s="222"/>
      <c r="D135" s="202"/>
      <c r="E135" s="76" t="s">
        <v>773</v>
      </c>
      <c r="F135" s="76">
        <v>20</v>
      </c>
      <c r="G135" s="203">
        <f>D135*F135</f>
        <v>0</v>
      </c>
      <c r="H135" s="202">
        <f>G135*2</f>
        <v>0</v>
      </c>
      <c r="I135" s="50"/>
      <c r="J135" s="50"/>
      <c r="K135" s="50"/>
    </row>
    <row r="136" spans="1:11" ht="28.5" customHeight="1" x14ac:dyDescent="0.25">
      <c r="A136" s="51">
        <v>4</v>
      </c>
      <c r="B136" s="223" t="s">
        <v>264</v>
      </c>
      <c r="C136" s="224"/>
      <c r="D136" s="202"/>
      <c r="E136" s="76" t="s">
        <v>773</v>
      </c>
      <c r="F136" s="76">
        <v>20</v>
      </c>
      <c r="G136" s="203">
        <f>D136*F136</f>
        <v>0</v>
      </c>
      <c r="H136" s="202">
        <f>G136*2</f>
        <v>0</v>
      </c>
      <c r="I136" s="50"/>
      <c r="J136" s="50"/>
      <c r="K136" s="50"/>
    </row>
    <row r="137" spans="1:11" x14ac:dyDescent="0.25">
      <c r="A137" s="217"/>
      <c r="B137" s="218"/>
      <c r="C137" s="218"/>
      <c r="D137" s="219"/>
      <c r="E137" s="220" t="s">
        <v>260</v>
      </c>
      <c r="F137" s="221"/>
      <c r="G137" s="77"/>
      <c r="H137" s="202">
        <f>SUM(H133:H136)</f>
        <v>0</v>
      </c>
      <c r="I137" s="50"/>
      <c r="J137" s="50"/>
      <c r="K137" s="50"/>
    </row>
    <row r="138" spans="1:11" x14ac:dyDescent="0.25">
      <c r="H138" s="207"/>
    </row>
  </sheetData>
  <mergeCells count="134">
    <mergeCell ref="I2:K2"/>
    <mergeCell ref="I80:I81"/>
    <mergeCell ref="J80:J81"/>
    <mergeCell ref="A55:A56"/>
    <mergeCell ref="B55:B56"/>
    <mergeCell ref="H55:H56"/>
    <mergeCell ref="I55:I56"/>
    <mergeCell ref="J55:J56"/>
    <mergeCell ref="A86:A88"/>
    <mergeCell ref="B86:B88"/>
    <mergeCell ref="H86:H88"/>
    <mergeCell ref="I86:I88"/>
    <mergeCell ref="A61:A62"/>
    <mergeCell ref="B61:B62"/>
    <mergeCell ref="H61:H62"/>
    <mergeCell ref="I61:I62"/>
    <mergeCell ref="J61:J62"/>
    <mergeCell ref="K80:K81"/>
    <mergeCell ref="K63:K64"/>
    <mergeCell ref="A63:A64"/>
    <mergeCell ref="B63:B64"/>
    <mergeCell ref="H63:H64"/>
    <mergeCell ref="I63:I64"/>
    <mergeCell ref="A47:A48"/>
    <mergeCell ref="A1:K1"/>
    <mergeCell ref="A3:K3"/>
    <mergeCell ref="K37:K38"/>
    <mergeCell ref="A12:A13"/>
    <mergeCell ref="B12:B13"/>
    <mergeCell ref="A6:A7"/>
    <mergeCell ref="B6:B7"/>
    <mergeCell ref="H6:H7"/>
    <mergeCell ref="I6:I7"/>
    <mergeCell ref="J37:J38"/>
    <mergeCell ref="A37:A38"/>
    <mergeCell ref="B37:B38"/>
    <mergeCell ref="H37:H38"/>
    <mergeCell ref="I37:I38"/>
    <mergeCell ref="J6:J7"/>
    <mergeCell ref="K6:K7"/>
    <mergeCell ref="A10:A11"/>
    <mergeCell ref="B10:B11"/>
    <mergeCell ref="H10:H11"/>
    <mergeCell ref="I10:I11"/>
    <mergeCell ref="J10:J11"/>
    <mergeCell ref="K10:K11"/>
    <mergeCell ref="H12:H13"/>
    <mergeCell ref="I26:I27"/>
    <mergeCell ref="A66:A67"/>
    <mergeCell ref="B66:B67"/>
    <mergeCell ref="A80:A81"/>
    <mergeCell ref="B80:B81"/>
    <mergeCell ref="H80:H81"/>
    <mergeCell ref="J63:J64"/>
    <mergeCell ref="I12:I13"/>
    <mergeCell ref="J12:J13"/>
    <mergeCell ref="K12:K13"/>
    <mergeCell ref="A16:A17"/>
    <mergeCell ref="B16:B17"/>
    <mergeCell ref="H16:H17"/>
    <mergeCell ref="I16:I17"/>
    <mergeCell ref="J16:J17"/>
    <mergeCell ref="K16:K17"/>
    <mergeCell ref="A18:A19"/>
    <mergeCell ref="B18:B19"/>
    <mergeCell ref="H18:H19"/>
    <mergeCell ref="I18:I19"/>
    <mergeCell ref="J18:J19"/>
    <mergeCell ref="K18:K19"/>
    <mergeCell ref="A26:A27"/>
    <mergeCell ref="B26:B27"/>
    <mergeCell ref="H26:H27"/>
    <mergeCell ref="J26:J27"/>
    <mergeCell ref="K26:K27"/>
    <mergeCell ref="A29:A30"/>
    <mergeCell ref="B29:B30"/>
    <mergeCell ref="H29:H30"/>
    <mergeCell ref="I29:I30"/>
    <mergeCell ref="J29:J30"/>
    <mergeCell ref="K29:K30"/>
    <mergeCell ref="A40:A41"/>
    <mergeCell ref="B40:B41"/>
    <mergeCell ref="H40:H41"/>
    <mergeCell ref="I40:I41"/>
    <mergeCell ref="J40:J41"/>
    <mergeCell ref="K40:K41"/>
    <mergeCell ref="A44:A45"/>
    <mergeCell ref="B44:B45"/>
    <mergeCell ref="H44:H45"/>
    <mergeCell ref="I44:I45"/>
    <mergeCell ref="J44:J45"/>
    <mergeCell ref="K44:K45"/>
    <mergeCell ref="K55:K56"/>
    <mergeCell ref="A57:A58"/>
    <mergeCell ref="B57:B58"/>
    <mergeCell ref="H57:H58"/>
    <mergeCell ref="I57:I58"/>
    <mergeCell ref="J57:J58"/>
    <mergeCell ref="K57:K58"/>
    <mergeCell ref="B47:B48"/>
    <mergeCell ref="H47:H48"/>
    <mergeCell ref="I47:I48"/>
    <mergeCell ref="J47:J48"/>
    <mergeCell ref="K47:K48"/>
    <mergeCell ref="A51:A52"/>
    <mergeCell ref="B51:B52"/>
    <mergeCell ref="H51:H52"/>
    <mergeCell ref="I51:I52"/>
    <mergeCell ref="J51:J52"/>
    <mergeCell ref="K51:K52"/>
    <mergeCell ref="K61:K62"/>
    <mergeCell ref="B134:C134"/>
    <mergeCell ref="B135:C135"/>
    <mergeCell ref="B136:C136"/>
    <mergeCell ref="A137:D137"/>
    <mergeCell ref="E137:F137"/>
    <mergeCell ref="J86:J88"/>
    <mergeCell ref="K86:K88"/>
    <mergeCell ref="A89:A90"/>
    <mergeCell ref="B89:B90"/>
    <mergeCell ref="H89:H90"/>
    <mergeCell ref="I89:I90"/>
    <mergeCell ref="J89:J90"/>
    <mergeCell ref="K89:K90"/>
    <mergeCell ref="A98:A99"/>
    <mergeCell ref="B98:B99"/>
    <mergeCell ref="H98:H99"/>
    <mergeCell ref="I98:I99"/>
    <mergeCell ref="J98:J99"/>
    <mergeCell ref="K98:K99"/>
    <mergeCell ref="B132:C132"/>
    <mergeCell ref="A115:A116"/>
    <mergeCell ref="B115:B116"/>
    <mergeCell ref="B133:C13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120"/>
  <sheetViews>
    <sheetView workbookViewId="0">
      <pane ySplit="5" topLeftCell="A105" activePane="bottomLeft" state="frozen"/>
      <selection pane="bottomLeft" activeCell="I2" sqref="I2:K2"/>
    </sheetView>
  </sheetViews>
  <sheetFormatPr defaultRowHeight="15" x14ac:dyDescent="0.25"/>
  <cols>
    <col min="1" max="1" width="5" style="50" customWidth="1"/>
    <col min="2" max="2" width="18.5703125" style="50" customWidth="1"/>
    <col min="3" max="3" width="28.28515625" style="50" customWidth="1"/>
    <col min="4" max="4" width="18.85546875" style="50" customWidth="1"/>
    <col min="5" max="5" width="9.140625" style="50"/>
    <col min="6" max="6" width="12.140625" style="50" customWidth="1"/>
    <col min="7" max="7" width="11.140625" style="50" customWidth="1"/>
    <col min="8" max="8" width="19.140625" style="50" customWidth="1"/>
    <col min="9" max="9" width="9.140625" style="50"/>
    <col min="10" max="10" width="10.28515625" style="50" customWidth="1"/>
    <col min="11" max="11" width="13.28515625" style="50" customWidth="1"/>
    <col min="12" max="13" width="9.140625" style="1"/>
  </cols>
  <sheetData>
    <row r="1" spans="1:13" ht="15" customHeight="1" x14ac:dyDescent="0.25">
      <c r="A1" s="214" t="s">
        <v>774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/>
      <c r="M1"/>
    </row>
    <row r="2" spans="1:13" x14ac:dyDescent="0.25">
      <c r="A2" s="2"/>
      <c r="B2" s="2"/>
      <c r="C2" s="2"/>
      <c r="D2" s="2"/>
      <c r="E2" s="2"/>
      <c r="F2" s="2"/>
      <c r="G2" s="2"/>
      <c r="H2" s="2"/>
      <c r="I2" s="225" t="s">
        <v>780</v>
      </c>
      <c r="J2" s="225"/>
      <c r="K2" s="225"/>
      <c r="L2"/>
      <c r="M2"/>
    </row>
    <row r="3" spans="1:13" x14ac:dyDescent="0.25">
      <c r="A3" s="240" t="s">
        <v>777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3" s="55" customFormat="1" ht="60" x14ac:dyDescent="0.2">
      <c r="A5" s="45" t="s">
        <v>0</v>
      </c>
      <c r="B5" s="45" t="s">
        <v>1</v>
      </c>
      <c r="C5" s="45" t="s">
        <v>2</v>
      </c>
      <c r="D5" s="45" t="s">
        <v>244</v>
      </c>
      <c r="E5" s="45" t="s">
        <v>3</v>
      </c>
      <c r="F5" s="45" t="s">
        <v>4</v>
      </c>
      <c r="G5" s="45" t="s">
        <v>5</v>
      </c>
      <c r="H5" s="45" t="s">
        <v>6</v>
      </c>
      <c r="I5" s="45" t="s">
        <v>7</v>
      </c>
      <c r="J5" s="45" t="s">
        <v>246</v>
      </c>
      <c r="K5" s="45" t="s">
        <v>9</v>
      </c>
    </row>
    <row r="6" spans="1:13" s="1" customFormat="1" ht="24" x14ac:dyDescent="0.2">
      <c r="A6" s="83">
        <v>1</v>
      </c>
      <c r="B6" s="131" t="s">
        <v>670</v>
      </c>
      <c r="C6" s="83" t="s">
        <v>252</v>
      </c>
      <c r="D6" s="83" t="s">
        <v>137</v>
      </c>
      <c r="E6" s="90">
        <v>2</v>
      </c>
      <c r="F6" s="132"/>
      <c r="G6" s="132">
        <f t="shared" ref="G6:G69" si="0">E6*F6</f>
        <v>0</v>
      </c>
      <c r="H6" s="83" t="s">
        <v>293</v>
      </c>
      <c r="I6" s="90">
        <v>1</v>
      </c>
      <c r="J6" s="132"/>
      <c r="K6" s="132">
        <f t="shared" ref="K6:K69" si="1">I6*J6</f>
        <v>0</v>
      </c>
    </row>
    <row r="7" spans="1:13" s="1" customFormat="1" ht="36" x14ac:dyDescent="0.2">
      <c r="A7" s="83">
        <v>2</v>
      </c>
      <c r="B7" s="133" t="s">
        <v>671</v>
      </c>
      <c r="C7" s="134" t="s">
        <v>124</v>
      </c>
      <c r="D7" s="90" t="s">
        <v>138</v>
      </c>
      <c r="E7" s="90">
        <v>1</v>
      </c>
      <c r="F7" s="132"/>
      <c r="G7" s="132">
        <f t="shared" si="0"/>
        <v>0</v>
      </c>
      <c r="H7" s="83" t="s">
        <v>293</v>
      </c>
      <c r="I7" s="90">
        <v>1</v>
      </c>
      <c r="J7" s="132"/>
      <c r="K7" s="132">
        <f t="shared" si="1"/>
        <v>0</v>
      </c>
    </row>
    <row r="8" spans="1:13" s="1" customFormat="1" ht="24" x14ac:dyDescent="0.2">
      <c r="A8" s="83">
        <v>3</v>
      </c>
      <c r="B8" s="131" t="s">
        <v>672</v>
      </c>
      <c r="C8" s="83" t="s">
        <v>375</v>
      </c>
      <c r="D8" s="83" t="s">
        <v>137</v>
      </c>
      <c r="E8" s="90">
        <v>2</v>
      </c>
      <c r="F8" s="132"/>
      <c r="G8" s="132">
        <f t="shared" si="0"/>
        <v>0</v>
      </c>
      <c r="H8" s="83" t="s">
        <v>293</v>
      </c>
      <c r="I8" s="90">
        <v>1</v>
      </c>
      <c r="J8" s="132"/>
      <c r="K8" s="132">
        <f t="shared" si="1"/>
        <v>0</v>
      </c>
    </row>
    <row r="9" spans="1:13" s="1" customFormat="1" ht="24" x14ac:dyDescent="0.2">
      <c r="A9" s="83">
        <v>4</v>
      </c>
      <c r="B9" s="131" t="s">
        <v>673</v>
      </c>
      <c r="C9" s="83" t="s">
        <v>115</v>
      </c>
      <c r="D9" s="83" t="s">
        <v>137</v>
      </c>
      <c r="E9" s="90">
        <v>2</v>
      </c>
      <c r="F9" s="132"/>
      <c r="G9" s="132">
        <f t="shared" si="0"/>
        <v>0</v>
      </c>
      <c r="H9" s="83" t="s">
        <v>293</v>
      </c>
      <c r="I9" s="90">
        <v>1</v>
      </c>
      <c r="J9" s="132"/>
      <c r="K9" s="132">
        <f t="shared" si="1"/>
        <v>0</v>
      </c>
    </row>
    <row r="10" spans="1:13" s="1" customFormat="1" ht="23.25" customHeight="1" x14ac:dyDescent="0.2">
      <c r="A10" s="83">
        <v>5</v>
      </c>
      <c r="B10" s="83" t="s">
        <v>674</v>
      </c>
      <c r="C10" s="83" t="s">
        <v>675</v>
      </c>
      <c r="D10" s="135" t="s">
        <v>137</v>
      </c>
      <c r="E10" s="90">
        <v>2</v>
      </c>
      <c r="F10" s="132"/>
      <c r="G10" s="132">
        <f t="shared" si="0"/>
        <v>0</v>
      </c>
      <c r="H10" s="83" t="s">
        <v>293</v>
      </c>
      <c r="I10" s="90">
        <v>1</v>
      </c>
      <c r="J10" s="132"/>
      <c r="K10" s="132">
        <f t="shared" si="1"/>
        <v>0</v>
      </c>
    </row>
    <row r="11" spans="1:13" s="1" customFormat="1" ht="23.25" customHeight="1" x14ac:dyDescent="0.2">
      <c r="A11" s="83">
        <v>6</v>
      </c>
      <c r="B11" s="131" t="s">
        <v>676</v>
      </c>
      <c r="C11" s="83" t="s">
        <v>366</v>
      </c>
      <c r="D11" s="135" t="s">
        <v>137</v>
      </c>
      <c r="E11" s="90">
        <v>2</v>
      </c>
      <c r="F11" s="132"/>
      <c r="G11" s="132">
        <f t="shared" si="0"/>
        <v>0</v>
      </c>
      <c r="H11" s="83" t="s">
        <v>293</v>
      </c>
      <c r="I11" s="90">
        <v>1</v>
      </c>
      <c r="J11" s="132"/>
      <c r="K11" s="132">
        <f t="shared" si="1"/>
        <v>0</v>
      </c>
    </row>
    <row r="12" spans="1:13" s="1" customFormat="1" ht="36" x14ac:dyDescent="0.2">
      <c r="A12" s="83">
        <v>7</v>
      </c>
      <c r="B12" s="131" t="s">
        <v>677</v>
      </c>
      <c r="C12" s="83" t="s">
        <v>376</v>
      </c>
      <c r="D12" s="135" t="s">
        <v>137</v>
      </c>
      <c r="E12" s="90">
        <v>2</v>
      </c>
      <c r="F12" s="132"/>
      <c r="G12" s="132">
        <f t="shared" si="0"/>
        <v>0</v>
      </c>
      <c r="H12" s="83" t="s">
        <v>293</v>
      </c>
      <c r="I12" s="90">
        <v>1</v>
      </c>
      <c r="J12" s="132"/>
      <c r="K12" s="132">
        <f t="shared" si="1"/>
        <v>0</v>
      </c>
    </row>
    <row r="13" spans="1:13" s="1" customFormat="1" ht="24" x14ac:dyDescent="0.2">
      <c r="A13" s="83">
        <v>8</v>
      </c>
      <c r="B13" s="133" t="s">
        <v>678</v>
      </c>
      <c r="C13" s="83" t="s">
        <v>380</v>
      </c>
      <c r="D13" s="135" t="s">
        <v>137</v>
      </c>
      <c r="E13" s="90">
        <v>2</v>
      </c>
      <c r="F13" s="132"/>
      <c r="G13" s="132">
        <f t="shared" si="0"/>
        <v>0</v>
      </c>
      <c r="H13" s="83" t="s">
        <v>293</v>
      </c>
      <c r="I13" s="90">
        <v>1</v>
      </c>
      <c r="J13" s="132"/>
      <c r="K13" s="132">
        <f t="shared" si="1"/>
        <v>0</v>
      </c>
    </row>
    <row r="14" spans="1:13" s="1" customFormat="1" ht="36" x14ac:dyDescent="0.2">
      <c r="A14" s="83">
        <v>9</v>
      </c>
      <c r="B14" s="133" t="s">
        <v>679</v>
      </c>
      <c r="C14" s="134" t="s">
        <v>124</v>
      </c>
      <c r="D14" s="90" t="s">
        <v>138</v>
      </c>
      <c r="E14" s="90">
        <v>1</v>
      </c>
      <c r="F14" s="132"/>
      <c r="G14" s="132">
        <f t="shared" si="0"/>
        <v>0</v>
      </c>
      <c r="H14" s="83" t="s">
        <v>293</v>
      </c>
      <c r="I14" s="90">
        <v>1</v>
      </c>
      <c r="J14" s="132"/>
      <c r="K14" s="132">
        <f t="shared" si="1"/>
        <v>0</v>
      </c>
    </row>
    <row r="15" spans="1:13" s="1" customFormat="1" ht="24" x14ac:dyDescent="0.2">
      <c r="A15" s="83">
        <v>10</v>
      </c>
      <c r="B15" s="133" t="s">
        <v>680</v>
      </c>
      <c r="C15" s="90" t="s">
        <v>126</v>
      </c>
      <c r="D15" s="90" t="s">
        <v>138</v>
      </c>
      <c r="E15" s="90">
        <v>1</v>
      </c>
      <c r="F15" s="132"/>
      <c r="G15" s="132">
        <f t="shared" si="0"/>
        <v>0</v>
      </c>
      <c r="H15" s="83" t="s">
        <v>293</v>
      </c>
      <c r="I15" s="90">
        <v>1</v>
      </c>
      <c r="J15" s="132"/>
      <c r="K15" s="132">
        <f t="shared" si="1"/>
        <v>0</v>
      </c>
    </row>
    <row r="16" spans="1:13" s="1" customFormat="1" ht="36" x14ac:dyDescent="0.2">
      <c r="A16" s="83">
        <v>11</v>
      </c>
      <c r="B16" s="136" t="s">
        <v>681</v>
      </c>
      <c r="C16" s="134" t="s">
        <v>124</v>
      </c>
      <c r="D16" s="90" t="s">
        <v>138</v>
      </c>
      <c r="E16" s="90">
        <v>1</v>
      </c>
      <c r="F16" s="132"/>
      <c r="G16" s="132">
        <f t="shared" si="0"/>
        <v>0</v>
      </c>
      <c r="H16" s="83" t="s">
        <v>293</v>
      </c>
      <c r="I16" s="90">
        <v>1</v>
      </c>
      <c r="J16" s="132"/>
      <c r="K16" s="132">
        <f t="shared" si="1"/>
        <v>0</v>
      </c>
    </row>
    <row r="17" spans="1:11" s="1" customFormat="1" ht="36" x14ac:dyDescent="0.2">
      <c r="A17" s="83">
        <v>12</v>
      </c>
      <c r="B17" s="131" t="s">
        <v>682</v>
      </c>
      <c r="C17" s="83" t="s">
        <v>118</v>
      </c>
      <c r="D17" s="135" t="s">
        <v>137</v>
      </c>
      <c r="E17" s="90">
        <v>2</v>
      </c>
      <c r="F17" s="132"/>
      <c r="G17" s="132">
        <f t="shared" si="0"/>
        <v>0</v>
      </c>
      <c r="H17" s="83" t="s">
        <v>293</v>
      </c>
      <c r="I17" s="90">
        <v>1</v>
      </c>
      <c r="J17" s="132"/>
      <c r="K17" s="132">
        <f t="shared" si="1"/>
        <v>0</v>
      </c>
    </row>
    <row r="18" spans="1:11" s="1" customFormat="1" ht="24" x14ac:dyDescent="0.2">
      <c r="A18" s="83">
        <v>13</v>
      </c>
      <c r="B18" s="133" t="s">
        <v>683</v>
      </c>
      <c r="C18" s="90" t="s">
        <v>126</v>
      </c>
      <c r="D18" s="90" t="s">
        <v>138</v>
      </c>
      <c r="E18" s="90">
        <v>1</v>
      </c>
      <c r="F18" s="132"/>
      <c r="G18" s="132">
        <f t="shared" si="0"/>
        <v>0</v>
      </c>
      <c r="H18" s="83" t="s">
        <v>293</v>
      </c>
      <c r="I18" s="90">
        <v>1</v>
      </c>
      <c r="J18" s="132"/>
      <c r="K18" s="132">
        <f t="shared" si="1"/>
        <v>0</v>
      </c>
    </row>
    <row r="19" spans="1:11" s="1" customFormat="1" ht="38.25" x14ac:dyDescent="0.2">
      <c r="A19" s="83">
        <v>14</v>
      </c>
      <c r="B19" s="137" t="s">
        <v>684</v>
      </c>
      <c r="C19" s="138" t="s">
        <v>565</v>
      </c>
      <c r="D19" s="90" t="s">
        <v>138</v>
      </c>
      <c r="E19" s="90">
        <v>1</v>
      </c>
      <c r="F19" s="132"/>
      <c r="G19" s="132">
        <f t="shared" si="0"/>
        <v>0</v>
      </c>
      <c r="H19" s="83" t="s">
        <v>293</v>
      </c>
      <c r="I19" s="90">
        <v>1</v>
      </c>
      <c r="J19" s="132"/>
      <c r="K19" s="132">
        <f t="shared" si="1"/>
        <v>0</v>
      </c>
    </row>
    <row r="20" spans="1:11" s="1" customFormat="1" ht="24" x14ac:dyDescent="0.2">
      <c r="A20" s="83">
        <v>15</v>
      </c>
      <c r="B20" s="83" t="s">
        <v>685</v>
      </c>
      <c r="C20" s="83" t="s">
        <v>566</v>
      </c>
      <c r="D20" s="135" t="s">
        <v>137</v>
      </c>
      <c r="E20" s="90">
        <v>2</v>
      </c>
      <c r="F20" s="132"/>
      <c r="G20" s="132">
        <f t="shared" si="0"/>
        <v>0</v>
      </c>
      <c r="H20" s="83" t="s">
        <v>293</v>
      </c>
      <c r="I20" s="90">
        <v>1</v>
      </c>
      <c r="J20" s="132"/>
      <c r="K20" s="132">
        <f t="shared" si="1"/>
        <v>0</v>
      </c>
    </row>
    <row r="21" spans="1:11" s="1" customFormat="1" ht="24" x14ac:dyDescent="0.2">
      <c r="A21" s="83">
        <v>16</v>
      </c>
      <c r="B21" s="131" t="s">
        <v>686</v>
      </c>
      <c r="C21" s="83" t="s">
        <v>247</v>
      </c>
      <c r="D21" s="83" t="s">
        <v>137</v>
      </c>
      <c r="E21" s="90">
        <v>2</v>
      </c>
      <c r="F21" s="139"/>
      <c r="G21" s="132">
        <f t="shared" si="0"/>
        <v>0</v>
      </c>
      <c r="H21" s="83" t="s">
        <v>293</v>
      </c>
      <c r="I21" s="90">
        <v>1</v>
      </c>
      <c r="J21" s="132"/>
      <c r="K21" s="132">
        <f t="shared" si="1"/>
        <v>0</v>
      </c>
    </row>
    <row r="22" spans="1:11" s="1" customFormat="1" ht="24" x14ac:dyDescent="0.2">
      <c r="A22" s="83">
        <v>17</v>
      </c>
      <c r="B22" s="133" t="s">
        <v>687</v>
      </c>
      <c r="C22" s="90" t="s">
        <v>127</v>
      </c>
      <c r="D22" s="135" t="s">
        <v>137</v>
      </c>
      <c r="E22" s="90">
        <v>2</v>
      </c>
      <c r="F22" s="132"/>
      <c r="G22" s="132">
        <f t="shared" si="0"/>
        <v>0</v>
      </c>
      <c r="H22" s="83" t="s">
        <v>293</v>
      </c>
      <c r="I22" s="90">
        <v>1</v>
      </c>
      <c r="J22" s="132"/>
      <c r="K22" s="132">
        <f t="shared" si="1"/>
        <v>0</v>
      </c>
    </row>
    <row r="23" spans="1:11" s="1" customFormat="1" ht="36" x14ac:dyDescent="0.2">
      <c r="A23" s="83">
        <v>18</v>
      </c>
      <c r="B23" s="131" t="s">
        <v>688</v>
      </c>
      <c r="C23" s="83" t="s">
        <v>374</v>
      </c>
      <c r="D23" s="83" t="s">
        <v>137</v>
      </c>
      <c r="E23" s="90">
        <v>2</v>
      </c>
      <c r="F23" s="132"/>
      <c r="G23" s="132">
        <f t="shared" si="0"/>
        <v>0</v>
      </c>
      <c r="H23" s="83" t="s">
        <v>293</v>
      </c>
      <c r="I23" s="90">
        <v>1</v>
      </c>
      <c r="J23" s="132"/>
      <c r="K23" s="132">
        <f t="shared" si="1"/>
        <v>0</v>
      </c>
    </row>
    <row r="24" spans="1:11" s="1" customFormat="1" ht="36" x14ac:dyDescent="0.2">
      <c r="A24" s="83">
        <v>19</v>
      </c>
      <c r="B24" s="131" t="s">
        <v>689</v>
      </c>
      <c r="C24" s="83" t="s">
        <v>252</v>
      </c>
      <c r="D24" s="83" t="s">
        <v>294</v>
      </c>
      <c r="E24" s="90">
        <v>1</v>
      </c>
      <c r="F24" s="132"/>
      <c r="G24" s="132">
        <f t="shared" si="0"/>
        <v>0</v>
      </c>
      <c r="H24" s="83" t="s">
        <v>293</v>
      </c>
      <c r="I24" s="90">
        <v>1</v>
      </c>
      <c r="J24" s="132"/>
      <c r="K24" s="132">
        <f t="shared" si="1"/>
        <v>0</v>
      </c>
    </row>
    <row r="25" spans="1:11" s="1" customFormat="1" ht="24" x14ac:dyDescent="0.2">
      <c r="A25" s="83">
        <v>20</v>
      </c>
      <c r="B25" s="133" t="s">
        <v>690</v>
      </c>
      <c r="C25" s="90" t="s">
        <v>126</v>
      </c>
      <c r="D25" s="90" t="s">
        <v>138</v>
      </c>
      <c r="E25" s="90">
        <v>1</v>
      </c>
      <c r="F25" s="132"/>
      <c r="G25" s="132">
        <f t="shared" si="0"/>
        <v>0</v>
      </c>
      <c r="H25" s="83" t="s">
        <v>293</v>
      </c>
      <c r="I25" s="90">
        <v>1</v>
      </c>
      <c r="J25" s="132"/>
      <c r="K25" s="132">
        <f t="shared" si="1"/>
        <v>0</v>
      </c>
    </row>
    <row r="26" spans="1:11" s="1" customFormat="1" ht="51" x14ac:dyDescent="0.2">
      <c r="A26" s="83">
        <v>21</v>
      </c>
      <c r="B26" s="140" t="s">
        <v>691</v>
      </c>
      <c r="C26" s="141" t="s">
        <v>121</v>
      </c>
      <c r="D26" s="83" t="s">
        <v>137</v>
      </c>
      <c r="E26" s="90">
        <v>2</v>
      </c>
      <c r="F26" s="132"/>
      <c r="G26" s="132">
        <f t="shared" si="0"/>
        <v>0</v>
      </c>
      <c r="H26" s="83" t="s">
        <v>293</v>
      </c>
      <c r="I26" s="90">
        <v>1</v>
      </c>
      <c r="J26" s="132"/>
      <c r="K26" s="132">
        <f t="shared" si="1"/>
        <v>0</v>
      </c>
    </row>
    <row r="27" spans="1:11" s="1" customFormat="1" ht="36" x14ac:dyDescent="0.2">
      <c r="A27" s="83">
        <v>22</v>
      </c>
      <c r="B27" s="131" t="s">
        <v>692</v>
      </c>
      <c r="C27" s="83" t="s">
        <v>567</v>
      </c>
      <c r="D27" s="135" t="s">
        <v>137</v>
      </c>
      <c r="E27" s="90">
        <v>2</v>
      </c>
      <c r="F27" s="132"/>
      <c r="G27" s="132">
        <f t="shared" si="0"/>
        <v>0</v>
      </c>
      <c r="H27" s="83" t="s">
        <v>293</v>
      </c>
      <c r="I27" s="90">
        <v>1</v>
      </c>
      <c r="J27" s="132"/>
      <c r="K27" s="132">
        <f t="shared" si="1"/>
        <v>0</v>
      </c>
    </row>
    <row r="28" spans="1:11" s="1" customFormat="1" ht="36" x14ac:dyDescent="0.2">
      <c r="A28" s="83">
        <v>23</v>
      </c>
      <c r="B28" s="131" t="s">
        <v>693</v>
      </c>
      <c r="C28" s="83" t="s">
        <v>381</v>
      </c>
      <c r="D28" s="83" t="s">
        <v>137</v>
      </c>
      <c r="E28" s="90">
        <v>2</v>
      </c>
      <c r="F28" s="132"/>
      <c r="G28" s="132">
        <f t="shared" si="0"/>
        <v>0</v>
      </c>
      <c r="H28" s="83" t="s">
        <v>293</v>
      </c>
      <c r="I28" s="90">
        <v>1</v>
      </c>
      <c r="J28" s="132"/>
      <c r="K28" s="132">
        <f t="shared" si="1"/>
        <v>0</v>
      </c>
    </row>
    <row r="29" spans="1:11" s="1" customFormat="1" ht="26.25" x14ac:dyDescent="0.2">
      <c r="A29" s="83">
        <v>24</v>
      </c>
      <c r="B29" s="83" t="s">
        <v>694</v>
      </c>
      <c r="C29" s="83" t="s">
        <v>695</v>
      </c>
      <c r="D29" s="135" t="s">
        <v>137</v>
      </c>
      <c r="E29" s="90">
        <v>2</v>
      </c>
      <c r="F29" s="132"/>
      <c r="G29" s="132">
        <f t="shared" si="0"/>
        <v>0</v>
      </c>
      <c r="H29" s="83" t="s">
        <v>293</v>
      </c>
      <c r="I29" s="90">
        <v>1</v>
      </c>
      <c r="J29" s="132"/>
      <c r="K29" s="132">
        <f t="shared" si="1"/>
        <v>0</v>
      </c>
    </row>
    <row r="30" spans="1:11" s="1" customFormat="1" ht="25.5" customHeight="1" x14ac:dyDescent="0.2">
      <c r="A30" s="83">
        <v>25</v>
      </c>
      <c r="B30" s="131" t="s">
        <v>696</v>
      </c>
      <c r="C30" s="83" t="s">
        <v>372</v>
      </c>
      <c r="D30" s="135" t="s">
        <v>137</v>
      </c>
      <c r="E30" s="90">
        <v>2</v>
      </c>
      <c r="F30" s="132"/>
      <c r="G30" s="132">
        <f t="shared" si="0"/>
        <v>0</v>
      </c>
      <c r="H30" s="83" t="s">
        <v>293</v>
      </c>
      <c r="I30" s="90">
        <v>1</v>
      </c>
      <c r="J30" s="132"/>
      <c r="K30" s="132">
        <f t="shared" si="1"/>
        <v>0</v>
      </c>
    </row>
    <row r="31" spans="1:11" s="1" customFormat="1" ht="24" customHeight="1" x14ac:dyDescent="0.2">
      <c r="A31" s="83">
        <v>26</v>
      </c>
      <c r="B31" s="131" t="s">
        <v>697</v>
      </c>
      <c r="C31" s="83" t="s">
        <v>116</v>
      </c>
      <c r="D31" s="135" t="s">
        <v>137</v>
      </c>
      <c r="E31" s="90">
        <v>2</v>
      </c>
      <c r="F31" s="132"/>
      <c r="G31" s="132">
        <f t="shared" si="0"/>
        <v>0</v>
      </c>
      <c r="H31" s="83" t="s">
        <v>293</v>
      </c>
      <c r="I31" s="90">
        <v>1</v>
      </c>
      <c r="J31" s="132"/>
      <c r="K31" s="132">
        <f t="shared" si="1"/>
        <v>0</v>
      </c>
    </row>
    <row r="32" spans="1:11" s="1" customFormat="1" ht="24" x14ac:dyDescent="0.2">
      <c r="A32" s="83">
        <v>27</v>
      </c>
      <c r="B32" s="131" t="s">
        <v>698</v>
      </c>
      <c r="C32" s="83" t="s">
        <v>378</v>
      </c>
      <c r="D32" s="83" t="s">
        <v>137</v>
      </c>
      <c r="E32" s="90">
        <v>2</v>
      </c>
      <c r="F32" s="132"/>
      <c r="G32" s="132">
        <f t="shared" si="0"/>
        <v>0</v>
      </c>
      <c r="H32" s="83" t="s">
        <v>293</v>
      </c>
      <c r="I32" s="90">
        <v>1</v>
      </c>
      <c r="J32" s="132"/>
      <c r="K32" s="132">
        <f t="shared" si="1"/>
        <v>0</v>
      </c>
    </row>
    <row r="33" spans="1:11" s="1" customFormat="1" ht="24" x14ac:dyDescent="0.2">
      <c r="A33" s="83">
        <v>28</v>
      </c>
      <c r="B33" s="131" t="s">
        <v>699</v>
      </c>
      <c r="C33" s="83" t="s">
        <v>380</v>
      </c>
      <c r="D33" s="83" t="s">
        <v>137</v>
      </c>
      <c r="E33" s="90">
        <v>2</v>
      </c>
      <c r="F33" s="132"/>
      <c r="G33" s="132">
        <f t="shared" si="0"/>
        <v>0</v>
      </c>
      <c r="H33" s="83" t="s">
        <v>293</v>
      </c>
      <c r="I33" s="90">
        <v>1</v>
      </c>
      <c r="J33" s="132"/>
      <c r="K33" s="132">
        <f t="shared" si="1"/>
        <v>0</v>
      </c>
    </row>
    <row r="34" spans="1:11" s="1" customFormat="1" ht="36" x14ac:dyDescent="0.2">
      <c r="A34" s="83">
        <v>29</v>
      </c>
      <c r="B34" s="131" t="s">
        <v>700</v>
      </c>
      <c r="C34" s="83" t="s">
        <v>118</v>
      </c>
      <c r="D34" s="135" t="s">
        <v>137</v>
      </c>
      <c r="E34" s="90">
        <v>2</v>
      </c>
      <c r="F34" s="132"/>
      <c r="G34" s="132">
        <f t="shared" si="0"/>
        <v>0</v>
      </c>
      <c r="H34" s="83" t="s">
        <v>293</v>
      </c>
      <c r="I34" s="90">
        <v>1</v>
      </c>
      <c r="J34" s="132"/>
      <c r="K34" s="132">
        <f t="shared" si="1"/>
        <v>0</v>
      </c>
    </row>
    <row r="35" spans="1:11" s="1" customFormat="1" ht="25.5" x14ac:dyDescent="0.2">
      <c r="A35" s="83">
        <v>30</v>
      </c>
      <c r="B35" s="131" t="s">
        <v>701</v>
      </c>
      <c r="C35" s="141" t="s">
        <v>568</v>
      </c>
      <c r="D35" s="83" t="s">
        <v>137</v>
      </c>
      <c r="E35" s="90">
        <v>2</v>
      </c>
      <c r="F35" s="132"/>
      <c r="G35" s="132">
        <f t="shared" si="0"/>
        <v>0</v>
      </c>
      <c r="H35" s="83" t="s">
        <v>293</v>
      </c>
      <c r="I35" s="90">
        <v>1</v>
      </c>
      <c r="J35" s="132"/>
      <c r="K35" s="132">
        <f t="shared" si="1"/>
        <v>0</v>
      </c>
    </row>
    <row r="36" spans="1:11" s="1" customFormat="1" ht="24" x14ac:dyDescent="0.2">
      <c r="A36" s="83">
        <v>31</v>
      </c>
      <c r="B36" s="131" t="s">
        <v>702</v>
      </c>
      <c r="C36" s="83" t="s">
        <v>371</v>
      </c>
      <c r="D36" s="135" t="s">
        <v>137</v>
      </c>
      <c r="E36" s="90">
        <v>2</v>
      </c>
      <c r="F36" s="132"/>
      <c r="G36" s="132">
        <f t="shared" si="0"/>
        <v>0</v>
      </c>
      <c r="H36" s="83" t="s">
        <v>293</v>
      </c>
      <c r="I36" s="90">
        <v>1</v>
      </c>
      <c r="J36" s="132"/>
      <c r="K36" s="132">
        <f t="shared" si="1"/>
        <v>0</v>
      </c>
    </row>
    <row r="37" spans="1:11" s="1" customFormat="1" ht="24" x14ac:dyDescent="0.2">
      <c r="A37" s="83">
        <v>32</v>
      </c>
      <c r="B37" s="131" t="s">
        <v>703</v>
      </c>
      <c r="C37" s="83" t="s">
        <v>248</v>
      </c>
      <c r="D37" s="83" t="s">
        <v>137</v>
      </c>
      <c r="E37" s="90">
        <v>2</v>
      </c>
      <c r="F37" s="132"/>
      <c r="G37" s="132">
        <f t="shared" si="0"/>
        <v>0</v>
      </c>
      <c r="H37" s="83" t="s">
        <v>293</v>
      </c>
      <c r="I37" s="90">
        <v>1</v>
      </c>
      <c r="J37" s="132"/>
      <c r="K37" s="132">
        <f t="shared" si="1"/>
        <v>0</v>
      </c>
    </row>
    <row r="38" spans="1:11" s="1" customFormat="1" ht="24" x14ac:dyDescent="0.2">
      <c r="A38" s="83">
        <v>33</v>
      </c>
      <c r="B38" s="83" t="s">
        <v>704</v>
      </c>
      <c r="C38" s="83" t="s">
        <v>117</v>
      </c>
      <c r="D38" s="135" t="s">
        <v>137</v>
      </c>
      <c r="E38" s="90">
        <v>2</v>
      </c>
      <c r="F38" s="132"/>
      <c r="G38" s="132">
        <f t="shared" si="0"/>
        <v>0</v>
      </c>
      <c r="H38" s="83" t="s">
        <v>293</v>
      </c>
      <c r="I38" s="90">
        <v>1</v>
      </c>
      <c r="J38" s="132"/>
      <c r="K38" s="132">
        <f t="shared" si="1"/>
        <v>0</v>
      </c>
    </row>
    <row r="39" spans="1:11" s="1" customFormat="1" ht="36" x14ac:dyDescent="0.2">
      <c r="A39" s="83">
        <v>34</v>
      </c>
      <c r="B39" s="131" t="s">
        <v>705</v>
      </c>
      <c r="C39" s="83" t="s">
        <v>121</v>
      </c>
      <c r="D39" s="135" t="s">
        <v>137</v>
      </c>
      <c r="E39" s="90">
        <v>2</v>
      </c>
      <c r="F39" s="132"/>
      <c r="G39" s="132">
        <f t="shared" si="0"/>
        <v>0</v>
      </c>
      <c r="H39" s="83" t="s">
        <v>293</v>
      </c>
      <c r="I39" s="90">
        <v>1</v>
      </c>
      <c r="J39" s="132"/>
      <c r="K39" s="132">
        <f t="shared" si="1"/>
        <v>0</v>
      </c>
    </row>
    <row r="40" spans="1:11" s="1" customFormat="1" ht="36" x14ac:dyDescent="0.2">
      <c r="A40" s="83">
        <v>35</v>
      </c>
      <c r="B40" s="133" t="s">
        <v>706</v>
      </c>
      <c r="C40" s="134" t="s">
        <v>124</v>
      </c>
      <c r="D40" s="90" t="s">
        <v>138</v>
      </c>
      <c r="E40" s="90">
        <v>1</v>
      </c>
      <c r="F40" s="132"/>
      <c r="G40" s="132">
        <f t="shared" si="0"/>
        <v>0</v>
      </c>
      <c r="H40" s="83" t="s">
        <v>293</v>
      </c>
      <c r="I40" s="90">
        <v>1</v>
      </c>
      <c r="J40" s="132"/>
      <c r="K40" s="132">
        <f t="shared" si="1"/>
        <v>0</v>
      </c>
    </row>
    <row r="41" spans="1:11" s="1" customFormat="1" ht="36" x14ac:dyDescent="0.2">
      <c r="A41" s="83">
        <v>36</v>
      </c>
      <c r="B41" s="133" t="s">
        <v>707</v>
      </c>
      <c r="C41" s="90" t="s">
        <v>385</v>
      </c>
      <c r="D41" s="135" t="s">
        <v>137</v>
      </c>
      <c r="E41" s="90">
        <v>2</v>
      </c>
      <c r="F41" s="132"/>
      <c r="G41" s="132">
        <f t="shared" si="0"/>
        <v>0</v>
      </c>
      <c r="H41" s="83" t="s">
        <v>293</v>
      </c>
      <c r="I41" s="90">
        <v>1</v>
      </c>
      <c r="J41" s="132"/>
      <c r="K41" s="132">
        <f t="shared" si="1"/>
        <v>0</v>
      </c>
    </row>
    <row r="42" spans="1:11" s="1" customFormat="1" ht="21.75" customHeight="1" x14ac:dyDescent="0.2">
      <c r="A42" s="83">
        <v>37</v>
      </c>
      <c r="B42" s="131" t="s">
        <v>708</v>
      </c>
      <c r="C42" s="83" t="s">
        <v>121</v>
      </c>
      <c r="D42" s="135" t="s">
        <v>137</v>
      </c>
      <c r="E42" s="90">
        <v>2</v>
      </c>
      <c r="F42" s="132"/>
      <c r="G42" s="132">
        <f t="shared" si="0"/>
        <v>0</v>
      </c>
      <c r="H42" s="83" t="s">
        <v>293</v>
      </c>
      <c r="I42" s="90">
        <v>1</v>
      </c>
      <c r="J42" s="132"/>
      <c r="K42" s="132">
        <f t="shared" si="1"/>
        <v>0</v>
      </c>
    </row>
    <row r="43" spans="1:11" s="1" customFormat="1" ht="36" x14ac:dyDescent="0.2">
      <c r="A43" s="83">
        <v>38</v>
      </c>
      <c r="B43" s="131" t="s">
        <v>709</v>
      </c>
      <c r="C43" s="83" t="s">
        <v>569</v>
      </c>
      <c r="D43" s="135" t="s">
        <v>137</v>
      </c>
      <c r="E43" s="90">
        <v>2</v>
      </c>
      <c r="F43" s="132"/>
      <c r="G43" s="132">
        <f t="shared" si="0"/>
        <v>0</v>
      </c>
      <c r="H43" s="83" t="s">
        <v>293</v>
      </c>
      <c r="I43" s="90">
        <v>1</v>
      </c>
      <c r="J43" s="132"/>
      <c r="K43" s="132">
        <f t="shared" si="1"/>
        <v>0</v>
      </c>
    </row>
    <row r="44" spans="1:11" s="1" customFormat="1" ht="36" x14ac:dyDescent="0.2">
      <c r="A44" s="83">
        <v>39</v>
      </c>
      <c r="B44" s="131" t="s">
        <v>710</v>
      </c>
      <c r="C44" s="83" t="s">
        <v>570</v>
      </c>
      <c r="D44" s="135" t="s">
        <v>137</v>
      </c>
      <c r="E44" s="90">
        <v>2</v>
      </c>
      <c r="F44" s="132"/>
      <c r="G44" s="132">
        <f t="shared" si="0"/>
        <v>0</v>
      </c>
      <c r="H44" s="83" t="s">
        <v>293</v>
      </c>
      <c r="I44" s="90">
        <v>1</v>
      </c>
      <c r="J44" s="132"/>
      <c r="K44" s="132">
        <f t="shared" si="1"/>
        <v>0</v>
      </c>
    </row>
    <row r="45" spans="1:11" s="1" customFormat="1" ht="24" x14ac:dyDescent="0.2">
      <c r="A45" s="83">
        <v>40</v>
      </c>
      <c r="B45" s="131" t="s">
        <v>711</v>
      </c>
      <c r="C45" s="83" t="s">
        <v>119</v>
      </c>
      <c r="D45" s="135" t="s">
        <v>137</v>
      </c>
      <c r="E45" s="90">
        <v>2</v>
      </c>
      <c r="F45" s="132"/>
      <c r="G45" s="132">
        <f t="shared" si="0"/>
        <v>0</v>
      </c>
      <c r="H45" s="83" t="s">
        <v>293</v>
      </c>
      <c r="I45" s="90">
        <v>1</v>
      </c>
      <c r="J45" s="132"/>
      <c r="K45" s="132">
        <f t="shared" si="1"/>
        <v>0</v>
      </c>
    </row>
    <row r="46" spans="1:11" s="1" customFormat="1" ht="36" x14ac:dyDescent="0.2">
      <c r="A46" s="83">
        <v>41</v>
      </c>
      <c r="B46" s="131" t="s">
        <v>712</v>
      </c>
      <c r="C46" s="83" t="s">
        <v>373</v>
      </c>
      <c r="D46" s="135" t="s">
        <v>137</v>
      </c>
      <c r="E46" s="90">
        <v>2</v>
      </c>
      <c r="F46" s="132"/>
      <c r="G46" s="132">
        <f t="shared" si="0"/>
        <v>0</v>
      </c>
      <c r="H46" s="83" t="s">
        <v>293</v>
      </c>
      <c r="I46" s="90">
        <v>1</v>
      </c>
      <c r="J46" s="132"/>
      <c r="K46" s="132">
        <f t="shared" si="1"/>
        <v>0</v>
      </c>
    </row>
    <row r="47" spans="1:11" s="1" customFormat="1" ht="36" x14ac:dyDescent="0.2">
      <c r="A47" s="83">
        <v>42</v>
      </c>
      <c r="B47" s="131" t="s">
        <v>713</v>
      </c>
      <c r="C47" s="83" t="s">
        <v>117</v>
      </c>
      <c r="D47" s="135" t="s">
        <v>294</v>
      </c>
      <c r="E47" s="90">
        <v>1</v>
      </c>
      <c r="F47" s="132"/>
      <c r="G47" s="132">
        <f t="shared" si="0"/>
        <v>0</v>
      </c>
      <c r="H47" s="83" t="s">
        <v>293</v>
      </c>
      <c r="I47" s="90">
        <v>1</v>
      </c>
      <c r="J47" s="132"/>
      <c r="K47" s="132">
        <f t="shared" si="1"/>
        <v>0</v>
      </c>
    </row>
    <row r="48" spans="1:11" s="1" customFormat="1" ht="36" x14ac:dyDescent="0.2">
      <c r="A48" s="83">
        <v>43</v>
      </c>
      <c r="B48" s="131" t="s">
        <v>714</v>
      </c>
      <c r="C48" s="83" t="s">
        <v>382</v>
      </c>
      <c r="D48" s="83" t="s">
        <v>137</v>
      </c>
      <c r="E48" s="90">
        <v>2</v>
      </c>
      <c r="F48" s="132"/>
      <c r="G48" s="132">
        <f t="shared" si="0"/>
        <v>0</v>
      </c>
      <c r="H48" s="83" t="s">
        <v>293</v>
      </c>
      <c r="I48" s="90">
        <v>1</v>
      </c>
      <c r="J48" s="132"/>
      <c r="K48" s="132">
        <f t="shared" si="1"/>
        <v>0</v>
      </c>
    </row>
    <row r="49" spans="1:11" s="1" customFormat="1" ht="24" x14ac:dyDescent="0.2">
      <c r="A49" s="83">
        <v>44</v>
      </c>
      <c r="B49" s="131" t="s">
        <v>715</v>
      </c>
      <c r="C49" s="83" t="s">
        <v>250</v>
      </c>
      <c r="D49" s="83" t="s">
        <v>137</v>
      </c>
      <c r="E49" s="90">
        <v>2</v>
      </c>
      <c r="F49" s="132"/>
      <c r="G49" s="132">
        <f t="shared" si="0"/>
        <v>0</v>
      </c>
      <c r="H49" s="83" t="s">
        <v>293</v>
      </c>
      <c r="I49" s="90">
        <v>1</v>
      </c>
      <c r="J49" s="132"/>
      <c r="K49" s="132">
        <f t="shared" si="1"/>
        <v>0</v>
      </c>
    </row>
    <row r="50" spans="1:11" s="1" customFormat="1" ht="24" x14ac:dyDescent="0.2">
      <c r="A50" s="83">
        <v>45</v>
      </c>
      <c r="B50" s="131" t="s">
        <v>716</v>
      </c>
      <c r="C50" s="83" t="s">
        <v>117</v>
      </c>
      <c r="D50" s="135" t="s">
        <v>137</v>
      </c>
      <c r="E50" s="90">
        <v>2</v>
      </c>
      <c r="F50" s="132"/>
      <c r="G50" s="132">
        <f t="shared" si="0"/>
        <v>0</v>
      </c>
      <c r="H50" s="83" t="s">
        <v>293</v>
      </c>
      <c r="I50" s="90">
        <v>1</v>
      </c>
      <c r="J50" s="132"/>
      <c r="K50" s="132">
        <f t="shared" si="1"/>
        <v>0</v>
      </c>
    </row>
    <row r="51" spans="1:11" s="1" customFormat="1" ht="36.75" customHeight="1" x14ac:dyDescent="0.2">
      <c r="A51" s="83">
        <v>46</v>
      </c>
      <c r="B51" s="131" t="s">
        <v>717</v>
      </c>
      <c r="C51" s="83" t="s">
        <v>369</v>
      </c>
      <c r="D51" s="135" t="s">
        <v>137</v>
      </c>
      <c r="E51" s="90">
        <v>2</v>
      </c>
      <c r="F51" s="132"/>
      <c r="G51" s="132">
        <f t="shared" si="0"/>
        <v>0</v>
      </c>
      <c r="H51" s="83" t="s">
        <v>293</v>
      </c>
      <c r="I51" s="90">
        <v>1</v>
      </c>
      <c r="J51" s="132"/>
      <c r="K51" s="132">
        <f t="shared" si="1"/>
        <v>0</v>
      </c>
    </row>
    <row r="52" spans="1:11" s="1" customFormat="1" ht="36" x14ac:dyDescent="0.2">
      <c r="A52" s="83">
        <v>47</v>
      </c>
      <c r="B52" s="131" t="s">
        <v>718</v>
      </c>
      <c r="C52" s="83" t="s">
        <v>121</v>
      </c>
      <c r="D52" s="135" t="s">
        <v>137</v>
      </c>
      <c r="E52" s="90">
        <v>2</v>
      </c>
      <c r="F52" s="132"/>
      <c r="G52" s="132">
        <f t="shared" si="0"/>
        <v>0</v>
      </c>
      <c r="H52" s="83" t="s">
        <v>293</v>
      </c>
      <c r="I52" s="90">
        <v>1</v>
      </c>
      <c r="J52" s="132"/>
      <c r="K52" s="132">
        <f t="shared" si="1"/>
        <v>0</v>
      </c>
    </row>
    <row r="53" spans="1:11" s="1" customFormat="1" ht="36" x14ac:dyDescent="0.2">
      <c r="A53" s="83">
        <v>48</v>
      </c>
      <c r="B53" s="131" t="s">
        <v>719</v>
      </c>
      <c r="C53" s="83" t="s">
        <v>365</v>
      </c>
      <c r="D53" s="135" t="s">
        <v>137</v>
      </c>
      <c r="E53" s="90">
        <v>2</v>
      </c>
      <c r="F53" s="132"/>
      <c r="G53" s="132">
        <f t="shared" si="0"/>
        <v>0</v>
      </c>
      <c r="H53" s="83" t="s">
        <v>293</v>
      </c>
      <c r="I53" s="90">
        <v>1</v>
      </c>
      <c r="J53" s="132"/>
      <c r="K53" s="132">
        <f t="shared" si="1"/>
        <v>0</v>
      </c>
    </row>
    <row r="54" spans="1:11" s="1" customFormat="1" ht="36" x14ac:dyDescent="0.2">
      <c r="A54" s="83">
        <v>49</v>
      </c>
      <c r="B54" s="131" t="s">
        <v>720</v>
      </c>
      <c r="C54" s="83" t="s">
        <v>295</v>
      </c>
      <c r="D54" s="83" t="s">
        <v>137</v>
      </c>
      <c r="E54" s="90">
        <v>2</v>
      </c>
      <c r="F54" s="132"/>
      <c r="G54" s="132">
        <f t="shared" si="0"/>
        <v>0</v>
      </c>
      <c r="H54" s="83" t="s">
        <v>293</v>
      </c>
      <c r="I54" s="90">
        <v>1</v>
      </c>
      <c r="J54" s="132"/>
      <c r="K54" s="132">
        <f t="shared" si="1"/>
        <v>0</v>
      </c>
    </row>
    <row r="55" spans="1:11" s="1" customFormat="1" ht="36" x14ac:dyDescent="0.2">
      <c r="A55" s="83">
        <v>50</v>
      </c>
      <c r="B55" s="133" t="s">
        <v>721</v>
      </c>
      <c r="C55" s="90" t="s">
        <v>125</v>
      </c>
      <c r="D55" s="90" t="s">
        <v>40</v>
      </c>
      <c r="E55" s="90">
        <v>2</v>
      </c>
      <c r="F55" s="132"/>
      <c r="G55" s="132">
        <f t="shared" si="0"/>
        <v>0</v>
      </c>
      <c r="H55" s="83" t="s">
        <v>293</v>
      </c>
      <c r="I55" s="90">
        <v>1</v>
      </c>
      <c r="J55" s="132"/>
      <c r="K55" s="132">
        <f t="shared" si="1"/>
        <v>0</v>
      </c>
    </row>
    <row r="56" spans="1:11" s="1" customFormat="1" ht="36" x14ac:dyDescent="0.2">
      <c r="A56" s="83">
        <v>51</v>
      </c>
      <c r="B56" s="133" t="s">
        <v>722</v>
      </c>
      <c r="C56" s="90" t="s">
        <v>384</v>
      </c>
      <c r="D56" s="90" t="s">
        <v>138</v>
      </c>
      <c r="E56" s="90">
        <v>1</v>
      </c>
      <c r="F56" s="132"/>
      <c r="G56" s="132">
        <f t="shared" si="0"/>
        <v>0</v>
      </c>
      <c r="H56" s="83" t="s">
        <v>293</v>
      </c>
      <c r="I56" s="90">
        <v>1</v>
      </c>
      <c r="J56" s="132"/>
      <c r="K56" s="132">
        <f t="shared" si="1"/>
        <v>0</v>
      </c>
    </row>
    <row r="57" spans="1:11" s="1" customFormat="1" ht="24" x14ac:dyDescent="0.2">
      <c r="A57" s="83">
        <v>52</v>
      </c>
      <c r="B57" s="131" t="s">
        <v>723</v>
      </c>
      <c r="C57" s="83" t="s">
        <v>370</v>
      </c>
      <c r="D57" s="135" t="s">
        <v>137</v>
      </c>
      <c r="E57" s="90">
        <v>2</v>
      </c>
      <c r="F57" s="132"/>
      <c r="G57" s="132">
        <f t="shared" si="0"/>
        <v>0</v>
      </c>
      <c r="H57" s="83" t="s">
        <v>293</v>
      </c>
      <c r="I57" s="90">
        <v>1</v>
      </c>
      <c r="J57" s="132"/>
      <c r="K57" s="132">
        <f t="shared" si="1"/>
        <v>0</v>
      </c>
    </row>
    <row r="58" spans="1:11" s="1" customFormat="1" ht="36" x14ac:dyDescent="0.2">
      <c r="A58" s="83">
        <v>53</v>
      </c>
      <c r="B58" s="131" t="s">
        <v>724</v>
      </c>
      <c r="C58" s="83" t="s">
        <v>379</v>
      </c>
      <c r="D58" s="83" t="s">
        <v>137</v>
      </c>
      <c r="E58" s="90">
        <v>2</v>
      </c>
      <c r="F58" s="132"/>
      <c r="G58" s="132">
        <f t="shared" si="0"/>
        <v>0</v>
      </c>
      <c r="H58" s="83" t="s">
        <v>293</v>
      </c>
      <c r="I58" s="90">
        <v>1</v>
      </c>
      <c r="J58" s="132"/>
      <c r="K58" s="132">
        <f t="shared" si="1"/>
        <v>0</v>
      </c>
    </row>
    <row r="59" spans="1:11" s="1" customFormat="1" ht="36" x14ac:dyDescent="0.2">
      <c r="A59" s="83">
        <v>54</v>
      </c>
      <c r="B59" s="133" t="s">
        <v>725</v>
      </c>
      <c r="C59" s="90" t="s">
        <v>125</v>
      </c>
      <c r="D59" s="90" t="s">
        <v>138</v>
      </c>
      <c r="E59" s="90">
        <v>1</v>
      </c>
      <c r="F59" s="132"/>
      <c r="G59" s="132">
        <f t="shared" si="0"/>
        <v>0</v>
      </c>
      <c r="H59" s="83" t="s">
        <v>293</v>
      </c>
      <c r="I59" s="90">
        <v>1</v>
      </c>
      <c r="J59" s="132"/>
      <c r="K59" s="132">
        <f t="shared" si="1"/>
        <v>0</v>
      </c>
    </row>
    <row r="60" spans="1:11" s="1" customFormat="1" ht="36" x14ac:dyDescent="0.2">
      <c r="A60" s="83">
        <v>55</v>
      </c>
      <c r="B60" s="133" t="s">
        <v>726</v>
      </c>
      <c r="C60" s="134" t="s">
        <v>124</v>
      </c>
      <c r="D60" s="90" t="s">
        <v>138</v>
      </c>
      <c r="E60" s="90">
        <v>1</v>
      </c>
      <c r="F60" s="132"/>
      <c r="G60" s="132">
        <f t="shared" si="0"/>
        <v>0</v>
      </c>
      <c r="H60" s="83" t="s">
        <v>293</v>
      </c>
      <c r="I60" s="90">
        <v>1</v>
      </c>
      <c r="J60" s="132"/>
      <c r="K60" s="132">
        <f t="shared" si="1"/>
        <v>0</v>
      </c>
    </row>
    <row r="61" spans="1:11" s="1" customFormat="1" ht="36" x14ac:dyDescent="0.2">
      <c r="A61" s="83">
        <v>56</v>
      </c>
      <c r="B61" s="133" t="s">
        <v>727</v>
      </c>
      <c r="C61" s="134" t="s">
        <v>124</v>
      </c>
      <c r="D61" s="90" t="s">
        <v>138</v>
      </c>
      <c r="E61" s="90">
        <v>1</v>
      </c>
      <c r="F61" s="132"/>
      <c r="G61" s="132">
        <f t="shared" si="0"/>
        <v>0</v>
      </c>
      <c r="H61" s="83" t="s">
        <v>293</v>
      </c>
      <c r="I61" s="90">
        <v>1</v>
      </c>
      <c r="J61" s="132"/>
      <c r="K61" s="132">
        <f t="shared" si="1"/>
        <v>0</v>
      </c>
    </row>
    <row r="62" spans="1:11" s="1" customFormat="1" ht="102" x14ac:dyDescent="0.2">
      <c r="A62" s="83">
        <v>57</v>
      </c>
      <c r="B62" s="133" t="s">
        <v>728</v>
      </c>
      <c r="C62" s="140" t="s">
        <v>729</v>
      </c>
      <c r="D62" s="90" t="s">
        <v>138</v>
      </c>
      <c r="E62" s="90">
        <v>1</v>
      </c>
      <c r="F62" s="132"/>
      <c r="G62" s="132">
        <f t="shared" si="0"/>
        <v>0</v>
      </c>
      <c r="H62" s="83" t="s">
        <v>293</v>
      </c>
      <c r="I62" s="90">
        <v>1</v>
      </c>
      <c r="J62" s="132"/>
      <c r="K62" s="132">
        <f t="shared" si="1"/>
        <v>0</v>
      </c>
    </row>
    <row r="63" spans="1:11" s="1" customFormat="1" ht="36" x14ac:dyDescent="0.2">
      <c r="A63" s="83">
        <v>58</v>
      </c>
      <c r="B63" s="83" t="s">
        <v>730</v>
      </c>
      <c r="C63" s="83" t="s">
        <v>731</v>
      </c>
      <c r="D63" s="135" t="s">
        <v>137</v>
      </c>
      <c r="E63" s="90">
        <v>2</v>
      </c>
      <c r="F63" s="132"/>
      <c r="G63" s="132">
        <f t="shared" si="0"/>
        <v>0</v>
      </c>
      <c r="H63" s="83" t="s">
        <v>293</v>
      </c>
      <c r="I63" s="90">
        <v>1</v>
      </c>
      <c r="J63" s="132"/>
      <c r="K63" s="132">
        <f t="shared" si="1"/>
        <v>0</v>
      </c>
    </row>
    <row r="64" spans="1:11" s="1" customFormat="1" ht="24" x14ac:dyDescent="0.2">
      <c r="A64" s="83">
        <v>59</v>
      </c>
      <c r="B64" s="133" t="s">
        <v>732</v>
      </c>
      <c r="C64" s="90" t="s">
        <v>296</v>
      </c>
      <c r="D64" s="135" t="s">
        <v>137</v>
      </c>
      <c r="E64" s="90">
        <v>2</v>
      </c>
      <c r="F64" s="132"/>
      <c r="G64" s="132">
        <f t="shared" si="0"/>
        <v>0</v>
      </c>
      <c r="H64" s="83"/>
      <c r="I64" s="90"/>
      <c r="J64" s="132"/>
      <c r="K64" s="132">
        <f t="shared" si="1"/>
        <v>0</v>
      </c>
    </row>
    <row r="65" spans="1:11" s="1" customFormat="1" ht="36" x14ac:dyDescent="0.2">
      <c r="A65" s="83">
        <v>60</v>
      </c>
      <c r="B65" s="131" t="s">
        <v>733</v>
      </c>
      <c r="C65" s="83" t="s">
        <v>118</v>
      </c>
      <c r="D65" s="135" t="s">
        <v>137</v>
      </c>
      <c r="E65" s="90">
        <v>2</v>
      </c>
      <c r="F65" s="132"/>
      <c r="G65" s="132">
        <f t="shared" si="0"/>
        <v>0</v>
      </c>
      <c r="H65" s="83" t="s">
        <v>293</v>
      </c>
      <c r="I65" s="90">
        <v>1</v>
      </c>
      <c r="J65" s="132"/>
      <c r="K65" s="132">
        <f t="shared" si="1"/>
        <v>0</v>
      </c>
    </row>
    <row r="66" spans="1:11" s="1" customFormat="1" ht="24" x14ac:dyDescent="0.2">
      <c r="A66" s="83">
        <v>61</v>
      </c>
      <c r="B66" s="131" t="s">
        <v>734</v>
      </c>
      <c r="C66" s="83" t="s">
        <v>367</v>
      </c>
      <c r="D66" s="135" t="s">
        <v>137</v>
      </c>
      <c r="E66" s="90">
        <v>2</v>
      </c>
      <c r="F66" s="132"/>
      <c r="G66" s="132">
        <f t="shared" si="0"/>
        <v>0</v>
      </c>
      <c r="H66" s="83" t="s">
        <v>293</v>
      </c>
      <c r="I66" s="90">
        <v>1</v>
      </c>
      <c r="J66" s="132"/>
      <c r="K66" s="132">
        <f t="shared" si="1"/>
        <v>0</v>
      </c>
    </row>
    <row r="67" spans="1:11" s="1" customFormat="1" ht="24" x14ac:dyDescent="0.2">
      <c r="A67" s="83">
        <v>62</v>
      </c>
      <c r="B67" s="131" t="s">
        <v>735</v>
      </c>
      <c r="C67" s="83" t="s">
        <v>118</v>
      </c>
      <c r="D67" s="135" t="s">
        <v>137</v>
      </c>
      <c r="E67" s="90">
        <v>2</v>
      </c>
      <c r="F67" s="132"/>
      <c r="G67" s="132">
        <f t="shared" si="0"/>
        <v>0</v>
      </c>
      <c r="H67" s="83" t="s">
        <v>293</v>
      </c>
      <c r="I67" s="90">
        <v>1</v>
      </c>
      <c r="J67" s="132"/>
      <c r="K67" s="132">
        <f t="shared" si="1"/>
        <v>0</v>
      </c>
    </row>
    <row r="68" spans="1:11" s="1" customFormat="1" ht="24" x14ac:dyDescent="0.2">
      <c r="A68" s="83">
        <v>63</v>
      </c>
      <c r="B68" s="131" t="s">
        <v>736</v>
      </c>
      <c r="C68" s="83" t="s">
        <v>368</v>
      </c>
      <c r="D68" s="135" t="s">
        <v>137</v>
      </c>
      <c r="E68" s="90">
        <v>2</v>
      </c>
      <c r="F68" s="132"/>
      <c r="G68" s="132">
        <f t="shared" si="0"/>
        <v>0</v>
      </c>
      <c r="H68" s="83" t="s">
        <v>293</v>
      </c>
      <c r="I68" s="90">
        <v>1</v>
      </c>
      <c r="J68" s="132"/>
      <c r="K68" s="132">
        <f t="shared" si="1"/>
        <v>0</v>
      </c>
    </row>
    <row r="69" spans="1:11" s="1" customFormat="1" ht="24" x14ac:dyDescent="0.2">
      <c r="A69" s="83">
        <v>64</v>
      </c>
      <c r="B69" s="133" t="s">
        <v>737</v>
      </c>
      <c r="C69" s="90" t="s">
        <v>383</v>
      </c>
      <c r="D69" s="90" t="s">
        <v>138</v>
      </c>
      <c r="E69" s="90">
        <v>1</v>
      </c>
      <c r="F69" s="132"/>
      <c r="G69" s="132">
        <f t="shared" si="0"/>
        <v>0</v>
      </c>
      <c r="H69" s="83" t="s">
        <v>293</v>
      </c>
      <c r="I69" s="90">
        <v>1</v>
      </c>
      <c r="J69" s="132"/>
      <c r="K69" s="132">
        <f t="shared" si="1"/>
        <v>0</v>
      </c>
    </row>
    <row r="70" spans="1:11" s="1" customFormat="1" ht="36" x14ac:dyDescent="0.2">
      <c r="A70" s="83">
        <v>65</v>
      </c>
      <c r="B70" s="131" t="s">
        <v>738</v>
      </c>
      <c r="C70" s="83" t="s">
        <v>377</v>
      </c>
      <c r="D70" s="135" t="s">
        <v>137</v>
      </c>
      <c r="E70" s="90">
        <v>2</v>
      </c>
      <c r="F70" s="132"/>
      <c r="G70" s="132">
        <f t="shared" ref="G70:G95" si="2">E70*F70</f>
        <v>0</v>
      </c>
      <c r="H70" s="83" t="s">
        <v>293</v>
      </c>
      <c r="I70" s="90">
        <v>1</v>
      </c>
      <c r="J70" s="132"/>
      <c r="K70" s="132">
        <f t="shared" ref="K70:K72" si="3">I70*J70</f>
        <v>0</v>
      </c>
    </row>
    <row r="71" spans="1:11" s="1" customFormat="1" ht="36" x14ac:dyDescent="0.2">
      <c r="A71" s="83">
        <v>66</v>
      </c>
      <c r="B71" s="131" t="s">
        <v>739</v>
      </c>
      <c r="C71" s="83" t="s">
        <v>251</v>
      </c>
      <c r="D71" s="83" t="s">
        <v>137</v>
      </c>
      <c r="E71" s="90">
        <v>2</v>
      </c>
      <c r="F71" s="132"/>
      <c r="G71" s="132">
        <f t="shared" si="2"/>
        <v>0</v>
      </c>
      <c r="H71" s="83" t="s">
        <v>293</v>
      </c>
      <c r="I71" s="90">
        <v>1</v>
      </c>
      <c r="J71" s="132"/>
      <c r="K71" s="132">
        <f t="shared" si="3"/>
        <v>0</v>
      </c>
    </row>
    <row r="72" spans="1:11" s="1" customFormat="1" ht="48" x14ac:dyDescent="0.2">
      <c r="A72" s="83">
        <v>67</v>
      </c>
      <c r="B72" s="131" t="s">
        <v>740</v>
      </c>
      <c r="C72" s="83" t="s">
        <v>389</v>
      </c>
      <c r="D72" s="83" t="s">
        <v>137</v>
      </c>
      <c r="E72" s="90">
        <v>2</v>
      </c>
      <c r="F72" s="132"/>
      <c r="G72" s="132">
        <f t="shared" si="2"/>
        <v>0</v>
      </c>
      <c r="H72" s="83" t="s">
        <v>293</v>
      </c>
      <c r="I72" s="90">
        <v>1</v>
      </c>
      <c r="J72" s="132"/>
      <c r="K72" s="132">
        <f t="shared" si="3"/>
        <v>0</v>
      </c>
    </row>
    <row r="73" spans="1:11" s="1" customFormat="1" ht="48" x14ac:dyDescent="0.2">
      <c r="A73" s="83">
        <v>68</v>
      </c>
      <c r="B73" s="131" t="s">
        <v>741</v>
      </c>
      <c r="C73" s="83" t="s">
        <v>298</v>
      </c>
      <c r="D73" s="83" t="s">
        <v>294</v>
      </c>
      <c r="E73" s="83">
        <v>1</v>
      </c>
      <c r="F73" s="83"/>
      <c r="G73" s="132">
        <f t="shared" si="2"/>
        <v>0</v>
      </c>
      <c r="H73" s="83"/>
      <c r="I73" s="83"/>
      <c r="J73" s="83"/>
      <c r="K73" s="132"/>
    </row>
    <row r="74" spans="1:11" s="1" customFormat="1" ht="38.25" x14ac:dyDescent="0.2">
      <c r="A74" s="83">
        <v>69</v>
      </c>
      <c r="B74" s="131" t="s">
        <v>742</v>
      </c>
      <c r="C74" s="141" t="s">
        <v>571</v>
      </c>
      <c r="D74" s="83" t="s">
        <v>137</v>
      </c>
      <c r="E74" s="90">
        <v>2</v>
      </c>
      <c r="F74" s="132"/>
      <c r="G74" s="132">
        <f t="shared" si="2"/>
        <v>0</v>
      </c>
      <c r="H74" s="246" t="s">
        <v>390</v>
      </c>
      <c r="I74" s="248">
        <v>6</v>
      </c>
      <c r="J74" s="250"/>
      <c r="K74" s="250">
        <f>I74*J74</f>
        <v>0</v>
      </c>
    </row>
    <row r="75" spans="1:11" s="1" customFormat="1" ht="36" x14ac:dyDescent="0.2">
      <c r="A75" s="83">
        <v>70</v>
      </c>
      <c r="B75" s="131" t="s">
        <v>743</v>
      </c>
      <c r="C75" s="141" t="s">
        <v>572</v>
      </c>
      <c r="D75" s="90" t="s">
        <v>138</v>
      </c>
      <c r="E75" s="90">
        <v>1</v>
      </c>
      <c r="F75" s="132"/>
      <c r="G75" s="132">
        <f t="shared" si="2"/>
        <v>0</v>
      </c>
      <c r="H75" s="247"/>
      <c r="I75" s="249"/>
      <c r="J75" s="251"/>
      <c r="K75" s="251"/>
    </row>
    <row r="76" spans="1:11" s="1" customFormat="1" ht="36" x14ac:dyDescent="0.2">
      <c r="A76" s="83">
        <v>71</v>
      </c>
      <c r="B76" s="131" t="s">
        <v>744</v>
      </c>
      <c r="C76" s="83" t="s">
        <v>249</v>
      </c>
      <c r="D76" s="83" t="s">
        <v>137</v>
      </c>
      <c r="E76" s="90">
        <v>2</v>
      </c>
      <c r="F76" s="132"/>
      <c r="G76" s="132">
        <f t="shared" si="2"/>
        <v>0</v>
      </c>
      <c r="H76" s="83" t="s">
        <v>293</v>
      </c>
      <c r="I76" s="90">
        <v>1</v>
      </c>
      <c r="J76" s="132"/>
      <c r="K76" s="132">
        <f>I76*J76</f>
        <v>0</v>
      </c>
    </row>
    <row r="77" spans="1:11" s="1" customFormat="1" ht="39.75" customHeight="1" x14ac:dyDescent="0.2">
      <c r="A77" s="83">
        <v>72</v>
      </c>
      <c r="B77" s="131" t="s">
        <v>745</v>
      </c>
      <c r="C77" s="83" t="s">
        <v>386</v>
      </c>
      <c r="D77" s="135" t="s">
        <v>294</v>
      </c>
      <c r="E77" s="90">
        <v>1</v>
      </c>
      <c r="F77" s="132"/>
      <c r="G77" s="132">
        <f t="shared" si="2"/>
        <v>0</v>
      </c>
      <c r="H77" s="83" t="s">
        <v>293</v>
      </c>
      <c r="I77" s="90">
        <v>1</v>
      </c>
      <c r="J77" s="132"/>
      <c r="K77" s="132">
        <f>I77*J77</f>
        <v>0</v>
      </c>
    </row>
    <row r="78" spans="1:11" s="1" customFormat="1" ht="22.5" customHeight="1" x14ac:dyDescent="0.2">
      <c r="A78" s="83">
        <v>73</v>
      </c>
      <c r="B78" s="131" t="s">
        <v>746</v>
      </c>
      <c r="C78" s="83" t="s">
        <v>297</v>
      </c>
      <c r="D78" s="135" t="s">
        <v>294</v>
      </c>
      <c r="E78" s="90">
        <v>1</v>
      </c>
      <c r="F78" s="132"/>
      <c r="G78" s="132">
        <f t="shared" si="2"/>
        <v>0</v>
      </c>
      <c r="H78" s="83"/>
      <c r="I78" s="90"/>
      <c r="J78" s="132"/>
      <c r="K78" s="132"/>
    </row>
    <row r="79" spans="1:11" s="1" customFormat="1" ht="34.5" customHeight="1" x14ac:dyDescent="0.2">
      <c r="A79" s="83">
        <v>74</v>
      </c>
      <c r="B79" s="131" t="s">
        <v>747</v>
      </c>
      <c r="C79" s="83" t="s">
        <v>122</v>
      </c>
      <c r="D79" s="135" t="s">
        <v>137</v>
      </c>
      <c r="E79" s="90">
        <v>2</v>
      </c>
      <c r="F79" s="132"/>
      <c r="G79" s="132">
        <f t="shared" si="2"/>
        <v>0</v>
      </c>
      <c r="H79" s="83" t="s">
        <v>293</v>
      </c>
      <c r="I79" s="90">
        <v>1</v>
      </c>
      <c r="J79" s="132"/>
      <c r="K79" s="132">
        <f>I79*J79</f>
        <v>0</v>
      </c>
    </row>
    <row r="80" spans="1:11" s="1" customFormat="1" ht="36" x14ac:dyDescent="0.2">
      <c r="A80" s="83">
        <v>75</v>
      </c>
      <c r="B80" s="131" t="s">
        <v>748</v>
      </c>
      <c r="C80" s="83" t="s">
        <v>136</v>
      </c>
      <c r="D80" s="135" t="s">
        <v>137</v>
      </c>
      <c r="E80" s="90">
        <v>2</v>
      </c>
      <c r="F80" s="132"/>
      <c r="G80" s="132">
        <f t="shared" si="2"/>
        <v>0</v>
      </c>
      <c r="H80" s="83" t="s">
        <v>293</v>
      </c>
      <c r="I80" s="90">
        <v>1</v>
      </c>
      <c r="J80" s="132"/>
      <c r="K80" s="132">
        <f>I80*J80</f>
        <v>0</v>
      </c>
    </row>
    <row r="81" spans="1:11" s="1" customFormat="1" ht="36" x14ac:dyDescent="0.2">
      <c r="A81" s="83">
        <v>76</v>
      </c>
      <c r="B81" s="131" t="s">
        <v>749</v>
      </c>
      <c r="C81" s="83" t="s">
        <v>135</v>
      </c>
      <c r="D81" s="135" t="s">
        <v>137</v>
      </c>
      <c r="E81" s="90">
        <v>2</v>
      </c>
      <c r="F81" s="132"/>
      <c r="G81" s="132">
        <f t="shared" si="2"/>
        <v>0</v>
      </c>
      <c r="H81" s="83" t="s">
        <v>293</v>
      </c>
      <c r="I81" s="90">
        <v>1</v>
      </c>
      <c r="J81" s="132"/>
      <c r="K81" s="132">
        <f>I81*J81</f>
        <v>0</v>
      </c>
    </row>
    <row r="82" spans="1:11" s="1" customFormat="1" ht="48" customHeight="1" x14ac:dyDescent="0.2">
      <c r="A82" s="83">
        <v>77</v>
      </c>
      <c r="B82" s="131" t="s">
        <v>750</v>
      </c>
      <c r="C82" s="83" t="s">
        <v>129</v>
      </c>
      <c r="D82" s="135" t="s">
        <v>137</v>
      </c>
      <c r="E82" s="90">
        <v>2</v>
      </c>
      <c r="F82" s="132"/>
      <c r="G82" s="132">
        <f t="shared" si="2"/>
        <v>0</v>
      </c>
      <c r="H82" s="83" t="s">
        <v>293</v>
      </c>
      <c r="I82" s="90">
        <v>1</v>
      </c>
      <c r="J82" s="132"/>
      <c r="K82" s="132">
        <f>I82*J82</f>
        <v>0</v>
      </c>
    </row>
    <row r="83" spans="1:11" s="1" customFormat="1" ht="60" x14ac:dyDescent="0.2">
      <c r="A83" s="83">
        <v>78</v>
      </c>
      <c r="B83" s="131" t="s">
        <v>751</v>
      </c>
      <c r="C83" s="83" t="s">
        <v>132</v>
      </c>
      <c r="D83" s="135" t="s">
        <v>294</v>
      </c>
      <c r="E83" s="90">
        <v>1</v>
      </c>
      <c r="F83" s="132"/>
      <c r="G83" s="132">
        <f t="shared" si="2"/>
        <v>0</v>
      </c>
      <c r="H83" s="83" t="s">
        <v>130</v>
      </c>
      <c r="I83" s="90">
        <v>1</v>
      </c>
      <c r="J83" s="132"/>
      <c r="K83" s="132">
        <f>I83*J83</f>
        <v>0</v>
      </c>
    </row>
    <row r="84" spans="1:11" s="1" customFormat="1" ht="36" x14ac:dyDescent="0.2">
      <c r="A84" s="83">
        <v>79</v>
      </c>
      <c r="B84" s="131" t="s">
        <v>752</v>
      </c>
      <c r="C84" s="83" t="s">
        <v>128</v>
      </c>
      <c r="D84" s="135" t="s">
        <v>294</v>
      </c>
      <c r="E84" s="90">
        <v>1</v>
      </c>
      <c r="F84" s="132"/>
      <c r="G84" s="132">
        <f t="shared" si="2"/>
        <v>0</v>
      </c>
      <c r="H84" s="83" t="s">
        <v>293</v>
      </c>
      <c r="I84" s="90">
        <v>1</v>
      </c>
      <c r="J84" s="132"/>
      <c r="K84" s="132">
        <f t="shared" ref="K84:K95" si="4">I84*J84</f>
        <v>0</v>
      </c>
    </row>
    <row r="85" spans="1:11" s="1" customFormat="1" ht="36" x14ac:dyDescent="0.2">
      <c r="A85" s="83">
        <v>80</v>
      </c>
      <c r="B85" s="131" t="s">
        <v>753</v>
      </c>
      <c r="C85" s="83" t="s">
        <v>129</v>
      </c>
      <c r="D85" s="135" t="s">
        <v>137</v>
      </c>
      <c r="E85" s="90">
        <v>2</v>
      </c>
      <c r="F85" s="132"/>
      <c r="G85" s="132">
        <f t="shared" si="2"/>
        <v>0</v>
      </c>
      <c r="H85" s="83" t="s">
        <v>293</v>
      </c>
      <c r="I85" s="90">
        <v>1</v>
      </c>
      <c r="J85" s="132"/>
      <c r="K85" s="132">
        <f t="shared" si="4"/>
        <v>0</v>
      </c>
    </row>
    <row r="86" spans="1:11" s="1" customFormat="1" ht="60" x14ac:dyDescent="0.2">
      <c r="A86" s="83">
        <v>81</v>
      </c>
      <c r="B86" s="131" t="s">
        <v>754</v>
      </c>
      <c r="C86" s="83" t="s">
        <v>255</v>
      </c>
      <c r="D86" s="83" t="s">
        <v>294</v>
      </c>
      <c r="E86" s="90">
        <v>1</v>
      </c>
      <c r="F86" s="132"/>
      <c r="G86" s="132">
        <f t="shared" si="2"/>
        <v>0</v>
      </c>
      <c r="H86" s="83" t="s">
        <v>130</v>
      </c>
      <c r="I86" s="90">
        <v>1</v>
      </c>
      <c r="J86" s="132"/>
      <c r="K86" s="132">
        <f t="shared" si="4"/>
        <v>0</v>
      </c>
    </row>
    <row r="87" spans="1:11" s="1" customFormat="1" ht="159" customHeight="1" x14ac:dyDescent="0.2">
      <c r="A87" s="83">
        <v>82</v>
      </c>
      <c r="B87" s="131" t="s">
        <v>755</v>
      </c>
      <c r="C87" s="83" t="s">
        <v>254</v>
      </c>
      <c r="D87" s="83" t="s">
        <v>137</v>
      </c>
      <c r="E87" s="90">
        <v>2</v>
      </c>
      <c r="F87" s="132"/>
      <c r="G87" s="132">
        <f t="shared" si="2"/>
        <v>0</v>
      </c>
      <c r="H87" s="83" t="s">
        <v>293</v>
      </c>
      <c r="I87" s="90">
        <v>1</v>
      </c>
      <c r="J87" s="132"/>
      <c r="K87" s="132">
        <f t="shared" si="4"/>
        <v>0</v>
      </c>
    </row>
    <row r="88" spans="1:11" s="1" customFormat="1" ht="60" x14ac:dyDescent="0.2">
      <c r="A88" s="83">
        <v>83</v>
      </c>
      <c r="B88" s="131" t="s">
        <v>756</v>
      </c>
      <c r="C88" s="83" t="s">
        <v>253</v>
      </c>
      <c r="D88" s="83" t="s">
        <v>138</v>
      </c>
      <c r="E88" s="90">
        <v>1</v>
      </c>
      <c r="F88" s="132"/>
      <c r="G88" s="132">
        <f t="shared" si="2"/>
        <v>0</v>
      </c>
      <c r="H88" s="83" t="s">
        <v>130</v>
      </c>
      <c r="I88" s="90">
        <v>1</v>
      </c>
      <c r="J88" s="132"/>
      <c r="K88" s="132">
        <f t="shared" si="4"/>
        <v>0</v>
      </c>
    </row>
    <row r="89" spans="1:11" s="1" customFormat="1" ht="60" x14ac:dyDescent="0.2">
      <c r="A89" s="83">
        <v>84</v>
      </c>
      <c r="B89" s="131" t="s">
        <v>757</v>
      </c>
      <c r="C89" s="83" t="s">
        <v>133</v>
      </c>
      <c r="D89" s="90" t="s">
        <v>138</v>
      </c>
      <c r="E89" s="90">
        <v>1</v>
      </c>
      <c r="F89" s="132"/>
      <c r="G89" s="132">
        <f t="shared" si="2"/>
        <v>0</v>
      </c>
      <c r="H89" s="83" t="s">
        <v>130</v>
      </c>
      <c r="I89" s="90">
        <v>1</v>
      </c>
      <c r="J89" s="132"/>
      <c r="K89" s="132">
        <f t="shared" si="4"/>
        <v>0</v>
      </c>
    </row>
    <row r="90" spans="1:11" s="1" customFormat="1" ht="60" x14ac:dyDescent="0.2">
      <c r="A90" s="83">
        <v>85</v>
      </c>
      <c r="B90" s="131" t="s">
        <v>758</v>
      </c>
      <c r="C90" s="83" t="s">
        <v>134</v>
      </c>
      <c r="D90" s="90" t="s">
        <v>138</v>
      </c>
      <c r="E90" s="90">
        <v>1</v>
      </c>
      <c r="F90" s="132"/>
      <c r="G90" s="132">
        <f t="shared" si="2"/>
        <v>0</v>
      </c>
      <c r="H90" s="83" t="s">
        <v>130</v>
      </c>
      <c r="I90" s="90">
        <v>1</v>
      </c>
      <c r="J90" s="132"/>
      <c r="K90" s="132">
        <f t="shared" si="4"/>
        <v>0</v>
      </c>
    </row>
    <row r="91" spans="1:11" s="1" customFormat="1" ht="36" x14ac:dyDescent="0.2">
      <c r="A91" s="83">
        <v>86</v>
      </c>
      <c r="B91" s="131" t="s">
        <v>759</v>
      </c>
      <c r="C91" s="83" t="s">
        <v>388</v>
      </c>
      <c r="D91" s="83" t="s">
        <v>137</v>
      </c>
      <c r="E91" s="90">
        <v>2</v>
      </c>
      <c r="F91" s="132"/>
      <c r="G91" s="132">
        <f t="shared" si="2"/>
        <v>0</v>
      </c>
      <c r="H91" s="83" t="s">
        <v>293</v>
      </c>
      <c r="I91" s="90">
        <v>1</v>
      </c>
      <c r="J91" s="132"/>
      <c r="K91" s="132">
        <f t="shared" si="4"/>
        <v>0</v>
      </c>
    </row>
    <row r="92" spans="1:11" s="1" customFormat="1" ht="60" x14ac:dyDescent="0.2">
      <c r="A92" s="83">
        <v>87</v>
      </c>
      <c r="B92" s="131" t="s">
        <v>760</v>
      </c>
      <c r="C92" s="83" t="s">
        <v>131</v>
      </c>
      <c r="D92" s="90" t="s">
        <v>138</v>
      </c>
      <c r="E92" s="90">
        <v>1</v>
      </c>
      <c r="F92" s="132"/>
      <c r="G92" s="132">
        <f t="shared" si="2"/>
        <v>0</v>
      </c>
      <c r="H92" s="83" t="s">
        <v>130</v>
      </c>
      <c r="I92" s="90">
        <v>1</v>
      </c>
      <c r="J92" s="132"/>
      <c r="K92" s="132">
        <f t="shared" si="4"/>
        <v>0</v>
      </c>
    </row>
    <row r="93" spans="1:11" s="1" customFormat="1" ht="60" x14ac:dyDescent="0.2">
      <c r="A93" s="83">
        <v>88</v>
      </c>
      <c r="B93" s="131" t="s">
        <v>761</v>
      </c>
      <c r="C93" s="83" t="s">
        <v>387</v>
      </c>
      <c r="D93" s="135" t="s">
        <v>137</v>
      </c>
      <c r="E93" s="90">
        <v>2</v>
      </c>
      <c r="F93" s="132"/>
      <c r="G93" s="132">
        <f t="shared" si="2"/>
        <v>0</v>
      </c>
      <c r="H93" s="83" t="s">
        <v>293</v>
      </c>
      <c r="I93" s="90">
        <v>1</v>
      </c>
      <c r="J93" s="132"/>
      <c r="K93" s="132">
        <f t="shared" si="4"/>
        <v>0</v>
      </c>
    </row>
    <row r="94" spans="1:11" s="1" customFormat="1" ht="60" x14ac:dyDescent="0.2">
      <c r="A94" s="83">
        <v>89</v>
      </c>
      <c r="B94" s="131" t="s">
        <v>762</v>
      </c>
      <c r="C94" s="83" t="s">
        <v>44</v>
      </c>
      <c r="D94" s="90" t="s">
        <v>138</v>
      </c>
      <c r="E94" s="90">
        <v>1</v>
      </c>
      <c r="F94" s="132"/>
      <c r="G94" s="132">
        <f t="shared" si="2"/>
        <v>0</v>
      </c>
      <c r="H94" s="83" t="s">
        <v>130</v>
      </c>
      <c r="I94" s="90">
        <v>1</v>
      </c>
      <c r="J94" s="132"/>
      <c r="K94" s="132">
        <f t="shared" si="4"/>
        <v>0</v>
      </c>
    </row>
    <row r="95" spans="1:11" s="1" customFormat="1" ht="60" x14ac:dyDescent="0.2">
      <c r="A95" s="83">
        <v>90</v>
      </c>
      <c r="B95" s="131" t="s">
        <v>763</v>
      </c>
      <c r="C95" s="83" t="s">
        <v>44</v>
      </c>
      <c r="D95" s="90" t="s">
        <v>138</v>
      </c>
      <c r="E95" s="90">
        <v>1</v>
      </c>
      <c r="F95" s="132"/>
      <c r="G95" s="132">
        <f t="shared" si="2"/>
        <v>0</v>
      </c>
      <c r="H95" s="83" t="s">
        <v>130</v>
      </c>
      <c r="I95" s="90">
        <v>1</v>
      </c>
      <c r="J95" s="132"/>
      <c r="K95" s="132">
        <f t="shared" si="4"/>
        <v>0</v>
      </c>
    </row>
    <row r="96" spans="1:11" s="1" customFormat="1" ht="12" x14ac:dyDescent="0.2">
      <c r="A96" s="142"/>
      <c r="B96" s="143"/>
      <c r="C96" s="142"/>
      <c r="D96" s="142"/>
      <c r="E96" s="144"/>
      <c r="F96" s="145"/>
      <c r="G96" s="145"/>
      <c r="H96" s="142"/>
      <c r="I96" s="144"/>
      <c r="J96" s="145"/>
      <c r="K96" s="145"/>
    </row>
    <row r="97" spans="1:11" s="1" customFormat="1" ht="108" x14ac:dyDescent="0.2">
      <c r="A97" s="83">
        <v>91</v>
      </c>
      <c r="B97" s="131" t="s">
        <v>764</v>
      </c>
      <c r="C97" s="83" t="s">
        <v>140</v>
      </c>
      <c r="D97" s="135"/>
      <c r="E97" s="90"/>
      <c r="F97" s="132"/>
      <c r="G97" s="132">
        <f t="shared" ref="G97:G107" si="5">E97*F97</f>
        <v>0</v>
      </c>
      <c r="H97" s="83" t="s">
        <v>139</v>
      </c>
      <c r="I97" s="90">
        <v>1</v>
      </c>
      <c r="J97" s="132"/>
      <c r="K97" s="132">
        <f t="shared" ref="K97:K107" si="6">I97*J97</f>
        <v>0</v>
      </c>
    </row>
    <row r="98" spans="1:11" s="1" customFormat="1" ht="108" x14ac:dyDescent="0.2">
      <c r="A98" s="83">
        <v>92</v>
      </c>
      <c r="B98" s="131" t="s">
        <v>765</v>
      </c>
      <c r="C98" s="83" t="s">
        <v>140</v>
      </c>
      <c r="D98" s="135"/>
      <c r="E98" s="90"/>
      <c r="F98" s="132"/>
      <c r="G98" s="132">
        <f t="shared" si="5"/>
        <v>0</v>
      </c>
      <c r="H98" s="83" t="s">
        <v>139</v>
      </c>
      <c r="I98" s="90">
        <v>1</v>
      </c>
      <c r="J98" s="132"/>
      <c r="K98" s="132">
        <f t="shared" si="6"/>
        <v>0</v>
      </c>
    </row>
    <row r="99" spans="1:11" s="1" customFormat="1" ht="108" x14ac:dyDescent="0.2">
      <c r="A99" s="83">
        <v>93</v>
      </c>
      <c r="B99" s="131" t="s">
        <v>673</v>
      </c>
      <c r="C99" s="83" t="s">
        <v>140</v>
      </c>
      <c r="D99" s="90"/>
      <c r="E99" s="90"/>
      <c r="F99" s="90"/>
      <c r="G99" s="132">
        <f t="shared" si="5"/>
        <v>0</v>
      </c>
      <c r="H99" s="83" t="s">
        <v>139</v>
      </c>
      <c r="I99" s="90">
        <v>1</v>
      </c>
      <c r="J99" s="132"/>
      <c r="K99" s="132">
        <f t="shared" si="6"/>
        <v>0</v>
      </c>
    </row>
    <row r="100" spans="1:11" s="1" customFormat="1" ht="108" x14ac:dyDescent="0.2">
      <c r="A100" s="83">
        <v>94</v>
      </c>
      <c r="B100" s="131" t="s">
        <v>766</v>
      </c>
      <c r="C100" s="83" t="s">
        <v>140</v>
      </c>
      <c r="D100" s="90"/>
      <c r="E100" s="90"/>
      <c r="F100" s="90"/>
      <c r="G100" s="132">
        <f t="shared" si="5"/>
        <v>0</v>
      </c>
      <c r="H100" s="83" t="s">
        <v>139</v>
      </c>
      <c r="I100" s="90">
        <v>1</v>
      </c>
      <c r="J100" s="132"/>
      <c r="K100" s="132">
        <f t="shared" si="6"/>
        <v>0</v>
      </c>
    </row>
    <row r="101" spans="1:11" s="1" customFormat="1" ht="108" x14ac:dyDescent="0.2">
      <c r="A101" s="83">
        <v>95</v>
      </c>
      <c r="B101" s="131" t="s">
        <v>767</v>
      </c>
      <c r="C101" s="83" t="s">
        <v>140</v>
      </c>
      <c r="D101" s="90"/>
      <c r="E101" s="90"/>
      <c r="F101" s="90"/>
      <c r="G101" s="132">
        <f t="shared" si="5"/>
        <v>0</v>
      </c>
      <c r="H101" s="83" t="s">
        <v>139</v>
      </c>
      <c r="I101" s="90">
        <v>1</v>
      </c>
      <c r="J101" s="132"/>
      <c r="K101" s="132">
        <f t="shared" si="6"/>
        <v>0</v>
      </c>
    </row>
    <row r="102" spans="1:11" s="1" customFormat="1" ht="108" x14ac:dyDescent="0.2">
      <c r="A102" s="83">
        <v>96</v>
      </c>
      <c r="B102" s="131" t="s">
        <v>768</v>
      </c>
      <c r="C102" s="83" t="s">
        <v>140</v>
      </c>
      <c r="D102" s="90"/>
      <c r="E102" s="90"/>
      <c r="F102" s="90"/>
      <c r="G102" s="132">
        <f t="shared" si="5"/>
        <v>0</v>
      </c>
      <c r="H102" s="83" t="s">
        <v>139</v>
      </c>
      <c r="I102" s="90">
        <v>1</v>
      </c>
      <c r="J102" s="132"/>
      <c r="K102" s="132">
        <f t="shared" si="6"/>
        <v>0</v>
      </c>
    </row>
    <row r="103" spans="1:11" s="1" customFormat="1" ht="108" x14ac:dyDescent="0.2">
      <c r="A103" s="83">
        <v>97</v>
      </c>
      <c r="B103" s="131" t="s">
        <v>769</v>
      </c>
      <c r="C103" s="83" t="s">
        <v>140</v>
      </c>
      <c r="D103" s="90"/>
      <c r="E103" s="90"/>
      <c r="F103" s="90"/>
      <c r="G103" s="132">
        <f t="shared" si="5"/>
        <v>0</v>
      </c>
      <c r="H103" s="83" t="s">
        <v>139</v>
      </c>
      <c r="I103" s="90">
        <v>1</v>
      </c>
      <c r="J103" s="132"/>
      <c r="K103" s="132">
        <f t="shared" si="6"/>
        <v>0</v>
      </c>
    </row>
    <row r="104" spans="1:11" s="1" customFormat="1" ht="108" x14ac:dyDescent="0.2">
      <c r="A104" s="83">
        <v>98</v>
      </c>
      <c r="B104" s="131" t="s">
        <v>770</v>
      </c>
      <c r="C104" s="83" t="s">
        <v>140</v>
      </c>
      <c r="D104" s="90"/>
      <c r="E104" s="90"/>
      <c r="F104" s="90"/>
      <c r="G104" s="132">
        <f t="shared" si="5"/>
        <v>0</v>
      </c>
      <c r="H104" s="83" t="s">
        <v>139</v>
      </c>
      <c r="I104" s="90">
        <v>1</v>
      </c>
      <c r="J104" s="132"/>
      <c r="K104" s="132">
        <f t="shared" si="6"/>
        <v>0</v>
      </c>
    </row>
    <row r="105" spans="1:11" s="1" customFormat="1" ht="108" x14ac:dyDescent="0.2">
      <c r="A105" s="83">
        <v>99</v>
      </c>
      <c r="B105" s="131" t="s">
        <v>771</v>
      </c>
      <c r="C105" s="83" t="s">
        <v>140</v>
      </c>
      <c r="D105" s="90"/>
      <c r="E105" s="90"/>
      <c r="F105" s="90"/>
      <c r="G105" s="132">
        <f t="shared" si="5"/>
        <v>0</v>
      </c>
      <c r="H105" s="83" t="s">
        <v>139</v>
      </c>
      <c r="I105" s="90">
        <v>1</v>
      </c>
      <c r="J105" s="132"/>
      <c r="K105" s="132">
        <f t="shared" si="6"/>
        <v>0</v>
      </c>
    </row>
    <row r="106" spans="1:11" s="26" customFormat="1" ht="108" x14ac:dyDescent="0.25">
      <c r="A106" s="83">
        <v>100</v>
      </c>
      <c r="B106" s="131" t="s">
        <v>772</v>
      </c>
      <c r="C106" s="83" t="s">
        <v>140</v>
      </c>
      <c r="D106" s="90"/>
      <c r="E106" s="90"/>
      <c r="F106" s="90"/>
      <c r="G106" s="132">
        <f t="shared" si="5"/>
        <v>0</v>
      </c>
      <c r="H106" s="83" t="s">
        <v>139</v>
      </c>
      <c r="I106" s="90">
        <v>1</v>
      </c>
      <c r="J106" s="132"/>
      <c r="K106" s="132">
        <f t="shared" si="6"/>
        <v>0</v>
      </c>
    </row>
    <row r="107" spans="1:11" s="26" customFormat="1" ht="96" x14ac:dyDescent="0.25">
      <c r="A107" s="212">
        <v>101</v>
      </c>
      <c r="B107" s="136" t="s">
        <v>779</v>
      </c>
      <c r="C107" s="212" t="s">
        <v>140</v>
      </c>
      <c r="D107" s="213"/>
      <c r="E107" s="213"/>
      <c r="F107" s="213"/>
      <c r="G107" s="132">
        <f t="shared" si="5"/>
        <v>0</v>
      </c>
      <c r="H107" s="212" t="s">
        <v>778</v>
      </c>
      <c r="I107" s="213">
        <v>1</v>
      </c>
      <c r="J107" s="132"/>
      <c r="K107" s="132">
        <f t="shared" si="6"/>
        <v>0</v>
      </c>
    </row>
    <row r="108" spans="1:11" s="1" customFormat="1" ht="12" x14ac:dyDescent="0.2">
      <c r="A108" s="22"/>
      <c r="B108" s="23"/>
      <c r="C108" s="23"/>
      <c r="D108" s="22"/>
      <c r="E108" s="22">
        <f>SUM(E6:E106)</f>
        <v>151</v>
      </c>
      <c r="F108" s="22" t="s">
        <v>158</v>
      </c>
      <c r="G108" s="24">
        <f>SUM(G6:G106)</f>
        <v>0</v>
      </c>
      <c r="H108" s="22"/>
      <c r="I108" s="48">
        <f>SUM(I6:I106)</f>
        <v>101</v>
      </c>
      <c r="J108" s="22"/>
      <c r="K108" s="24">
        <f>SUM(K6:K106)</f>
        <v>0</v>
      </c>
    </row>
    <row r="109" spans="1:11" s="1" customFormat="1" ht="12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s="1" customFormat="1" ht="12" x14ac:dyDescent="0.2">
      <c r="A110" s="2"/>
      <c r="B110" s="3" t="s">
        <v>241</v>
      </c>
      <c r="C110" s="3"/>
      <c r="D110" s="2"/>
      <c r="E110" s="2"/>
      <c r="F110" s="2"/>
      <c r="G110" s="2"/>
      <c r="H110" s="2"/>
      <c r="I110" s="2"/>
      <c r="J110" s="2"/>
      <c r="K110" s="2"/>
    </row>
    <row r="111" spans="1:11" s="1" customFormat="1" ht="12" x14ac:dyDescent="0.2">
      <c r="A111" s="2"/>
      <c r="B111" s="4" t="s">
        <v>238</v>
      </c>
      <c r="C111" s="4"/>
      <c r="D111" s="2"/>
      <c r="E111" s="2"/>
      <c r="F111" s="2"/>
      <c r="G111" s="2"/>
      <c r="H111" s="2"/>
      <c r="I111" s="2"/>
      <c r="J111" s="2"/>
      <c r="K111" s="2"/>
    </row>
    <row r="112" spans="1:11" s="1" customFormat="1" ht="12" x14ac:dyDescent="0.2">
      <c r="A112" s="2"/>
      <c r="B112" s="2" t="s">
        <v>239</v>
      </c>
      <c r="C112" s="2"/>
      <c r="D112" s="2"/>
      <c r="E112" s="2"/>
      <c r="F112" s="2"/>
      <c r="G112" s="2"/>
      <c r="H112" s="2"/>
      <c r="I112" s="2"/>
      <c r="J112" s="2"/>
      <c r="K112" s="2"/>
    </row>
    <row r="113" spans="1:11" x14ac:dyDescent="0.25">
      <c r="A113" s="2"/>
      <c r="B113" s="2" t="s">
        <v>240</v>
      </c>
      <c r="C113" s="2"/>
      <c r="D113" s="2"/>
      <c r="E113" s="2"/>
      <c r="F113" s="2"/>
      <c r="G113" s="2"/>
      <c r="H113" s="2"/>
      <c r="I113" s="2"/>
      <c r="J113" s="2"/>
      <c r="K113" s="2"/>
    </row>
    <row r="115" spans="1:11" ht="72" x14ac:dyDescent="0.25">
      <c r="A115" s="76" t="s">
        <v>256</v>
      </c>
      <c r="B115" s="222" t="s">
        <v>257</v>
      </c>
      <c r="C115" s="222"/>
      <c r="D115" s="76" t="s">
        <v>261</v>
      </c>
      <c r="E115" s="76" t="s">
        <v>263</v>
      </c>
      <c r="F115" s="76" t="s">
        <v>392</v>
      </c>
      <c r="G115" s="76" t="s">
        <v>262</v>
      </c>
      <c r="H115" s="211" t="s">
        <v>775</v>
      </c>
    </row>
    <row r="116" spans="1:11" ht="20.25" customHeight="1" x14ac:dyDescent="0.25">
      <c r="A116" s="76">
        <v>1</v>
      </c>
      <c r="B116" s="222" t="s">
        <v>258</v>
      </c>
      <c r="C116" s="222"/>
      <c r="D116" s="78" t="s">
        <v>773</v>
      </c>
      <c r="E116" s="78" t="s">
        <v>773</v>
      </c>
      <c r="F116" s="201" t="s">
        <v>773</v>
      </c>
      <c r="G116" s="202">
        <f>G108</f>
        <v>0</v>
      </c>
      <c r="H116" s="202">
        <f>G116*2</f>
        <v>0</v>
      </c>
    </row>
    <row r="117" spans="1:11" ht="17.25" customHeight="1" x14ac:dyDescent="0.25">
      <c r="A117" s="51">
        <v>2</v>
      </c>
      <c r="B117" s="222" t="s">
        <v>259</v>
      </c>
      <c r="C117" s="222"/>
      <c r="D117" s="78" t="s">
        <v>773</v>
      </c>
      <c r="E117" s="78" t="s">
        <v>773</v>
      </c>
      <c r="F117" s="201" t="s">
        <v>773</v>
      </c>
      <c r="G117" s="203">
        <f>K108</f>
        <v>0</v>
      </c>
      <c r="H117" s="202">
        <f>G117*2</f>
        <v>0</v>
      </c>
    </row>
    <row r="118" spans="1:11" x14ac:dyDescent="0.25">
      <c r="A118" s="51">
        <v>3</v>
      </c>
      <c r="B118" s="222" t="s">
        <v>393</v>
      </c>
      <c r="C118" s="222"/>
      <c r="D118" s="202"/>
      <c r="E118" s="76" t="s">
        <v>773</v>
      </c>
      <c r="F118" s="76">
        <v>12</v>
      </c>
      <c r="G118" s="203">
        <f>D118*F118</f>
        <v>0</v>
      </c>
      <c r="H118" s="202">
        <f>G118*2</f>
        <v>0</v>
      </c>
    </row>
    <row r="119" spans="1:11" ht="30.75" customHeight="1" x14ac:dyDescent="0.25">
      <c r="A119" s="51">
        <v>4</v>
      </c>
      <c r="B119" s="223" t="s">
        <v>264</v>
      </c>
      <c r="C119" s="224"/>
      <c r="D119" s="202"/>
      <c r="E119" s="76" t="s">
        <v>773</v>
      </c>
      <c r="F119" s="76">
        <v>12</v>
      </c>
      <c r="G119" s="203">
        <f>D119*F119</f>
        <v>0</v>
      </c>
      <c r="H119" s="202">
        <f>G119*2</f>
        <v>0</v>
      </c>
    </row>
    <row r="120" spans="1:11" x14ac:dyDescent="0.25">
      <c r="A120" s="217"/>
      <c r="B120" s="218"/>
      <c r="C120" s="218"/>
      <c r="D120" s="219"/>
      <c r="E120" s="220" t="s">
        <v>260</v>
      </c>
      <c r="F120" s="221"/>
      <c r="G120" s="203"/>
      <c r="H120" s="202">
        <f>SUM(H116:H119)</f>
        <v>0</v>
      </c>
    </row>
  </sheetData>
  <dataConsolidate function="average"/>
  <mergeCells count="14">
    <mergeCell ref="A120:D120"/>
    <mergeCell ref="E120:F120"/>
    <mergeCell ref="B116:C116"/>
    <mergeCell ref="B117:C117"/>
    <mergeCell ref="B118:C118"/>
    <mergeCell ref="B119:C119"/>
    <mergeCell ref="B115:C115"/>
    <mergeCell ref="A1:K1"/>
    <mergeCell ref="A3:K3"/>
    <mergeCell ref="H74:H75"/>
    <mergeCell ref="I74:I75"/>
    <mergeCell ref="J74:J75"/>
    <mergeCell ref="K74:K75"/>
    <mergeCell ref="I2:K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70"/>
  <sheetViews>
    <sheetView workbookViewId="0">
      <pane xSplit="1" ySplit="5" topLeftCell="B48" activePane="bottomRight" state="frozen"/>
      <selection pane="topRight" activeCell="B1" sqref="B1"/>
      <selection pane="bottomLeft" activeCell="A7" sqref="A7"/>
      <selection pane="bottomRight" activeCell="I2" sqref="I2:K2"/>
    </sheetView>
  </sheetViews>
  <sheetFormatPr defaultRowHeight="15" x14ac:dyDescent="0.25"/>
  <cols>
    <col min="1" max="1" width="4.28515625" style="1" customWidth="1"/>
    <col min="2" max="2" width="26.140625" style="1" customWidth="1"/>
    <col min="3" max="3" width="21" style="1" customWidth="1"/>
    <col min="4" max="4" width="16.85546875" style="1" customWidth="1"/>
    <col min="5" max="5" width="9.140625" style="1"/>
    <col min="6" max="6" width="11.42578125" style="1" customWidth="1"/>
    <col min="7" max="7" width="19" style="1" customWidth="1"/>
    <col min="8" max="8" width="13.42578125" style="1" customWidth="1"/>
    <col min="9" max="9" width="9.140625" style="1"/>
    <col min="10" max="10" width="8.85546875" style="1" customWidth="1"/>
    <col min="11" max="11" width="12.5703125" style="1" customWidth="1"/>
    <col min="12" max="13" width="9.140625" style="1"/>
  </cols>
  <sheetData>
    <row r="1" spans="1:13" ht="15" customHeight="1" x14ac:dyDescent="0.25">
      <c r="A1" s="214" t="s">
        <v>774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/>
      <c r="M1"/>
    </row>
    <row r="2" spans="1:13" x14ac:dyDescent="0.25">
      <c r="A2" s="2"/>
      <c r="B2" s="2"/>
      <c r="C2" s="2"/>
      <c r="D2" s="2"/>
      <c r="E2" s="2"/>
      <c r="F2" s="2"/>
      <c r="G2" s="2"/>
      <c r="H2" s="2"/>
      <c r="I2" s="225" t="s">
        <v>780</v>
      </c>
      <c r="J2" s="225"/>
      <c r="K2" s="225"/>
      <c r="L2"/>
      <c r="M2"/>
    </row>
    <row r="3" spans="1:13" x14ac:dyDescent="0.25">
      <c r="A3" s="240" t="s">
        <v>776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</row>
    <row r="5" spans="1:13" s="53" customFormat="1" ht="56.25" customHeight="1" x14ac:dyDescent="0.2">
      <c r="A5" s="52" t="s">
        <v>0</v>
      </c>
      <c r="B5" s="44" t="s">
        <v>1</v>
      </c>
      <c r="C5" s="44" t="s">
        <v>2</v>
      </c>
      <c r="D5" s="44" t="s">
        <v>244</v>
      </c>
      <c r="E5" s="44" t="s">
        <v>3</v>
      </c>
      <c r="F5" s="44" t="s">
        <v>4</v>
      </c>
      <c r="G5" s="44" t="s">
        <v>5</v>
      </c>
      <c r="H5" s="44" t="s">
        <v>6</v>
      </c>
      <c r="I5" s="44" t="s">
        <v>7</v>
      </c>
      <c r="J5" s="44" t="s">
        <v>246</v>
      </c>
      <c r="K5" s="44" t="s">
        <v>9</v>
      </c>
    </row>
    <row r="6" spans="1:13" s="1" customFormat="1" ht="12" customHeight="1" x14ac:dyDescent="0.2">
      <c r="A6" s="241">
        <v>1</v>
      </c>
      <c r="B6" s="252" t="s">
        <v>165</v>
      </c>
      <c r="C6" s="112" t="s">
        <v>84</v>
      </c>
      <c r="D6" s="254" t="s">
        <v>113</v>
      </c>
      <c r="E6" s="85">
        <v>1</v>
      </c>
      <c r="F6" s="113"/>
      <c r="G6" s="86">
        <f>F6*E6</f>
        <v>0</v>
      </c>
      <c r="H6" s="85" t="s">
        <v>164</v>
      </c>
      <c r="I6" s="85"/>
      <c r="J6" s="85"/>
      <c r="K6" s="85"/>
    </row>
    <row r="7" spans="1:13" s="1" customFormat="1" ht="12" x14ac:dyDescent="0.2">
      <c r="A7" s="255"/>
      <c r="B7" s="256"/>
      <c r="C7" s="112" t="s">
        <v>85</v>
      </c>
      <c r="D7" s="254"/>
      <c r="E7" s="85">
        <v>1</v>
      </c>
      <c r="F7" s="113"/>
      <c r="G7" s="86">
        <f t="shared" ref="G7:G15" si="0">F7*E7</f>
        <v>0</v>
      </c>
      <c r="H7" s="85" t="s">
        <v>164</v>
      </c>
      <c r="I7" s="85"/>
      <c r="J7" s="85"/>
      <c r="K7" s="85"/>
    </row>
    <row r="8" spans="1:13" s="1" customFormat="1" ht="12" x14ac:dyDescent="0.2">
      <c r="A8" s="255"/>
      <c r="B8" s="256"/>
      <c r="C8" s="112" t="s">
        <v>86</v>
      </c>
      <c r="D8" s="254"/>
      <c r="E8" s="85">
        <v>1</v>
      </c>
      <c r="F8" s="113"/>
      <c r="G8" s="86">
        <f t="shared" si="0"/>
        <v>0</v>
      </c>
      <c r="H8" s="85" t="s">
        <v>164</v>
      </c>
      <c r="I8" s="85"/>
      <c r="J8" s="85"/>
      <c r="K8" s="85"/>
    </row>
    <row r="9" spans="1:13" s="1" customFormat="1" ht="12" x14ac:dyDescent="0.2">
      <c r="A9" s="255"/>
      <c r="B9" s="256"/>
      <c r="C9" s="112" t="s">
        <v>85</v>
      </c>
      <c r="D9" s="254"/>
      <c r="E9" s="85">
        <v>1</v>
      </c>
      <c r="F9" s="113"/>
      <c r="G9" s="86">
        <f t="shared" si="0"/>
        <v>0</v>
      </c>
      <c r="H9" s="85" t="s">
        <v>164</v>
      </c>
      <c r="I9" s="85"/>
      <c r="J9" s="85"/>
      <c r="K9" s="85"/>
    </row>
    <row r="10" spans="1:13" s="1" customFormat="1" ht="24" x14ac:dyDescent="0.2">
      <c r="A10" s="255"/>
      <c r="B10" s="256"/>
      <c r="C10" s="112" t="s">
        <v>87</v>
      </c>
      <c r="D10" s="254"/>
      <c r="E10" s="85">
        <v>1</v>
      </c>
      <c r="F10" s="113"/>
      <c r="G10" s="86">
        <f t="shared" si="0"/>
        <v>0</v>
      </c>
      <c r="H10" s="85" t="s">
        <v>164</v>
      </c>
      <c r="I10" s="85"/>
      <c r="J10" s="85"/>
      <c r="K10" s="85"/>
    </row>
    <row r="11" spans="1:13" s="1" customFormat="1" ht="12" x14ac:dyDescent="0.2">
      <c r="A11" s="255"/>
      <c r="B11" s="256"/>
      <c r="C11" s="112" t="s">
        <v>84</v>
      </c>
      <c r="D11" s="254"/>
      <c r="E11" s="85">
        <v>1</v>
      </c>
      <c r="F11" s="113"/>
      <c r="G11" s="86">
        <f t="shared" si="0"/>
        <v>0</v>
      </c>
      <c r="H11" s="85" t="s">
        <v>164</v>
      </c>
      <c r="I11" s="85"/>
      <c r="J11" s="85"/>
      <c r="K11" s="85"/>
    </row>
    <row r="12" spans="1:13" s="1" customFormat="1" ht="12" x14ac:dyDescent="0.2">
      <c r="A12" s="255"/>
      <c r="B12" s="256"/>
      <c r="C12" s="112" t="s">
        <v>85</v>
      </c>
      <c r="D12" s="254"/>
      <c r="E12" s="85">
        <v>1</v>
      </c>
      <c r="F12" s="113"/>
      <c r="G12" s="86">
        <f t="shared" si="0"/>
        <v>0</v>
      </c>
      <c r="H12" s="85" t="s">
        <v>164</v>
      </c>
      <c r="I12" s="85"/>
      <c r="J12" s="85"/>
      <c r="K12" s="85"/>
    </row>
    <row r="13" spans="1:13" s="1" customFormat="1" ht="12" x14ac:dyDescent="0.2">
      <c r="A13" s="255"/>
      <c r="B13" s="256"/>
      <c r="C13" s="112" t="s">
        <v>88</v>
      </c>
      <c r="D13" s="254"/>
      <c r="E13" s="85">
        <v>1</v>
      </c>
      <c r="F13" s="113"/>
      <c r="G13" s="86">
        <f t="shared" si="0"/>
        <v>0</v>
      </c>
      <c r="H13" s="85" t="s">
        <v>164</v>
      </c>
      <c r="I13" s="85"/>
      <c r="J13" s="85"/>
      <c r="K13" s="85"/>
    </row>
    <row r="14" spans="1:13" s="1" customFormat="1" ht="12" x14ac:dyDescent="0.2">
      <c r="A14" s="242"/>
      <c r="B14" s="253"/>
      <c r="C14" s="112" t="s">
        <v>85</v>
      </c>
      <c r="D14" s="254"/>
      <c r="E14" s="85">
        <v>1</v>
      </c>
      <c r="F14" s="113"/>
      <c r="G14" s="86">
        <f t="shared" si="0"/>
        <v>0</v>
      </c>
      <c r="H14" s="85" t="s">
        <v>164</v>
      </c>
      <c r="I14" s="85"/>
      <c r="J14" s="85"/>
      <c r="K14" s="85"/>
    </row>
    <row r="15" spans="1:13" s="1" customFormat="1" ht="24" x14ac:dyDescent="0.2">
      <c r="A15" s="109">
        <v>2</v>
      </c>
      <c r="B15" s="114" t="s">
        <v>166</v>
      </c>
      <c r="C15" s="112" t="s">
        <v>89</v>
      </c>
      <c r="D15" s="115" t="s">
        <v>113</v>
      </c>
      <c r="E15" s="85">
        <v>1</v>
      </c>
      <c r="F15" s="113"/>
      <c r="G15" s="86">
        <f t="shared" si="0"/>
        <v>0</v>
      </c>
      <c r="H15" s="85" t="s">
        <v>164</v>
      </c>
      <c r="I15" s="85"/>
      <c r="J15" s="85"/>
      <c r="K15" s="85"/>
    </row>
    <row r="16" spans="1:13" s="1" customFormat="1" ht="48" x14ac:dyDescent="0.2">
      <c r="A16" s="241">
        <v>3</v>
      </c>
      <c r="B16" s="252" t="s">
        <v>167</v>
      </c>
      <c r="C16" s="112" t="s">
        <v>90</v>
      </c>
      <c r="D16" s="115" t="s">
        <v>113</v>
      </c>
      <c r="E16" s="85">
        <v>1</v>
      </c>
      <c r="F16" s="113"/>
      <c r="G16" s="86">
        <f>F16*E16</f>
        <v>0</v>
      </c>
      <c r="H16" s="85" t="s">
        <v>164</v>
      </c>
      <c r="I16" s="85"/>
      <c r="J16" s="85"/>
      <c r="K16" s="85"/>
    </row>
    <row r="17" spans="1:11" s="1" customFormat="1" ht="24" x14ac:dyDescent="0.2">
      <c r="A17" s="242"/>
      <c r="B17" s="253"/>
      <c r="C17" s="112" t="s">
        <v>91</v>
      </c>
      <c r="D17" s="115" t="s">
        <v>113</v>
      </c>
      <c r="E17" s="85">
        <v>1</v>
      </c>
      <c r="F17" s="113"/>
      <c r="G17" s="86">
        <f t="shared" ref="G17:G57" si="1">F17*E17</f>
        <v>0</v>
      </c>
      <c r="H17" s="85" t="s">
        <v>164</v>
      </c>
      <c r="I17" s="85"/>
      <c r="J17" s="85"/>
      <c r="K17" s="85"/>
    </row>
    <row r="18" spans="1:11" s="1" customFormat="1" ht="24" x14ac:dyDescent="0.2">
      <c r="A18" s="99">
        <v>4</v>
      </c>
      <c r="B18" s="112" t="s">
        <v>168</v>
      </c>
      <c r="C18" s="112" t="s">
        <v>92</v>
      </c>
      <c r="D18" s="115" t="s">
        <v>113</v>
      </c>
      <c r="E18" s="85">
        <v>1</v>
      </c>
      <c r="F18" s="113"/>
      <c r="G18" s="86">
        <f t="shared" si="1"/>
        <v>0</v>
      </c>
      <c r="H18" s="85" t="s">
        <v>164</v>
      </c>
      <c r="I18" s="85"/>
      <c r="J18" s="85"/>
      <c r="K18" s="85"/>
    </row>
    <row r="19" spans="1:11" s="1" customFormat="1" ht="24" x14ac:dyDescent="0.2">
      <c r="A19" s="110">
        <v>5</v>
      </c>
      <c r="B19" s="112" t="s">
        <v>169</v>
      </c>
      <c r="C19" s="112" t="s">
        <v>93</v>
      </c>
      <c r="D19" s="115" t="s">
        <v>113</v>
      </c>
      <c r="E19" s="85">
        <v>1</v>
      </c>
      <c r="F19" s="113"/>
      <c r="G19" s="86">
        <f t="shared" si="1"/>
        <v>0</v>
      </c>
      <c r="H19" s="85" t="s">
        <v>164</v>
      </c>
      <c r="I19" s="85"/>
      <c r="J19" s="85"/>
      <c r="K19" s="85"/>
    </row>
    <row r="20" spans="1:11" s="1" customFormat="1" ht="24" x14ac:dyDescent="0.2">
      <c r="A20" s="99">
        <v>6</v>
      </c>
      <c r="B20" s="112" t="s">
        <v>170</v>
      </c>
      <c r="C20" s="112" t="s">
        <v>94</v>
      </c>
      <c r="D20" s="115" t="s">
        <v>113</v>
      </c>
      <c r="E20" s="85">
        <v>1</v>
      </c>
      <c r="F20" s="113"/>
      <c r="G20" s="86">
        <f t="shared" si="1"/>
        <v>0</v>
      </c>
      <c r="H20" s="85" t="s">
        <v>164</v>
      </c>
      <c r="I20" s="85"/>
      <c r="J20" s="85"/>
      <c r="K20" s="85"/>
    </row>
    <row r="21" spans="1:11" s="1" customFormat="1" ht="12" x14ac:dyDescent="0.2">
      <c r="A21" s="99">
        <v>7</v>
      </c>
      <c r="B21" s="112" t="s">
        <v>95</v>
      </c>
      <c r="C21" s="112" t="s">
        <v>96</v>
      </c>
      <c r="D21" s="115" t="s">
        <v>113</v>
      </c>
      <c r="E21" s="85">
        <v>1</v>
      </c>
      <c r="F21" s="113"/>
      <c r="G21" s="86">
        <f t="shared" si="1"/>
        <v>0</v>
      </c>
      <c r="H21" s="85" t="s">
        <v>164</v>
      </c>
      <c r="I21" s="85"/>
      <c r="J21" s="85"/>
      <c r="K21" s="85"/>
    </row>
    <row r="22" spans="1:11" s="1" customFormat="1" ht="12" x14ac:dyDescent="0.2">
      <c r="A22" s="99">
        <v>8</v>
      </c>
      <c r="B22" s="112" t="s">
        <v>171</v>
      </c>
      <c r="C22" s="112" t="s">
        <v>97</v>
      </c>
      <c r="D22" s="115" t="s">
        <v>113</v>
      </c>
      <c r="E22" s="85">
        <v>1</v>
      </c>
      <c r="F22" s="113"/>
      <c r="G22" s="86">
        <f t="shared" si="1"/>
        <v>0</v>
      </c>
      <c r="H22" s="85" t="s">
        <v>164</v>
      </c>
      <c r="I22" s="85"/>
      <c r="J22" s="85"/>
      <c r="K22" s="85"/>
    </row>
    <row r="23" spans="1:11" s="1" customFormat="1" ht="12" x14ac:dyDescent="0.2">
      <c r="A23" s="99">
        <v>9</v>
      </c>
      <c r="B23" s="112" t="s">
        <v>171</v>
      </c>
      <c r="C23" s="112" t="s">
        <v>98</v>
      </c>
      <c r="D23" s="115" t="s">
        <v>113</v>
      </c>
      <c r="E23" s="85">
        <v>1</v>
      </c>
      <c r="F23" s="113"/>
      <c r="G23" s="86">
        <f t="shared" si="1"/>
        <v>0</v>
      </c>
      <c r="H23" s="85" t="s">
        <v>164</v>
      </c>
      <c r="I23" s="85"/>
      <c r="J23" s="85"/>
      <c r="K23" s="85"/>
    </row>
    <row r="24" spans="1:11" s="1" customFormat="1" ht="12" x14ac:dyDescent="0.2">
      <c r="A24" s="99">
        <v>10</v>
      </c>
      <c r="B24" s="112" t="s">
        <v>171</v>
      </c>
      <c r="C24" s="112" t="s">
        <v>98</v>
      </c>
      <c r="D24" s="115" t="s">
        <v>113</v>
      </c>
      <c r="E24" s="85">
        <v>1</v>
      </c>
      <c r="F24" s="113"/>
      <c r="G24" s="86">
        <f t="shared" si="1"/>
        <v>0</v>
      </c>
      <c r="H24" s="85" t="s">
        <v>164</v>
      </c>
      <c r="I24" s="85"/>
      <c r="J24" s="85"/>
      <c r="K24" s="85"/>
    </row>
    <row r="25" spans="1:11" s="1" customFormat="1" ht="36" x14ac:dyDescent="0.2">
      <c r="A25" s="241">
        <v>11</v>
      </c>
      <c r="B25" s="252" t="s">
        <v>172</v>
      </c>
      <c r="C25" s="112" t="s">
        <v>99</v>
      </c>
      <c r="D25" s="254" t="s">
        <v>113</v>
      </c>
      <c r="E25" s="85">
        <v>1</v>
      </c>
      <c r="F25" s="95"/>
      <c r="G25" s="86">
        <f t="shared" si="1"/>
        <v>0</v>
      </c>
      <c r="H25" s="85" t="s">
        <v>164</v>
      </c>
      <c r="I25" s="85"/>
      <c r="J25" s="85"/>
      <c r="K25" s="85"/>
    </row>
    <row r="26" spans="1:11" s="1" customFormat="1" ht="96" x14ac:dyDescent="0.2">
      <c r="A26" s="242"/>
      <c r="B26" s="253"/>
      <c r="C26" s="112" t="s">
        <v>100</v>
      </c>
      <c r="D26" s="254"/>
      <c r="E26" s="85">
        <v>1</v>
      </c>
      <c r="F26" s="95"/>
      <c r="G26" s="86">
        <f t="shared" si="1"/>
        <v>0</v>
      </c>
      <c r="H26" s="85" t="s">
        <v>164</v>
      </c>
      <c r="I26" s="85"/>
      <c r="J26" s="85"/>
      <c r="K26" s="85"/>
    </row>
    <row r="27" spans="1:11" s="1" customFormat="1" ht="39" customHeight="1" x14ac:dyDescent="0.2">
      <c r="A27" s="99">
        <v>12</v>
      </c>
      <c r="B27" s="252" t="s">
        <v>101</v>
      </c>
      <c r="C27" s="112" t="s">
        <v>102</v>
      </c>
      <c r="D27" s="254" t="s">
        <v>113</v>
      </c>
      <c r="E27" s="85">
        <v>1</v>
      </c>
      <c r="F27" s="95"/>
      <c r="G27" s="86">
        <f t="shared" si="1"/>
        <v>0</v>
      </c>
      <c r="H27" s="85" t="s">
        <v>164</v>
      </c>
      <c r="I27" s="85"/>
      <c r="J27" s="85"/>
      <c r="K27" s="85"/>
    </row>
    <row r="28" spans="1:11" s="1" customFormat="1" ht="12" x14ac:dyDescent="0.2">
      <c r="A28" s="99">
        <v>13</v>
      </c>
      <c r="B28" s="253"/>
      <c r="C28" s="112" t="s">
        <v>103</v>
      </c>
      <c r="D28" s="254"/>
      <c r="E28" s="85">
        <v>1</v>
      </c>
      <c r="F28" s="95"/>
      <c r="G28" s="86">
        <f t="shared" si="1"/>
        <v>0</v>
      </c>
      <c r="H28" s="85" t="s">
        <v>164</v>
      </c>
      <c r="I28" s="85"/>
      <c r="J28" s="85"/>
      <c r="K28" s="85"/>
    </row>
    <row r="29" spans="1:11" s="1" customFormat="1" ht="36" x14ac:dyDescent="0.2">
      <c r="A29" s="99">
        <v>14</v>
      </c>
      <c r="B29" s="112" t="s">
        <v>104</v>
      </c>
      <c r="C29" s="112" t="s">
        <v>105</v>
      </c>
      <c r="D29" s="115" t="s">
        <v>113</v>
      </c>
      <c r="E29" s="85">
        <v>1</v>
      </c>
      <c r="F29" s="95"/>
      <c r="G29" s="86">
        <f t="shared" si="1"/>
        <v>0</v>
      </c>
      <c r="H29" s="85" t="s">
        <v>164</v>
      </c>
      <c r="I29" s="85"/>
      <c r="J29" s="85"/>
      <c r="K29" s="85"/>
    </row>
    <row r="30" spans="1:11" s="1" customFormat="1" ht="48" x14ac:dyDescent="0.2">
      <c r="A30" s="111">
        <v>15</v>
      </c>
      <c r="B30" s="114" t="s">
        <v>173</v>
      </c>
      <c r="C30" s="112" t="s">
        <v>106</v>
      </c>
      <c r="D30" s="115" t="s">
        <v>113</v>
      </c>
      <c r="E30" s="85">
        <v>1</v>
      </c>
      <c r="F30" s="95"/>
      <c r="G30" s="86">
        <f t="shared" si="1"/>
        <v>0</v>
      </c>
      <c r="H30" s="85" t="s">
        <v>164</v>
      </c>
      <c r="I30" s="85"/>
      <c r="J30" s="85"/>
      <c r="K30" s="85"/>
    </row>
    <row r="31" spans="1:11" s="1" customFormat="1" ht="24" x14ac:dyDescent="0.2">
      <c r="A31" s="99">
        <v>16</v>
      </c>
      <c r="B31" s="112" t="s">
        <v>216</v>
      </c>
      <c r="C31" s="112" t="s">
        <v>19</v>
      </c>
      <c r="D31" s="99" t="s">
        <v>114</v>
      </c>
      <c r="E31" s="85">
        <v>2</v>
      </c>
      <c r="F31" s="95"/>
      <c r="G31" s="86">
        <f t="shared" si="1"/>
        <v>0</v>
      </c>
      <c r="H31" s="85" t="s">
        <v>164</v>
      </c>
      <c r="I31" s="85"/>
      <c r="J31" s="85"/>
      <c r="K31" s="85"/>
    </row>
    <row r="32" spans="1:11" s="1" customFormat="1" ht="12" x14ac:dyDescent="0.2">
      <c r="A32" s="111">
        <v>17</v>
      </c>
      <c r="B32" s="112" t="s">
        <v>217</v>
      </c>
      <c r="C32" s="112" t="s">
        <v>107</v>
      </c>
      <c r="D32" s="99" t="s">
        <v>114</v>
      </c>
      <c r="E32" s="85">
        <v>2</v>
      </c>
      <c r="F32" s="95"/>
      <c r="G32" s="86">
        <f t="shared" si="1"/>
        <v>0</v>
      </c>
      <c r="H32" s="85" t="s">
        <v>164</v>
      </c>
      <c r="I32" s="85"/>
      <c r="J32" s="85"/>
      <c r="K32" s="85"/>
    </row>
    <row r="33" spans="1:11" s="1" customFormat="1" ht="12" x14ac:dyDescent="0.2">
      <c r="A33" s="99">
        <v>18</v>
      </c>
      <c r="B33" s="112" t="s">
        <v>218</v>
      </c>
      <c r="C33" s="112" t="s">
        <v>108</v>
      </c>
      <c r="D33" s="99" t="s">
        <v>114</v>
      </c>
      <c r="E33" s="85">
        <v>2</v>
      </c>
      <c r="F33" s="95"/>
      <c r="G33" s="86">
        <f t="shared" si="1"/>
        <v>0</v>
      </c>
      <c r="H33" s="85" t="s">
        <v>164</v>
      </c>
      <c r="I33" s="85"/>
      <c r="J33" s="85"/>
      <c r="K33" s="85"/>
    </row>
    <row r="34" spans="1:11" s="1" customFormat="1" ht="12" x14ac:dyDescent="0.2">
      <c r="A34" s="111">
        <v>19</v>
      </c>
      <c r="B34" s="112" t="s">
        <v>219</v>
      </c>
      <c r="C34" s="112" t="s">
        <v>107</v>
      </c>
      <c r="D34" s="99" t="s">
        <v>114</v>
      </c>
      <c r="E34" s="85">
        <v>2</v>
      </c>
      <c r="F34" s="95"/>
      <c r="G34" s="86">
        <f t="shared" si="1"/>
        <v>0</v>
      </c>
      <c r="H34" s="85" t="s">
        <v>164</v>
      </c>
      <c r="I34" s="85"/>
      <c r="J34" s="85"/>
      <c r="K34" s="85"/>
    </row>
    <row r="35" spans="1:11" s="1" customFormat="1" ht="12" x14ac:dyDescent="0.2">
      <c r="A35" s="99">
        <v>20</v>
      </c>
      <c r="B35" s="112" t="s">
        <v>220</v>
      </c>
      <c r="C35" s="112" t="s">
        <v>109</v>
      </c>
      <c r="D35" s="99" t="s">
        <v>114</v>
      </c>
      <c r="E35" s="85">
        <v>2</v>
      </c>
      <c r="F35" s="95"/>
      <c r="G35" s="86">
        <f t="shared" si="1"/>
        <v>0</v>
      </c>
      <c r="H35" s="85" t="s">
        <v>164</v>
      </c>
      <c r="I35" s="85"/>
      <c r="J35" s="85"/>
      <c r="K35" s="85"/>
    </row>
    <row r="36" spans="1:11" s="1" customFormat="1" ht="12" x14ac:dyDescent="0.2">
      <c r="A36" s="111">
        <v>21</v>
      </c>
      <c r="B36" s="112" t="s">
        <v>221</v>
      </c>
      <c r="C36" s="112" t="s">
        <v>19</v>
      </c>
      <c r="D36" s="99" t="s">
        <v>114</v>
      </c>
      <c r="E36" s="85">
        <v>2</v>
      </c>
      <c r="F36" s="95"/>
      <c r="G36" s="86">
        <f t="shared" si="1"/>
        <v>0</v>
      </c>
      <c r="H36" s="85" t="s">
        <v>164</v>
      </c>
      <c r="I36" s="85"/>
      <c r="J36" s="85"/>
      <c r="K36" s="85"/>
    </row>
    <row r="37" spans="1:11" s="1" customFormat="1" ht="12" x14ac:dyDescent="0.2">
      <c r="A37" s="99">
        <v>22</v>
      </c>
      <c r="B37" s="112" t="s">
        <v>222</v>
      </c>
      <c r="C37" s="112" t="s">
        <v>109</v>
      </c>
      <c r="D37" s="99" t="s">
        <v>114</v>
      </c>
      <c r="E37" s="85">
        <v>2</v>
      </c>
      <c r="F37" s="95"/>
      <c r="G37" s="86">
        <f t="shared" si="1"/>
        <v>0</v>
      </c>
      <c r="H37" s="85" t="s">
        <v>164</v>
      </c>
      <c r="I37" s="85"/>
      <c r="J37" s="85"/>
      <c r="K37" s="85"/>
    </row>
    <row r="38" spans="1:11" s="1" customFormat="1" ht="12" x14ac:dyDescent="0.2">
      <c r="A38" s="111">
        <v>23</v>
      </c>
      <c r="B38" s="112" t="s">
        <v>223</v>
      </c>
      <c r="C38" s="112" t="s">
        <v>109</v>
      </c>
      <c r="D38" s="99" t="s">
        <v>114</v>
      </c>
      <c r="E38" s="85">
        <v>2</v>
      </c>
      <c r="F38" s="95"/>
      <c r="G38" s="86">
        <f t="shared" si="1"/>
        <v>0</v>
      </c>
      <c r="H38" s="85" t="s">
        <v>164</v>
      </c>
      <c r="I38" s="85"/>
      <c r="J38" s="85"/>
      <c r="K38" s="85"/>
    </row>
    <row r="39" spans="1:11" s="1" customFormat="1" ht="12" x14ac:dyDescent="0.2">
      <c r="A39" s="99">
        <v>24</v>
      </c>
      <c r="B39" s="112" t="s">
        <v>224</v>
      </c>
      <c r="C39" s="112" t="s">
        <v>108</v>
      </c>
      <c r="D39" s="99" t="s">
        <v>114</v>
      </c>
      <c r="E39" s="85">
        <v>2</v>
      </c>
      <c r="F39" s="95"/>
      <c r="G39" s="86">
        <f t="shared" si="1"/>
        <v>0</v>
      </c>
      <c r="H39" s="85" t="s">
        <v>164</v>
      </c>
      <c r="I39" s="85"/>
      <c r="J39" s="85"/>
      <c r="K39" s="85"/>
    </row>
    <row r="40" spans="1:11" s="1" customFormat="1" ht="12" x14ac:dyDescent="0.2">
      <c r="A40" s="111">
        <v>25</v>
      </c>
      <c r="B40" s="112" t="s">
        <v>225</v>
      </c>
      <c r="C40" s="112" t="s">
        <v>109</v>
      </c>
      <c r="D40" s="99" t="s">
        <v>114</v>
      </c>
      <c r="E40" s="85">
        <v>2</v>
      </c>
      <c r="F40" s="95"/>
      <c r="G40" s="86">
        <f t="shared" si="1"/>
        <v>0</v>
      </c>
      <c r="H40" s="85" t="s">
        <v>164</v>
      </c>
      <c r="I40" s="85"/>
      <c r="J40" s="85"/>
      <c r="K40" s="85"/>
    </row>
    <row r="41" spans="1:11" s="1" customFormat="1" ht="12" x14ac:dyDescent="0.2">
      <c r="A41" s="99">
        <v>26</v>
      </c>
      <c r="B41" s="116" t="s">
        <v>226</v>
      </c>
      <c r="C41" s="116" t="s">
        <v>108</v>
      </c>
      <c r="D41" s="34" t="s">
        <v>114</v>
      </c>
      <c r="E41" s="102">
        <v>2</v>
      </c>
      <c r="F41" s="117"/>
      <c r="G41" s="49">
        <f t="shared" si="1"/>
        <v>0</v>
      </c>
      <c r="H41" s="102" t="s">
        <v>164</v>
      </c>
      <c r="I41" s="118"/>
      <c r="J41" s="118"/>
      <c r="K41" s="118"/>
    </row>
    <row r="42" spans="1:11" s="1" customFormat="1" ht="12" x14ac:dyDescent="0.2">
      <c r="A42" s="111">
        <v>27</v>
      </c>
      <c r="B42" s="112" t="s">
        <v>226</v>
      </c>
      <c r="C42" s="112" t="s">
        <v>110</v>
      </c>
      <c r="D42" s="99" t="s">
        <v>114</v>
      </c>
      <c r="E42" s="85">
        <v>2</v>
      </c>
      <c r="F42" s="95"/>
      <c r="G42" s="86">
        <f t="shared" si="1"/>
        <v>0</v>
      </c>
      <c r="H42" s="85" t="s">
        <v>164</v>
      </c>
      <c r="I42" s="85"/>
      <c r="J42" s="85"/>
      <c r="K42" s="85"/>
    </row>
    <row r="43" spans="1:11" s="1" customFormat="1" ht="12" x14ac:dyDescent="0.2">
      <c r="A43" s="99">
        <v>28</v>
      </c>
      <c r="B43" s="112" t="s">
        <v>123</v>
      </c>
      <c r="C43" s="112" t="s">
        <v>111</v>
      </c>
      <c r="D43" s="99" t="s">
        <v>114</v>
      </c>
      <c r="E43" s="85">
        <v>2</v>
      </c>
      <c r="F43" s="95"/>
      <c r="G43" s="86">
        <f t="shared" si="1"/>
        <v>0</v>
      </c>
      <c r="H43" s="85" t="s">
        <v>164</v>
      </c>
      <c r="I43" s="85"/>
      <c r="J43" s="85"/>
      <c r="K43" s="85"/>
    </row>
    <row r="44" spans="1:11" s="1" customFormat="1" ht="12" x14ac:dyDescent="0.2">
      <c r="A44" s="111">
        <v>29</v>
      </c>
      <c r="B44" s="112" t="s">
        <v>227</v>
      </c>
      <c r="C44" s="119" t="s">
        <v>109</v>
      </c>
      <c r="D44" s="99" t="s">
        <v>114</v>
      </c>
      <c r="E44" s="85">
        <v>2</v>
      </c>
      <c r="F44" s="95"/>
      <c r="G44" s="86">
        <f t="shared" si="1"/>
        <v>0</v>
      </c>
      <c r="H44" s="85" t="s">
        <v>164</v>
      </c>
      <c r="I44" s="85"/>
      <c r="J44" s="85"/>
      <c r="K44" s="85"/>
    </row>
    <row r="45" spans="1:11" s="1" customFormat="1" ht="12" x14ac:dyDescent="0.2">
      <c r="A45" s="99">
        <v>30</v>
      </c>
      <c r="B45" s="112" t="s">
        <v>228</v>
      </c>
      <c r="C45" s="112" t="s">
        <v>109</v>
      </c>
      <c r="D45" s="99" t="s">
        <v>114</v>
      </c>
      <c r="E45" s="85">
        <v>2</v>
      </c>
      <c r="F45" s="95"/>
      <c r="G45" s="86">
        <f t="shared" si="1"/>
        <v>0</v>
      </c>
      <c r="H45" s="85" t="s">
        <v>164</v>
      </c>
      <c r="I45" s="85"/>
      <c r="J45" s="85"/>
      <c r="K45" s="85"/>
    </row>
    <row r="46" spans="1:11" s="1" customFormat="1" ht="12" x14ac:dyDescent="0.2">
      <c r="A46" s="111">
        <v>31</v>
      </c>
      <c r="B46" s="112" t="s">
        <v>229</v>
      </c>
      <c r="C46" s="112" t="s">
        <v>109</v>
      </c>
      <c r="D46" s="99" t="s">
        <v>114</v>
      </c>
      <c r="E46" s="85">
        <v>2</v>
      </c>
      <c r="F46" s="95"/>
      <c r="G46" s="86">
        <f t="shared" si="1"/>
        <v>0</v>
      </c>
      <c r="H46" s="85" t="s">
        <v>164</v>
      </c>
      <c r="I46" s="85"/>
      <c r="J46" s="85"/>
      <c r="K46" s="85"/>
    </row>
    <row r="47" spans="1:11" s="1" customFormat="1" ht="12" x14ac:dyDescent="0.2">
      <c r="A47" s="99">
        <v>32</v>
      </c>
      <c r="B47" s="112" t="s">
        <v>230</v>
      </c>
      <c r="C47" s="112" t="s">
        <v>109</v>
      </c>
      <c r="D47" s="99" t="s">
        <v>114</v>
      </c>
      <c r="E47" s="85">
        <v>2</v>
      </c>
      <c r="F47" s="95"/>
      <c r="G47" s="86">
        <f t="shared" si="1"/>
        <v>0</v>
      </c>
      <c r="H47" s="85" t="s">
        <v>164</v>
      </c>
      <c r="I47" s="85"/>
      <c r="J47" s="85"/>
      <c r="K47" s="85"/>
    </row>
    <row r="48" spans="1:11" s="1" customFormat="1" ht="12" x14ac:dyDescent="0.2">
      <c r="A48" s="111">
        <v>33</v>
      </c>
      <c r="B48" s="112" t="s">
        <v>231</v>
      </c>
      <c r="C48" s="112" t="s">
        <v>109</v>
      </c>
      <c r="D48" s="99" t="s">
        <v>114</v>
      </c>
      <c r="E48" s="85">
        <v>2</v>
      </c>
      <c r="F48" s="95"/>
      <c r="G48" s="86">
        <f t="shared" si="1"/>
        <v>0</v>
      </c>
      <c r="H48" s="85" t="s">
        <v>164</v>
      </c>
      <c r="I48" s="85"/>
      <c r="J48" s="85"/>
      <c r="K48" s="85"/>
    </row>
    <row r="49" spans="1:11" s="1" customFormat="1" ht="12" x14ac:dyDescent="0.2">
      <c r="A49" s="99">
        <v>34</v>
      </c>
      <c r="B49" s="112" t="s">
        <v>232</v>
      </c>
      <c r="C49" s="112" t="s">
        <v>109</v>
      </c>
      <c r="D49" s="99" t="s">
        <v>114</v>
      </c>
      <c r="E49" s="85">
        <v>2</v>
      </c>
      <c r="F49" s="95"/>
      <c r="G49" s="86">
        <f t="shared" si="1"/>
        <v>0</v>
      </c>
      <c r="H49" s="85" t="s">
        <v>164</v>
      </c>
      <c r="I49" s="85"/>
      <c r="J49" s="85"/>
      <c r="K49" s="85"/>
    </row>
    <row r="50" spans="1:11" s="1" customFormat="1" ht="12" x14ac:dyDescent="0.2">
      <c r="A50" s="111">
        <v>35</v>
      </c>
      <c r="B50" s="112" t="s">
        <v>233</v>
      </c>
      <c r="C50" s="112" t="s">
        <v>111</v>
      </c>
      <c r="D50" s="99" t="s">
        <v>114</v>
      </c>
      <c r="E50" s="85">
        <v>2</v>
      </c>
      <c r="F50" s="95"/>
      <c r="G50" s="86">
        <f t="shared" si="1"/>
        <v>0</v>
      </c>
      <c r="H50" s="85" t="s">
        <v>164</v>
      </c>
      <c r="I50" s="85"/>
      <c r="J50" s="85"/>
      <c r="K50" s="85"/>
    </row>
    <row r="51" spans="1:11" s="1" customFormat="1" ht="24" x14ac:dyDescent="0.2">
      <c r="A51" s="99">
        <v>36</v>
      </c>
      <c r="B51" s="112" t="s">
        <v>174</v>
      </c>
      <c r="C51" s="112" t="s">
        <v>112</v>
      </c>
      <c r="D51" s="99" t="s">
        <v>114</v>
      </c>
      <c r="E51" s="85">
        <v>2</v>
      </c>
      <c r="F51" s="95"/>
      <c r="G51" s="86">
        <f t="shared" si="1"/>
        <v>0</v>
      </c>
      <c r="H51" s="85" t="s">
        <v>164</v>
      </c>
      <c r="I51" s="85"/>
      <c r="J51" s="85"/>
      <c r="K51" s="85"/>
    </row>
    <row r="52" spans="1:11" s="1" customFormat="1" ht="12" x14ac:dyDescent="0.2">
      <c r="A52" s="111">
        <v>37</v>
      </c>
      <c r="B52" s="112" t="s">
        <v>234</v>
      </c>
      <c r="C52" s="112" t="s">
        <v>109</v>
      </c>
      <c r="D52" s="99" t="s">
        <v>114</v>
      </c>
      <c r="E52" s="85">
        <v>2</v>
      </c>
      <c r="F52" s="95"/>
      <c r="G52" s="86">
        <f t="shared" si="1"/>
        <v>0</v>
      </c>
      <c r="H52" s="85" t="s">
        <v>164</v>
      </c>
      <c r="I52" s="85"/>
      <c r="J52" s="85"/>
      <c r="K52" s="85"/>
    </row>
    <row r="53" spans="1:11" s="1" customFormat="1" ht="12" x14ac:dyDescent="0.2">
      <c r="A53" s="99">
        <v>38</v>
      </c>
      <c r="B53" s="112" t="s">
        <v>235</v>
      </c>
      <c r="C53" s="112" t="s">
        <v>109</v>
      </c>
      <c r="D53" s="99" t="s">
        <v>114</v>
      </c>
      <c r="E53" s="85">
        <v>2</v>
      </c>
      <c r="F53" s="95"/>
      <c r="G53" s="86">
        <f t="shared" si="1"/>
        <v>0</v>
      </c>
      <c r="H53" s="85" t="s">
        <v>164</v>
      </c>
      <c r="I53" s="85"/>
      <c r="J53" s="85"/>
      <c r="K53" s="85"/>
    </row>
    <row r="54" spans="1:11" s="1" customFormat="1" ht="12" x14ac:dyDescent="0.2">
      <c r="A54" s="111">
        <v>39</v>
      </c>
      <c r="B54" s="112" t="s">
        <v>236</v>
      </c>
      <c r="C54" s="112" t="s">
        <v>151</v>
      </c>
      <c r="D54" s="99" t="s">
        <v>114</v>
      </c>
      <c r="E54" s="85">
        <v>2</v>
      </c>
      <c r="F54" s="95"/>
      <c r="G54" s="86">
        <f t="shared" si="1"/>
        <v>0</v>
      </c>
      <c r="H54" s="85" t="s">
        <v>164</v>
      </c>
      <c r="I54" s="85"/>
      <c r="J54" s="85"/>
      <c r="K54" s="85"/>
    </row>
    <row r="55" spans="1:11" s="1" customFormat="1" ht="12" x14ac:dyDescent="0.2">
      <c r="A55" s="99">
        <v>40</v>
      </c>
      <c r="B55" s="114" t="s">
        <v>237</v>
      </c>
      <c r="C55" s="114" t="s">
        <v>109</v>
      </c>
      <c r="D55" s="111" t="s">
        <v>114</v>
      </c>
      <c r="E55" s="120">
        <v>2</v>
      </c>
      <c r="F55" s="121"/>
      <c r="G55" s="86">
        <f t="shared" si="1"/>
        <v>0</v>
      </c>
      <c r="H55" s="120" t="s">
        <v>164</v>
      </c>
      <c r="I55" s="120"/>
      <c r="J55" s="120"/>
      <c r="K55" s="120"/>
    </row>
    <row r="56" spans="1:11" s="1" customFormat="1" ht="12" x14ac:dyDescent="0.2">
      <c r="A56" s="111">
        <v>41</v>
      </c>
      <c r="B56" s="122" t="s">
        <v>290</v>
      </c>
      <c r="C56" s="122" t="s">
        <v>109</v>
      </c>
      <c r="D56" s="123" t="s">
        <v>114</v>
      </c>
      <c r="E56" s="124">
        <v>2</v>
      </c>
      <c r="F56" s="125"/>
      <c r="G56" s="49">
        <f t="shared" si="1"/>
        <v>0</v>
      </c>
      <c r="H56" s="102" t="s">
        <v>164</v>
      </c>
      <c r="I56" s="118"/>
      <c r="J56" s="118"/>
      <c r="K56" s="118"/>
    </row>
    <row r="57" spans="1:11" s="26" customFormat="1" ht="12" x14ac:dyDescent="0.2">
      <c r="A57" s="99">
        <v>42</v>
      </c>
      <c r="B57" s="126" t="s">
        <v>291</v>
      </c>
      <c r="C57" s="126" t="s">
        <v>292</v>
      </c>
      <c r="D57" s="34" t="s">
        <v>114</v>
      </c>
      <c r="E57" s="127">
        <v>2</v>
      </c>
      <c r="F57" s="128"/>
      <c r="G57" s="129">
        <f t="shared" si="1"/>
        <v>0</v>
      </c>
      <c r="H57" s="130" t="s">
        <v>164</v>
      </c>
      <c r="I57" s="33"/>
      <c r="J57" s="33"/>
      <c r="K57" s="33"/>
    </row>
    <row r="58" spans="1:11" s="1" customFormat="1" ht="12.75" x14ac:dyDescent="0.2">
      <c r="A58" s="22"/>
      <c r="B58" s="23"/>
      <c r="C58" s="23"/>
      <c r="D58" s="22"/>
      <c r="E58" s="22">
        <f>SUM(E6:E57)</f>
        <v>79</v>
      </c>
      <c r="F58" s="22" t="s">
        <v>158</v>
      </c>
      <c r="G58" s="209">
        <f>SUM(G6:G57)</f>
        <v>0</v>
      </c>
      <c r="H58" s="22"/>
      <c r="I58" s="22"/>
      <c r="J58" s="22"/>
      <c r="K58" s="24"/>
    </row>
    <row r="59" spans="1:11" s="1" customFormat="1" ht="12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s="1" customFormat="1" ht="12" x14ac:dyDescent="0.2">
      <c r="A60" s="2"/>
      <c r="B60" s="3" t="s">
        <v>241</v>
      </c>
      <c r="C60" s="3"/>
      <c r="D60" s="2"/>
      <c r="E60" s="2"/>
      <c r="F60" s="2"/>
      <c r="G60" s="2"/>
      <c r="H60" s="2"/>
      <c r="I60" s="2"/>
      <c r="J60" s="2"/>
      <c r="K60" s="2"/>
    </row>
    <row r="61" spans="1:11" s="1" customFormat="1" ht="12" x14ac:dyDescent="0.2">
      <c r="A61" s="2"/>
      <c r="B61" s="4" t="s">
        <v>238</v>
      </c>
      <c r="C61" s="4"/>
      <c r="D61" s="2"/>
      <c r="E61" s="2"/>
      <c r="F61" s="2"/>
      <c r="G61" s="2"/>
      <c r="H61" s="2"/>
      <c r="I61" s="2"/>
      <c r="J61" s="2"/>
      <c r="K61" s="2"/>
    </row>
    <row r="62" spans="1:11" s="1" customFormat="1" ht="12" x14ac:dyDescent="0.2">
      <c r="A62" s="2"/>
      <c r="B62" s="2" t="s">
        <v>239</v>
      </c>
      <c r="C62" s="2"/>
      <c r="D62" s="2"/>
      <c r="E62" s="2"/>
      <c r="F62" s="2"/>
      <c r="G62" s="2"/>
      <c r="H62" s="2"/>
      <c r="I62" s="2"/>
      <c r="J62" s="2"/>
      <c r="K62" s="2"/>
    </row>
    <row r="63" spans="1:11" x14ac:dyDescent="0.25">
      <c r="A63" s="2"/>
      <c r="B63" s="2" t="s">
        <v>240</v>
      </c>
      <c r="C63" s="2"/>
      <c r="D63" s="2"/>
      <c r="E63" s="2"/>
      <c r="F63" s="2"/>
      <c r="G63" s="2"/>
      <c r="H63" s="2"/>
      <c r="I63" s="2"/>
      <c r="J63" s="2"/>
      <c r="K63" s="2"/>
    </row>
    <row r="65" spans="1:11" ht="72" x14ac:dyDescent="0.25">
      <c r="A65" s="76" t="s">
        <v>256</v>
      </c>
      <c r="B65" s="222" t="s">
        <v>257</v>
      </c>
      <c r="C65" s="222"/>
      <c r="D65" s="76" t="s">
        <v>261</v>
      </c>
      <c r="E65" s="76" t="s">
        <v>263</v>
      </c>
      <c r="F65" s="76" t="s">
        <v>392</v>
      </c>
      <c r="G65" s="76" t="s">
        <v>262</v>
      </c>
      <c r="H65" s="211" t="s">
        <v>775</v>
      </c>
      <c r="I65" s="50"/>
      <c r="J65" s="50"/>
      <c r="K65" s="50"/>
    </row>
    <row r="66" spans="1:11" ht="20.25" customHeight="1" x14ac:dyDescent="0.25">
      <c r="A66" s="76">
        <v>1</v>
      </c>
      <c r="B66" s="222" t="s">
        <v>258</v>
      </c>
      <c r="C66" s="222"/>
      <c r="D66" s="78" t="s">
        <v>773</v>
      </c>
      <c r="E66" s="78" t="s">
        <v>773</v>
      </c>
      <c r="F66" s="208">
        <f>G58</f>
        <v>0</v>
      </c>
      <c r="G66" s="202">
        <f>G58</f>
        <v>0</v>
      </c>
      <c r="H66" s="202">
        <f>G66*2</f>
        <v>0</v>
      </c>
      <c r="I66" s="50"/>
      <c r="J66" s="50"/>
      <c r="K66" s="50"/>
    </row>
    <row r="67" spans="1:11" ht="17.25" customHeight="1" x14ac:dyDescent="0.25">
      <c r="A67" s="51">
        <v>2</v>
      </c>
      <c r="B67" s="222" t="s">
        <v>259</v>
      </c>
      <c r="C67" s="222"/>
      <c r="D67" s="78" t="s">
        <v>773</v>
      </c>
      <c r="E67" s="78" t="s">
        <v>773</v>
      </c>
      <c r="F67" s="201" t="s">
        <v>773</v>
      </c>
      <c r="G67" s="77" t="s">
        <v>773</v>
      </c>
      <c r="H67" s="78" t="s">
        <v>773</v>
      </c>
      <c r="I67" s="50"/>
      <c r="J67" s="50"/>
      <c r="K67" s="50"/>
    </row>
    <row r="68" spans="1:11" ht="44.25" customHeight="1" x14ac:dyDescent="0.25">
      <c r="A68" s="51">
        <v>3</v>
      </c>
      <c r="B68" s="222" t="s">
        <v>393</v>
      </c>
      <c r="C68" s="222"/>
      <c r="D68" s="202"/>
      <c r="E68" s="76" t="s">
        <v>773</v>
      </c>
      <c r="F68" s="76">
        <v>16</v>
      </c>
      <c r="G68" s="203">
        <f>D68*F68</f>
        <v>0</v>
      </c>
      <c r="H68" s="202">
        <f>G68*2</f>
        <v>0</v>
      </c>
      <c r="I68" s="50"/>
      <c r="J68" s="50"/>
      <c r="K68" s="50"/>
    </row>
    <row r="69" spans="1:11" ht="31.5" customHeight="1" x14ac:dyDescent="0.25">
      <c r="A69" s="51">
        <v>4</v>
      </c>
      <c r="B69" s="223" t="s">
        <v>264</v>
      </c>
      <c r="C69" s="224"/>
      <c r="D69" s="202"/>
      <c r="E69" s="76" t="s">
        <v>773</v>
      </c>
      <c r="F69" s="76">
        <v>16</v>
      </c>
      <c r="G69" s="203">
        <f>D69*F69</f>
        <v>0</v>
      </c>
      <c r="H69" s="202">
        <f>G69*2</f>
        <v>0</v>
      </c>
      <c r="I69" s="50"/>
      <c r="J69" s="50"/>
      <c r="K69" s="50"/>
    </row>
    <row r="70" spans="1:11" ht="18.75" x14ac:dyDescent="0.25">
      <c r="A70" s="217"/>
      <c r="B70" s="218"/>
      <c r="C70" s="218"/>
      <c r="D70" s="219"/>
      <c r="E70" s="220" t="s">
        <v>260</v>
      </c>
      <c r="F70" s="221"/>
      <c r="G70" s="82"/>
      <c r="H70" s="202">
        <f>H66+H68+H69</f>
        <v>0</v>
      </c>
      <c r="I70" s="50"/>
      <c r="J70" s="50"/>
      <c r="K70" s="50"/>
    </row>
  </sheetData>
  <mergeCells count="20">
    <mergeCell ref="A70:D70"/>
    <mergeCell ref="E70:F70"/>
    <mergeCell ref="B65:C65"/>
    <mergeCell ref="B66:C66"/>
    <mergeCell ref="B67:C67"/>
    <mergeCell ref="B68:C68"/>
    <mergeCell ref="B69:C69"/>
    <mergeCell ref="B27:B28"/>
    <mergeCell ref="D27:D28"/>
    <mergeCell ref="A6:A14"/>
    <mergeCell ref="B6:B14"/>
    <mergeCell ref="D6:D14"/>
    <mergeCell ref="A16:A17"/>
    <mergeCell ref="B16:B17"/>
    <mergeCell ref="A1:K1"/>
    <mergeCell ref="A3:K3"/>
    <mergeCell ref="A25:A26"/>
    <mergeCell ref="B25:B26"/>
    <mergeCell ref="D25:D26"/>
    <mergeCell ref="I2:K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117"/>
  <sheetViews>
    <sheetView workbookViewId="0">
      <pane ySplit="5" topLeftCell="A90" activePane="bottomLeft" state="frozen"/>
      <selection pane="bottomLeft" activeCell="I2" sqref="I2:K2"/>
    </sheetView>
  </sheetViews>
  <sheetFormatPr defaultRowHeight="15" x14ac:dyDescent="0.25"/>
  <cols>
    <col min="1" max="1" width="6.28515625" style="60" customWidth="1"/>
    <col min="2" max="2" width="23.7109375" style="61" customWidth="1"/>
    <col min="3" max="3" width="37" style="61" customWidth="1"/>
    <col min="4" max="4" width="19.28515625" style="62" customWidth="1"/>
    <col min="5" max="5" width="13.5703125" style="60" customWidth="1"/>
    <col min="6" max="6" width="12.85546875" style="62" customWidth="1"/>
    <col min="7" max="7" width="13.5703125" style="61" customWidth="1"/>
    <col min="8" max="8" width="15.5703125" style="60" customWidth="1"/>
    <col min="9" max="9" width="12.140625" style="60" customWidth="1"/>
    <col min="10" max="10" width="14.140625" style="63" customWidth="1"/>
    <col min="11" max="11" width="14" style="2" customWidth="1"/>
    <col min="12" max="15" width="9.140625" style="1"/>
  </cols>
  <sheetData>
    <row r="1" spans="1:15" ht="15" customHeight="1" x14ac:dyDescent="0.25">
      <c r="A1" s="214" t="s">
        <v>774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/>
      <c r="M1"/>
      <c r="N1"/>
      <c r="O1"/>
    </row>
    <row r="2" spans="1:15" x14ac:dyDescent="0.25">
      <c r="A2" s="2"/>
      <c r="B2" s="2"/>
      <c r="C2" s="2"/>
      <c r="D2" s="2"/>
      <c r="E2" s="2"/>
      <c r="F2" s="2"/>
      <c r="G2" s="2"/>
      <c r="H2" s="2"/>
      <c r="I2" s="225" t="s">
        <v>780</v>
      </c>
      <c r="J2" s="225"/>
      <c r="K2" s="225"/>
      <c r="L2"/>
      <c r="M2"/>
      <c r="N2"/>
      <c r="O2"/>
    </row>
    <row r="3" spans="1:15" x14ac:dyDescent="0.25">
      <c r="A3" s="216" t="s">
        <v>361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5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5" s="55" customFormat="1" ht="72" x14ac:dyDescent="0.2">
      <c r="A5" s="54" t="s">
        <v>0</v>
      </c>
      <c r="B5" s="54" t="s">
        <v>1</v>
      </c>
      <c r="C5" s="54" t="s">
        <v>2</v>
      </c>
      <c r="D5" s="54" t="s">
        <v>244</v>
      </c>
      <c r="E5" s="54" t="s">
        <v>3</v>
      </c>
      <c r="F5" s="35" t="s">
        <v>4</v>
      </c>
      <c r="G5" s="54" t="s">
        <v>5</v>
      </c>
      <c r="H5" s="54" t="s">
        <v>6</v>
      </c>
      <c r="I5" s="54" t="s">
        <v>7</v>
      </c>
      <c r="J5" s="54" t="s">
        <v>246</v>
      </c>
      <c r="K5" s="54" t="s">
        <v>9</v>
      </c>
    </row>
    <row r="6" spans="1:15" s="1" customFormat="1" ht="36" x14ac:dyDescent="0.2">
      <c r="A6" s="107">
        <v>1</v>
      </c>
      <c r="B6" s="146" t="s">
        <v>463</v>
      </c>
      <c r="C6" s="147" t="s">
        <v>299</v>
      </c>
      <c r="D6" s="107" t="s">
        <v>142</v>
      </c>
      <c r="E6" s="107">
        <v>2</v>
      </c>
      <c r="F6" s="148"/>
      <c r="G6" s="49">
        <f t="shared" ref="G6:G69" si="0">E6*F6</f>
        <v>0</v>
      </c>
      <c r="H6" s="107"/>
      <c r="I6" s="134"/>
      <c r="J6" s="149"/>
      <c r="K6" s="149"/>
    </row>
    <row r="7" spans="1:15" s="1" customFormat="1" ht="48" x14ac:dyDescent="0.2">
      <c r="A7" s="150">
        <v>2</v>
      </c>
      <c r="B7" s="151" t="s">
        <v>464</v>
      </c>
      <c r="C7" s="152" t="s">
        <v>300</v>
      </c>
      <c r="D7" s="102" t="s">
        <v>142</v>
      </c>
      <c r="E7" s="102">
        <v>2</v>
      </c>
      <c r="F7" s="153"/>
      <c r="G7" s="49">
        <f t="shared" si="0"/>
        <v>0</v>
      </c>
      <c r="H7" s="34"/>
      <c r="I7" s="150"/>
      <c r="J7" s="49"/>
      <c r="K7" s="154"/>
    </row>
    <row r="8" spans="1:15" s="1" customFormat="1" ht="36" x14ac:dyDescent="0.2">
      <c r="A8" s="107">
        <v>3</v>
      </c>
      <c r="B8" s="151" t="s">
        <v>465</v>
      </c>
      <c r="C8" s="147" t="s">
        <v>301</v>
      </c>
      <c r="D8" s="102" t="s">
        <v>142</v>
      </c>
      <c r="E8" s="102">
        <v>2</v>
      </c>
      <c r="F8" s="153"/>
      <c r="G8" s="49">
        <f t="shared" si="0"/>
        <v>0</v>
      </c>
      <c r="H8" s="34"/>
      <c r="I8" s="150"/>
      <c r="J8" s="49"/>
      <c r="K8" s="154"/>
    </row>
    <row r="9" spans="1:15" s="1" customFormat="1" ht="36" x14ac:dyDescent="0.2">
      <c r="A9" s="150">
        <v>4</v>
      </c>
      <c r="B9" s="155" t="s">
        <v>466</v>
      </c>
      <c r="C9" s="116" t="s">
        <v>302</v>
      </c>
      <c r="D9" s="102" t="s">
        <v>142</v>
      </c>
      <c r="E9" s="102">
        <v>2</v>
      </c>
      <c r="F9" s="153"/>
      <c r="G9" s="49">
        <f t="shared" si="0"/>
        <v>0</v>
      </c>
      <c r="H9" s="34"/>
      <c r="I9" s="150"/>
      <c r="J9" s="49"/>
      <c r="K9" s="154"/>
    </row>
    <row r="10" spans="1:15" s="1" customFormat="1" ht="48" x14ac:dyDescent="0.2">
      <c r="A10" s="107">
        <v>5</v>
      </c>
      <c r="B10" s="151" t="s">
        <v>467</v>
      </c>
      <c r="C10" s="116" t="s">
        <v>303</v>
      </c>
      <c r="D10" s="102" t="s">
        <v>142</v>
      </c>
      <c r="E10" s="102">
        <v>2</v>
      </c>
      <c r="F10" s="153"/>
      <c r="G10" s="49">
        <f t="shared" si="0"/>
        <v>0</v>
      </c>
      <c r="H10" s="34"/>
      <c r="I10" s="150"/>
      <c r="J10" s="49"/>
      <c r="K10" s="154"/>
    </row>
    <row r="11" spans="1:15" s="1" customFormat="1" ht="48" x14ac:dyDescent="0.2">
      <c r="A11" s="150">
        <v>6</v>
      </c>
      <c r="B11" s="151" t="s">
        <v>468</v>
      </c>
      <c r="C11" s="116" t="s">
        <v>469</v>
      </c>
      <c r="D11" s="102" t="s">
        <v>142</v>
      </c>
      <c r="E11" s="102">
        <v>2</v>
      </c>
      <c r="F11" s="153"/>
      <c r="G11" s="49">
        <f t="shared" si="0"/>
        <v>0</v>
      </c>
      <c r="H11" s="34"/>
      <c r="I11" s="150"/>
      <c r="J11" s="49"/>
      <c r="K11" s="154"/>
    </row>
    <row r="12" spans="1:15" s="1" customFormat="1" ht="48" x14ac:dyDescent="0.2">
      <c r="A12" s="107">
        <v>7</v>
      </c>
      <c r="B12" s="156" t="s">
        <v>470</v>
      </c>
      <c r="C12" s="116" t="s">
        <v>471</v>
      </c>
      <c r="D12" s="102" t="s">
        <v>142</v>
      </c>
      <c r="E12" s="102">
        <v>2</v>
      </c>
      <c r="F12" s="153"/>
      <c r="G12" s="49">
        <f t="shared" si="0"/>
        <v>0</v>
      </c>
      <c r="H12" s="34"/>
      <c r="I12" s="150"/>
      <c r="J12" s="49"/>
      <c r="K12" s="154"/>
    </row>
    <row r="13" spans="1:15" s="1" customFormat="1" ht="36" x14ac:dyDescent="0.2">
      <c r="A13" s="150">
        <v>8</v>
      </c>
      <c r="B13" s="157" t="s">
        <v>472</v>
      </c>
      <c r="C13" s="116" t="s">
        <v>304</v>
      </c>
      <c r="D13" s="102" t="s">
        <v>142</v>
      </c>
      <c r="E13" s="102">
        <v>2</v>
      </c>
      <c r="F13" s="153"/>
      <c r="G13" s="49">
        <f t="shared" si="0"/>
        <v>0</v>
      </c>
      <c r="H13" s="34"/>
      <c r="I13" s="150"/>
      <c r="J13" s="49"/>
      <c r="K13" s="154"/>
    </row>
    <row r="14" spans="1:15" s="1" customFormat="1" ht="36" x14ac:dyDescent="0.2">
      <c r="A14" s="107">
        <v>9</v>
      </c>
      <c r="B14" s="158" t="s">
        <v>473</v>
      </c>
      <c r="C14" s="159" t="s">
        <v>305</v>
      </c>
      <c r="D14" s="102" t="s">
        <v>142</v>
      </c>
      <c r="E14" s="102">
        <v>2</v>
      </c>
      <c r="F14" s="153"/>
      <c r="G14" s="49">
        <f t="shared" si="0"/>
        <v>0</v>
      </c>
      <c r="H14" s="34"/>
      <c r="I14" s="150"/>
      <c r="J14" s="49"/>
      <c r="K14" s="154"/>
    </row>
    <row r="15" spans="1:15" s="1" customFormat="1" ht="36" x14ac:dyDescent="0.2">
      <c r="A15" s="150">
        <v>10</v>
      </c>
      <c r="B15" s="156" t="s">
        <v>474</v>
      </c>
      <c r="C15" s="116" t="s">
        <v>304</v>
      </c>
      <c r="D15" s="107" t="s">
        <v>142</v>
      </c>
      <c r="E15" s="102">
        <v>2</v>
      </c>
      <c r="F15" s="148"/>
      <c r="G15" s="49">
        <f t="shared" si="0"/>
        <v>0</v>
      </c>
      <c r="H15" s="34"/>
      <c r="I15" s="150"/>
      <c r="J15" s="49"/>
      <c r="K15" s="154"/>
    </row>
    <row r="16" spans="1:15" s="1" customFormat="1" ht="36" x14ac:dyDescent="0.2">
      <c r="A16" s="107">
        <v>11</v>
      </c>
      <c r="B16" s="151" t="s">
        <v>475</v>
      </c>
      <c r="C16" s="116" t="s">
        <v>476</v>
      </c>
      <c r="D16" s="102" t="s">
        <v>142</v>
      </c>
      <c r="E16" s="102">
        <v>2</v>
      </c>
      <c r="F16" s="153"/>
      <c r="G16" s="49">
        <f t="shared" si="0"/>
        <v>0</v>
      </c>
      <c r="H16" s="34"/>
      <c r="I16" s="150"/>
      <c r="J16" s="49"/>
      <c r="K16" s="154"/>
    </row>
    <row r="17" spans="1:11" s="1" customFormat="1" ht="60" x14ac:dyDescent="0.2">
      <c r="A17" s="150">
        <v>12</v>
      </c>
      <c r="B17" s="160" t="s">
        <v>477</v>
      </c>
      <c r="C17" s="161" t="s">
        <v>306</v>
      </c>
      <c r="D17" s="124" t="s">
        <v>142</v>
      </c>
      <c r="E17" s="102">
        <v>2</v>
      </c>
      <c r="F17" s="162"/>
      <c r="G17" s="49">
        <f t="shared" si="0"/>
        <v>0</v>
      </c>
      <c r="H17" s="163"/>
      <c r="I17" s="164"/>
      <c r="J17" s="162"/>
      <c r="K17" s="165"/>
    </row>
    <row r="18" spans="1:11" s="1" customFormat="1" ht="36" x14ac:dyDescent="0.2">
      <c r="A18" s="107">
        <v>13</v>
      </c>
      <c r="B18" s="166" t="s">
        <v>478</v>
      </c>
      <c r="C18" s="159" t="s">
        <v>307</v>
      </c>
      <c r="D18" s="102" t="s">
        <v>142</v>
      </c>
      <c r="E18" s="102">
        <v>2</v>
      </c>
      <c r="F18" s="153"/>
      <c r="G18" s="49">
        <f t="shared" si="0"/>
        <v>0</v>
      </c>
      <c r="H18" s="34"/>
      <c r="I18" s="150"/>
      <c r="J18" s="49"/>
      <c r="K18" s="154"/>
    </row>
    <row r="19" spans="1:11" s="1" customFormat="1" ht="132" x14ac:dyDescent="0.2">
      <c r="A19" s="150">
        <v>14</v>
      </c>
      <c r="B19" s="167" t="s">
        <v>479</v>
      </c>
      <c r="C19" s="168" t="s">
        <v>140</v>
      </c>
      <c r="D19" s="169"/>
      <c r="E19" s="102"/>
      <c r="F19" s="170"/>
      <c r="G19" s="49">
        <f t="shared" si="0"/>
        <v>0</v>
      </c>
      <c r="H19" s="171" t="s">
        <v>308</v>
      </c>
      <c r="I19" s="172">
        <v>2</v>
      </c>
      <c r="J19" s="173"/>
      <c r="K19" s="174"/>
    </row>
    <row r="20" spans="1:11" s="1" customFormat="1" ht="48" x14ac:dyDescent="0.2">
      <c r="A20" s="107">
        <v>15</v>
      </c>
      <c r="B20" s="155" t="s">
        <v>480</v>
      </c>
      <c r="C20" s="116" t="s">
        <v>309</v>
      </c>
      <c r="D20" s="102" t="s">
        <v>142</v>
      </c>
      <c r="E20" s="102">
        <v>2</v>
      </c>
      <c r="F20" s="175"/>
      <c r="G20" s="49">
        <f t="shared" si="0"/>
        <v>0</v>
      </c>
      <c r="H20" s="176"/>
      <c r="I20" s="102"/>
      <c r="J20" s="49"/>
      <c r="K20" s="154"/>
    </row>
    <row r="21" spans="1:11" s="1" customFormat="1" ht="48" x14ac:dyDescent="0.2">
      <c r="A21" s="150">
        <v>16</v>
      </c>
      <c r="B21" s="177" t="s">
        <v>310</v>
      </c>
      <c r="C21" s="116" t="s">
        <v>309</v>
      </c>
      <c r="D21" s="102" t="s">
        <v>142</v>
      </c>
      <c r="E21" s="102">
        <v>2</v>
      </c>
      <c r="F21" s="175"/>
      <c r="G21" s="49">
        <f t="shared" si="0"/>
        <v>0</v>
      </c>
      <c r="H21" s="176"/>
      <c r="I21" s="102"/>
      <c r="J21" s="49"/>
      <c r="K21" s="154"/>
    </row>
    <row r="22" spans="1:11" s="1" customFormat="1" ht="36" x14ac:dyDescent="0.2">
      <c r="A22" s="107">
        <v>17</v>
      </c>
      <c r="B22" s="177" t="s">
        <v>481</v>
      </c>
      <c r="C22" s="159" t="s">
        <v>482</v>
      </c>
      <c r="D22" s="102" t="s">
        <v>142</v>
      </c>
      <c r="E22" s="102">
        <v>2</v>
      </c>
      <c r="F22" s="175"/>
      <c r="G22" s="49">
        <f t="shared" si="0"/>
        <v>0</v>
      </c>
      <c r="H22" s="176"/>
      <c r="I22" s="102"/>
      <c r="J22" s="49"/>
      <c r="K22" s="154"/>
    </row>
    <row r="23" spans="1:11" s="1" customFormat="1" ht="48" x14ac:dyDescent="0.2">
      <c r="A23" s="150">
        <v>18</v>
      </c>
      <c r="B23" s="177" t="s">
        <v>483</v>
      </c>
      <c r="C23" s="116" t="s">
        <v>304</v>
      </c>
      <c r="D23" s="102" t="s">
        <v>142</v>
      </c>
      <c r="E23" s="102">
        <v>2</v>
      </c>
      <c r="F23" s="175"/>
      <c r="G23" s="49">
        <f t="shared" si="0"/>
        <v>0</v>
      </c>
      <c r="H23" s="176"/>
      <c r="I23" s="102"/>
      <c r="J23" s="49"/>
      <c r="K23" s="154"/>
    </row>
    <row r="24" spans="1:11" s="1" customFormat="1" ht="48" x14ac:dyDescent="0.2">
      <c r="A24" s="107">
        <v>19</v>
      </c>
      <c r="B24" s="177" t="s">
        <v>391</v>
      </c>
      <c r="C24" s="159" t="s">
        <v>119</v>
      </c>
      <c r="D24" s="102" t="s">
        <v>142</v>
      </c>
      <c r="E24" s="102">
        <v>2</v>
      </c>
      <c r="F24" s="175"/>
      <c r="G24" s="49">
        <f t="shared" si="0"/>
        <v>0</v>
      </c>
      <c r="H24" s="176"/>
      <c r="I24" s="102"/>
      <c r="J24" s="49"/>
      <c r="K24" s="154"/>
    </row>
    <row r="25" spans="1:11" s="1" customFormat="1" ht="36" x14ac:dyDescent="0.2">
      <c r="A25" s="150">
        <v>20</v>
      </c>
      <c r="B25" s="178" t="s">
        <v>311</v>
      </c>
      <c r="C25" s="116" t="s">
        <v>304</v>
      </c>
      <c r="D25" s="102" t="s">
        <v>142</v>
      </c>
      <c r="E25" s="102">
        <v>2</v>
      </c>
      <c r="F25" s="175"/>
      <c r="G25" s="49">
        <f t="shared" si="0"/>
        <v>0</v>
      </c>
      <c r="H25" s="176"/>
      <c r="I25" s="102"/>
      <c r="J25" s="49"/>
      <c r="K25" s="154"/>
    </row>
    <row r="26" spans="1:11" s="1" customFormat="1" ht="36" x14ac:dyDescent="0.2">
      <c r="A26" s="107">
        <v>21</v>
      </c>
      <c r="B26" s="179" t="s">
        <v>312</v>
      </c>
      <c r="C26" s="116" t="s">
        <v>313</v>
      </c>
      <c r="D26" s="102" t="s">
        <v>142</v>
      </c>
      <c r="E26" s="102">
        <v>2</v>
      </c>
      <c r="F26" s="153"/>
      <c r="G26" s="49">
        <f t="shared" si="0"/>
        <v>0</v>
      </c>
      <c r="H26" s="176"/>
      <c r="I26" s="102"/>
      <c r="J26" s="49"/>
      <c r="K26" s="154"/>
    </row>
    <row r="27" spans="1:11" s="1" customFormat="1" ht="84" x14ac:dyDescent="0.2">
      <c r="A27" s="150">
        <v>22</v>
      </c>
      <c r="B27" s="180" t="s">
        <v>484</v>
      </c>
      <c r="C27" s="116" t="s">
        <v>314</v>
      </c>
      <c r="D27" s="102" t="s">
        <v>142</v>
      </c>
      <c r="E27" s="102">
        <v>2</v>
      </c>
      <c r="F27" s="175"/>
      <c r="G27" s="49">
        <f t="shared" si="0"/>
        <v>0</v>
      </c>
      <c r="H27" s="87" t="s">
        <v>315</v>
      </c>
      <c r="I27" s="102">
        <v>2</v>
      </c>
      <c r="J27" s="49"/>
      <c r="K27" s="154">
        <f>I27*J27</f>
        <v>0</v>
      </c>
    </row>
    <row r="28" spans="1:11" s="1" customFormat="1" ht="36" x14ac:dyDescent="0.2">
      <c r="A28" s="107">
        <v>23</v>
      </c>
      <c r="B28" s="180" t="s">
        <v>485</v>
      </c>
      <c r="C28" s="116" t="s">
        <v>304</v>
      </c>
      <c r="D28" s="102" t="s">
        <v>142</v>
      </c>
      <c r="E28" s="102">
        <v>2</v>
      </c>
      <c r="F28" s="175"/>
      <c r="G28" s="49">
        <f t="shared" si="0"/>
        <v>0</v>
      </c>
      <c r="H28" s="176"/>
      <c r="I28" s="102"/>
      <c r="J28" s="49"/>
      <c r="K28" s="154"/>
    </row>
    <row r="29" spans="1:11" s="1" customFormat="1" ht="36" x14ac:dyDescent="0.2">
      <c r="A29" s="150">
        <v>24</v>
      </c>
      <c r="B29" s="181" t="s">
        <v>486</v>
      </c>
      <c r="C29" s="116" t="s">
        <v>304</v>
      </c>
      <c r="D29" s="102" t="s">
        <v>142</v>
      </c>
      <c r="E29" s="102">
        <v>2</v>
      </c>
      <c r="F29" s="175"/>
      <c r="G29" s="49">
        <f t="shared" si="0"/>
        <v>0</v>
      </c>
      <c r="H29" s="176"/>
      <c r="I29" s="102"/>
      <c r="J29" s="49"/>
      <c r="K29" s="154"/>
    </row>
    <row r="30" spans="1:11" s="1" customFormat="1" ht="36" x14ac:dyDescent="0.2">
      <c r="A30" s="107">
        <v>25</v>
      </c>
      <c r="B30" s="181" t="s">
        <v>487</v>
      </c>
      <c r="C30" s="116" t="s">
        <v>316</v>
      </c>
      <c r="D30" s="102" t="s">
        <v>142</v>
      </c>
      <c r="E30" s="102">
        <v>2</v>
      </c>
      <c r="F30" s="175"/>
      <c r="G30" s="49">
        <f t="shared" si="0"/>
        <v>0</v>
      </c>
      <c r="H30" s="176"/>
      <c r="I30" s="102"/>
      <c r="J30" s="49"/>
      <c r="K30" s="154"/>
    </row>
    <row r="31" spans="1:11" s="1" customFormat="1" ht="36" x14ac:dyDescent="0.2">
      <c r="A31" s="150">
        <v>26</v>
      </c>
      <c r="B31" s="181" t="s">
        <v>488</v>
      </c>
      <c r="C31" s="116" t="s">
        <v>309</v>
      </c>
      <c r="D31" s="102" t="s">
        <v>142</v>
      </c>
      <c r="E31" s="102">
        <v>2</v>
      </c>
      <c r="F31" s="175"/>
      <c r="G31" s="49">
        <f t="shared" si="0"/>
        <v>0</v>
      </c>
      <c r="H31" s="176"/>
      <c r="I31" s="102"/>
      <c r="J31" s="49"/>
      <c r="K31" s="154"/>
    </row>
    <row r="32" spans="1:11" s="1" customFormat="1" ht="36" x14ac:dyDescent="0.2">
      <c r="A32" s="107">
        <v>27</v>
      </c>
      <c r="B32" s="181" t="s">
        <v>317</v>
      </c>
      <c r="C32" s="116" t="s">
        <v>141</v>
      </c>
      <c r="D32" s="102" t="s">
        <v>142</v>
      </c>
      <c r="E32" s="102">
        <v>2</v>
      </c>
      <c r="F32" s="175"/>
      <c r="G32" s="49">
        <f t="shared" si="0"/>
        <v>0</v>
      </c>
      <c r="H32" s="176"/>
      <c r="I32" s="102"/>
      <c r="J32" s="49"/>
      <c r="K32" s="154"/>
    </row>
    <row r="33" spans="1:11" s="1" customFormat="1" ht="48" x14ac:dyDescent="0.2">
      <c r="A33" s="150">
        <v>28</v>
      </c>
      <c r="B33" s="181" t="s">
        <v>318</v>
      </c>
      <c r="C33" s="116" t="s">
        <v>304</v>
      </c>
      <c r="D33" s="102" t="s">
        <v>142</v>
      </c>
      <c r="E33" s="102">
        <v>2</v>
      </c>
      <c r="F33" s="175"/>
      <c r="G33" s="49">
        <f t="shared" si="0"/>
        <v>0</v>
      </c>
      <c r="H33" s="176"/>
      <c r="I33" s="102"/>
      <c r="J33" s="49"/>
      <c r="K33" s="154"/>
    </row>
    <row r="34" spans="1:11" s="1" customFormat="1" ht="36" x14ac:dyDescent="0.2">
      <c r="A34" s="107">
        <v>29</v>
      </c>
      <c r="B34" s="182" t="s">
        <v>319</v>
      </c>
      <c r="C34" s="116" t="s">
        <v>320</v>
      </c>
      <c r="D34" s="102" t="s">
        <v>142</v>
      </c>
      <c r="E34" s="102">
        <v>2</v>
      </c>
      <c r="F34" s="175"/>
      <c r="G34" s="49">
        <f t="shared" si="0"/>
        <v>0</v>
      </c>
      <c r="H34" s="176"/>
      <c r="I34" s="102"/>
      <c r="J34" s="49"/>
      <c r="K34" s="154"/>
    </row>
    <row r="35" spans="1:11" s="1" customFormat="1" ht="36" x14ac:dyDescent="0.2">
      <c r="A35" s="150">
        <v>30</v>
      </c>
      <c r="B35" s="183" t="s">
        <v>489</v>
      </c>
      <c r="C35" s="116" t="s">
        <v>309</v>
      </c>
      <c r="D35" s="102" t="s">
        <v>142</v>
      </c>
      <c r="E35" s="102">
        <v>2</v>
      </c>
      <c r="F35" s="175"/>
      <c r="G35" s="49">
        <f t="shared" si="0"/>
        <v>0</v>
      </c>
      <c r="H35" s="176"/>
      <c r="I35" s="102"/>
      <c r="J35" s="49"/>
      <c r="K35" s="154"/>
    </row>
    <row r="36" spans="1:11" s="1" customFormat="1" ht="36" x14ac:dyDescent="0.2">
      <c r="A36" s="107">
        <v>31</v>
      </c>
      <c r="B36" s="183" t="s">
        <v>321</v>
      </c>
      <c r="C36" s="116" t="s">
        <v>304</v>
      </c>
      <c r="D36" s="102" t="s">
        <v>142</v>
      </c>
      <c r="E36" s="102">
        <v>2</v>
      </c>
      <c r="F36" s="175"/>
      <c r="G36" s="49">
        <f t="shared" si="0"/>
        <v>0</v>
      </c>
      <c r="H36" s="176"/>
      <c r="I36" s="102"/>
      <c r="J36" s="49"/>
      <c r="K36" s="154"/>
    </row>
    <row r="37" spans="1:11" s="1" customFormat="1" ht="84" x14ac:dyDescent="0.2">
      <c r="A37" s="150">
        <v>32</v>
      </c>
      <c r="B37" s="183" t="s">
        <v>322</v>
      </c>
      <c r="C37" s="116" t="s">
        <v>304</v>
      </c>
      <c r="D37" s="102" t="s">
        <v>142</v>
      </c>
      <c r="E37" s="102">
        <v>2</v>
      </c>
      <c r="F37" s="175"/>
      <c r="G37" s="49">
        <f t="shared" si="0"/>
        <v>0</v>
      </c>
      <c r="H37" s="87" t="s">
        <v>315</v>
      </c>
      <c r="I37" s="102">
        <v>2</v>
      </c>
      <c r="J37" s="49"/>
      <c r="K37" s="154">
        <f>I37*J37</f>
        <v>0</v>
      </c>
    </row>
    <row r="38" spans="1:11" s="1" customFormat="1" ht="48" x14ac:dyDescent="0.2">
      <c r="A38" s="107">
        <v>33</v>
      </c>
      <c r="B38" s="183" t="s">
        <v>490</v>
      </c>
      <c r="C38" s="116" t="s">
        <v>304</v>
      </c>
      <c r="D38" s="102" t="s">
        <v>142</v>
      </c>
      <c r="E38" s="102">
        <v>2</v>
      </c>
      <c r="F38" s="175"/>
      <c r="G38" s="49">
        <f t="shared" si="0"/>
        <v>0</v>
      </c>
      <c r="H38" s="87"/>
      <c r="I38" s="102"/>
      <c r="J38" s="49"/>
      <c r="K38" s="154"/>
    </row>
    <row r="39" spans="1:11" s="1" customFormat="1" ht="36" x14ac:dyDescent="0.2">
      <c r="A39" s="150">
        <v>34</v>
      </c>
      <c r="B39" s="183" t="s">
        <v>323</v>
      </c>
      <c r="C39" s="147" t="s">
        <v>324</v>
      </c>
      <c r="D39" s="102" t="s">
        <v>142</v>
      </c>
      <c r="E39" s="102">
        <v>2</v>
      </c>
      <c r="F39" s="175"/>
      <c r="G39" s="49">
        <f t="shared" si="0"/>
        <v>0</v>
      </c>
      <c r="H39" s="176"/>
      <c r="I39" s="102"/>
      <c r="J39" s="49"/>
      <c r="K39" s="154"/>
    </row>
    <row r="40" spans="1:11" s="1" customFormat="1" ht="36" x14ac:dyDescent="0.2">
      <c r="A40" s="107">
        <v>35</v>
      </c>
      <c r="B40" s="184" t="s">
        <v>491</v>
      </c>
      <c r="C40" s="116" t="s">
        <v>492</v>
      </c>
      <c r="D40" s="102" t="s">
        <v>142</v>
      </c>
      <c r="E40" s="102">
        <v>2</v>
      </c>
      <c r="F40" s="175"/>
      <c r="G40" s="49">
        <f t="shared" si="0"/>
        <v>0</v>
      </c>
      <c r="H40" s="176"/>
      <c r="I40" s="102"/>
      <c r="J40" s="49"/>
      <c r="K40" s="154"/>
    </row>
    <row r="41" spans="1:11" s="1" customFormat="1" ht="48" x14ac:dyDescent="0.2">
      <c r="A41" s="150">
        <v>36</v>
      </c>
      <c r="B41" s="155" t="s">
        <v>493</v>
      </c>
      <c r="C41" s="116" t="s">
        <v>304</v>
      </c>
      <c r="D41" s="102" t="s">
        <v>142</v>
      </c>
      <c r="E41" s="102">
        <v>2</v>
      </c>
      <c r="F41" s="175"/>
      <c r="G41" s="49">
        <f t="shared" si="0"/>
        <v>0</v>
      </c>
      <c r="H41" s="176"/>
      <c r="I41" s="102"/>
      <c r="J41" s="49"/>
      <c r="K41" s="154"/>
    </row>
    <row r="42" spans="1:11" s="1" customFormat="1" ht="36" x14ac:dyDescent="0.2">
      <c r="A42" s="107">
        <v>37</v>
      </c>
      <c r="B42" s="155" t="s">
        <v>494</v>
      </c>
      <c r="C42" s="116" t="s">
        <v>304</v>
      </c>
      <c r="D42" s="102" t="s">
        <v>142</v>
      </c>
      <c r="E42" s="102">
        <v>2</v>
      </c>
      <c r="F42" s="175"/>
      <c r="G42" s="49">
        <f t="shared" si="0"/>
        <v>0</v>
      </c>
      <c r="H42" s="176"/>
      <c r="I42" s="102"/>
      <c r="J42" s="49"/>
      <c r="K42" s="154"/>
    </row>
    <row r="43" spans="1:11" s="1" customFormat="1" ht="36" x14ac:dyDescent="0.2">
      <c r="A43" s="150">
        <v>38</v>
      </c>
      <c r="B43" s="155" t="s">
        <v>495</v>
      </c>
      <c r="C43" s="116" t="s">
        <v>304</v>
      </c>
      <c r="D43" s="102" t="s">
        <v>142</v>
      </c>
      <c r="E43" s="102">
        <v>2</v>
      </c>
      <c r="F43" s="175"/>
      <c r="G43" s="49">
        <f t="shared" si="0"/>
        <v>0</v>
      </c>
      <c r="H43" s="176"/>
      <c r="I43" s="102"/>
      <c r="J43" s="49"/>
      <c r="K43" s="154"/>
    </row>
    <row r="44" spans="1:11" s="1" customFormat="1" ht="36" x14ac:dyDescent="0.2">
      <c r="A44" s="107">
        <v>39</v>
      </c>
      <c r="B44" s="155" t="s">
        <v>496</v>
      </c>
      <c r="C44" s="116" t="s">
        <v>309</v>
      </c>
      <c r="D44" s="102" t="s">
        <v>142</v>
      </c>
      <c r="E44" s="102">
        <v>2</v>
      </c>
      <c r="F44" s="175"/>
      <c r="G44" s="49">
        <f t="shared" si="0"/>
        <v>0</v>
      </c>
      <c r="H44" s="176"/>
      <c r="I44" s="102"/>
      <c r="J44" s="49"/>
      <c r="K44" s="154"/>
    </row>
    <row r="45" spans="1:11" s="1" customFormat="1" ht="48" x14ac:dyDescent="0.2">
      <c r="A45" s="150">
        <v>40</v>
      </c>
      <c r="B45" s="155" t="s">
        <v>497</v>
      </c>
      <c r="C45" s="116" t="s">
        <v>304</v>
      </c>
      <c r="D45" s="102" t="s">
        <v>142</v>
      </c>
      <c r="E45" s="102">
        <v>2</v>
      </c>
      <c r="F45" s="175"/>
      <c r="G45" s="49">
        <f t="shared" si="0"/>
        <v>0</v>
      </c>
      <c r="H45" s="176"/>
      <c r="I45" s="102"/>
      <c r="J45" s="49"/>
      <c r="K45" s="154"/>
    </row>
    <row r="46" spans="1:11" s="1" customFormat="1" ht="36" x14ac:dyDescent="0.2">
      <c r="A46" s="107">
        <v>41</v>
      </c>
      <c r="B46" s="155" t="s">
        <v>498</v>
      </c>
      <c r="C46" s="116" t="s">
        <v>309</v>
      </c>
      <c r="D46" s="102" t="s">
        <v>142</v>
      </c>
      <c r="E46" s="102">
        <v>2</v>
      </c>
      <c r="F46" s="175"/>
      <c r="G46" s="49">
        <f t="shared" si="0"/>
        <v>0</v>
      </c>
      <c r="H46" s="176"/>
      <c r="I46" s="102"/>
      <c r="J46" s="49"/>
      <c r="K46" s="154"/>
    </row>
    <row r="47" spans="1:11" s="1" customFormat="1" ht="48" x14ac:dyDescent="0.2">
      <c r="A47" s="150">
        <v>42</v>
      </c>
      <c r="B47" s="155" t="s">
        <v>499</v>
      </c>
      <c r="C47" s="116" t="s">
        <v>325</v>
      </c>
      <c r="D47" s="102" t="s">
        <v>142</v>
      </c>
      <c r="E47" s="102">
        <v>2</v>
      </c>
      <c r="F47" s="175"/>
      <c r="G47" s="49">
        <f t="shared" si="0"/>
        <v>0</v>
      </c>
      <c r="H47" s="176"/>
      <c r="I47" s="102"/>
      <c r="J47" s="49"/>
      <c r="K47" s="154"/>
    </row>
    <row r="48" spans="1:11" s="1" customFormat="1" ht="36" x14ac:dyDescent="0.2">
      <c r="A48" s="107">
        <v>43</v>
      </c>
      <c r="B48" s="185" t="s">
        <v>500</v>
      </c>
      <c r="C48" s="116" t="s">
        <v>304</v>
      </c>
      <c r="D48" s="102" t="s">
        <v>142</v>
      </c>
      <c r="E48" s="102">
        <v>2</v>
      </c>
      <c r="F48" s="175"/>
      <c r="G48" s="49">
        <f t="shared" si="0"/>
        <v>0</v>
      </c>
      <c r="H48" s="176"/>
      <c r="I48" s="102"/>
      <c r="J48" s="49"/>
      <c r="K48" s="154"/>
    </row>
    <row r="49" spans="1:11" s="1" customFormat="1" ht="36" x14ac:dyDescent="0.2">
      <c r="A49" s="150">
        <v>44</v>
      </c>
      <c r="B49" s="185" t="s">
        <v>501</v>
      </c>
      <c r="C49" s="116" t="s">
        <v>304</v>
      </c>
      <c r="D49" s="102" t="s">
        <v>142</v>
      </c>
      <c r="E49" s="102">
        <v>2</v>
      </c>
      <c r="F49" s="175"/>
      <c r="G49" s="49">
        <f t="shared" si="0"/>
        <v>0</v>
      </c>
      <c r="H49" s="176"/>
      <c r="I49" s="102"/>
      <c r="J49" s="49"/>
      <c r="K49" s="154"/>
    </row>
    <row r="50" spans="1:11" s="1" customFormat="1" ht="33.75" customHeight="1" x14ac:dyDescent="0.2">
      <c r="A50" s="107">
        <v>45</v>
      </c>
      <c r="B50" s="183" t="s">
        <v>502</v>
      </c>
      <c r="C50" s="116" t="s">
        <v>304</v>
      </c>
      <c r="D50" s="102" t="s">
        <v>142</v>
      </c>
      <c r="E50" s="102">
        <v>2</v>
      </c>
      <c r="F50" s="175"/>
      <c r="G50" s="49">
        <f t="shared" si="0"/>
        <v>0</v>
      </c>
      <c r="H50" s="176"/>
      <c r="I50" s="102"/>
      <c r="J50" s="49"/>
      <c r="K50" s="154"/>
    </row>
    <row r="51" spans="1:11" s="1" customFormat="1" ht="48" x14ac:dyDescent="0.2">
      <c r="A51" s="150">
        <v>46</v>
      </c>
      <c r="B51" s="155" t="s">
        <v>503</v>
      </c>
      <c r="C51" s="116" t="s">
        <v>504</v>
      </c>
      <c r="D51" s="102" t="s">
        <v>142</v>
      </c>
      <c r="E51" s="102">
        <v>2</v>
      </c>
      <c r="F51" s="175"/>
      <c r="G51" s="49">
        <f t="shared" si="0"/>
        <v>0</v>
      </c>
      <c r="H51" s="176"/>
      <c r="I51" s="102"/>
      <c r="J51" s="49"/>
      <c r="K51" s="154"/>
    </row>
    <row r="52" spans="1:11" s="1" customFormat="1" ht="48" x14ac:dyDescent="0.2">
      <c r="A52" s="107">
        <v>47</v>
      </c>
      <c r="B52" s="146" t="s">
        <v>505</v>
      </c>
      <c r="C52" s="116" t="s">
        <v>506</v>
      </c>
      <c r="D52" s="102" t="s">
        <v>142</v>
      </c>
      <c r="E52" s="102">
        <v>2</v>
      </c>
      <c r="F52" s="175"/>
      <c r="G52" s="49">
        <f t="shared" si="0"/>
        <v>0</v>
      </c>
      <c r="H52" s="176"/>
      <c r="I52" s="102"/>
      <c r="J52" s="49"/>
      <c r="K52" s="154"/>
    </row>
    <row r="53" spans="1:11" s="1" customFormat="1" ht="48" x14ac:dyDescent="0.2">
      <c r="A53" s="150">
        <v>48</v>
      </c>
      <c r="B53" s="185" t="s">
        <v>507</v>
      </c>
      <c r="C53" s="159" t="s">
        <v>326</v>
      </c>
      <c r="D53" s="102" t="s">
        <v>142</v>
      </c>
      <c r="E53" s="102">
        <v>2</v>
      </c>
      <c r="F53" s="175"/>
      <c r="G53" s="49">
        <f t="shared" si="0"/>
        <v>0</v>
      </c>
      <c r="H53" s="176"/>
      <c r="I53" s="102"/>
      <c r="J53" s="49"/>
      <c r="K53" s="154"/>
    </row>
    <row r="54" spans="1:11" s="1" customFormat="1" ht="36" x14ac:dyDescent="0.2">
      <c r="A54" s="107">
        <v>49</v>
      </c>
      <c r="B54" s="155" t="s">
        <v>508</v>
      </c>
      <c r="C54" s="159" t="s">
        <v>314</v>
      </c>
      <c r="D54" s="102" t="s">
        <v>142</v>
      </c>
      <c r="E54" s="102">
        <v>2</v>
      </c>
      <c r="F54" s="175"/>
      <c r="G54" s="49">
        <f t="shared" si="0"/>
        <v>0</v>
      </c>
      <c r="H54" s="176"/>
      <c r="I54" s="102"/>
      <c r="J54" s="49"/>
      <c r="K54" s="154"/>
    </row>
    <row r="55" spans="1:11" s="1" customFormat="1" ht="36" x14ac:dyDescent="0.2">
      <c r="A55" s="150">
        <v>50</v>
      </c>
      <c r="B55" s="186" t="s">
        <v>509</v>
      </c>
      <c r="C55" s="116" t="s">
        <v>304</v>
      </c>
      <c r="D55" s="102" t="s">
        <v>142</v>
      </c>
      <c r="E55" s="102">
        <v>2</v>
      </c>
      <c r="F55" s="175"/>
      <c r="G55" s="49">
        <f t="shared" si="0"/>
        <v>0</v>
      </c>
      <c r="H55" s="176"/>
      <c r="I55" s="102"/>
      <c r="J55" s="49"/>
      <c r="K55" s="154"/>
    </row>
    <row r="56" spans="1:11" s="1" customFormat="1" ht="36" x14ac:dyDescent="0.2">
      <c r="A56" s="107">
        <v>51</v>
      </c>
      <c r="B56" s="187" t="s">
        <v>510</v>
      </c>
      <c r="C56" s="159" t="s">
        <v>120</v>
      </c>
      <c r="D56" s="102" t="s">
        <v>142</v>
      </c>
      <c r="E56" s="102">
        <v>2</v>
      </c>
      <c r="F56" s="175"/>
      <c r="G56" s="49">
        <f t="shared" si="0"/>
        <v>0</v>
      </c>
      <c r="H56" s="176"/>
      <c r="I56" s="102"/>
      <c r="J56" s="49"/>
      <c r="K56" s="154"/>
    </row>
    <row r="57" spans="1:11" s="1" customFormat="1" ht="48" x14ac:dyDescent="0.2">
      <c r="A57" s="150">
        <v>52</v>
      </c>
      <c r="B57" s="188" t="s">
        <v>511</v>
      </c>
      <c r="C57" s="159" t="s">
        <v>327</v>
      </c>
      <c r="D57" s="102" t="s">
        <v>142</v>
      </c>
      <c r="E57" s="102">
        <v>2</v>
      </c>
      <c r="F57" s="175"/>
      <c r="G57" s="49">
        <f t="shared" si="0"/>
        <v>0</v>
      </c>
      <c r="H57" s="176"/>
      <c r="I57" s="102"/>
      <c r="J57" s="49"/>
      <c r="K57" s="154"/>
    </row>
    <row r="58" spans="1:11" s="1" customFormat="1" ht="36" x14ac:dyDescent="0.2">
      <c r="A58" s="107">
        <v>53</v>
      </c>
      <c r="B58" s="155" t="s">
        <v>512</v>
      </c>
      <c r="C58" s="116" t="s">
        <v>304</v>
      </c>
      <c r="D58" s="102" t="s">
        <v>142</v>
      </c>
      <c r="E58" s="102">
        <v>2</v>
      </c>
      <c r="F58" s="175"/>
      <c r="G58" s="49">
        <f t="shared" si="0"/>
        <v>0</v>
      </c>
      <c r="H58" s="176"/>
      <c r="I58" s="102"/>
      <c r="J58" s="49"/>
      <c r="K58" s="154"/>
    </row>
    <row r="59" spans="1:11" s="1" customFormat="1" ht="36" x14ac:dyDescent="0.2">
      <c r="A59" s="150">
        <v>54</v>
      </c>
      <c r="B59" s="155" t="s">
        <v>513</v>
      </c>
      <c r="C59" s="116" t="s">
        <v>326</v>
      </c>
      <c r="D59" s="102" t="s">
        <v>142</v>
      </c>
      <c r="E59" s="102">
        <v>2</v>
      </c>
      <c r="F59" s="175"/>
      <c r="G59" s="49">
        <f t="shared" si="0"/>
        <v>0</v>
      </c>
      <c r="H59" s="176"/>
      <c r="I59" s="102"/>
      <c r="J59" s="49"/>
      <c r="K59" s="154"/>
    </row>
    <row r="60" spans="1:11" s="1" customFormat="1" ht="36" x14ac:dyDescent="0.2">
      <c r="A60" s="107">
        <v>55</v>
      </c>
      <c r="B60" s="155" t="s">
        <v>514</v>
      </c>
      <c r="C60" s="159" t="s">
        <v>328</v>
      </c>
      <c r="D60" s="102" t="s">
        <v>142</v>
      </c>
      <c r="E60" s="102">
        <v>2</v>
      </c>
      <c r="F60" s="175"/>
      <c r="G60" s="49">
        <f t="shared" si="0"/>
        <v>0</v>
      </c>
      <c r="H60" s="176"/>
      <c r="I60" s="102"/>
      <c r="J60" s="49"/>
      <c r="K60" s="154"/>
    </row>
    <row r="61" spans="1:11" s="1" customFormat="1" ht="36" x14ac:dyDescent="0.2">
      <c r="A61" s="150">
        <v>56</v>
      </c>
      <c r="B61" s="146" t="s">
        <v>515</v>
      </c>
      <c r="C61" s="116" t="s">
        <v>304</v>
      </c>
      <c r="D61" s="102" t="s">
        <v>142</v>
      </c>
      <c r="E61" s="102">
        <v>2</v>
      </c>
      <c r="F61" s="175"/>
      <c r="G61" s="49">
        <f t="shared" si="0"/>
        <v>0</v>
      </c>
      <c r="H61" s="176"/>
      <c r="I61" s="102"/>
      <c r="J61" s="49"/>
      <c r="K61" s="154"/>
    </row>
    <row r="62" spans="1:11" s="1" customFormat="1" ht="36" x14ac:dyDescent="0.2">
      <c r="A62" s="107">
        <v>57</v>
      </c>
      <c r="B62" s="155" t="s">
        <v>516</v>
      </c>
      <c r="C62" s="116" t="s">
        <v>329</v>
      </c>
      <c r="D62" s="102" t="s">
        <v>142</v>
      </c>
      <c r="E62" s="102">
        <v>2</v>
      </c>
      <c r="F62" s="175"/>
      <c r="G62" s="49">
        <f t="shared" si="0"/>
        <v>0</v>
      </c>
      <c r="H62" s="176"/>
      <c r="I62" s="102"/>
      <c r="J62" s="49"/>
      <c r="K62" s="154"/>
    </row>
    <row r="63" spans="1:11" s="1" customFormat="1" ht="36" x14ac:dyDescent="0.2">
      <c r="A63" s="150">
        <v>58</v>
      </c>
      <c r="B63" s="183" t="s">
        <v>517</v>
      </c>
      <c r="C63" s="116" t="s">
        <v>304</v>
      </c>
      <c r="D63" s="102" t="s">
        <v>142</v>
      </c>
      <c r="E63" s="102">
        <v>2</v>
      </c>
      <c r="F63" s="175"/>
      <c r="G63" s="49">
        <f t="shared" si="0"/>
        <v>0</v>
      </c>
      <c r="H63" s="176"/>
      <c r="I63" s="102"/>
      <c r="J63" s="49"/>
      <c r="K63" s="154"/>
    </row>
    <row r="64" spans="1:11" s="1" customFormat="1" ht="36" x14ac:dyDescent="0.2">
      <c r="A64" s="107">
        <v>59</v>
      </c>
      <c r="B64" s="189" t="s">
        <v>330</v>
      </c>
      <c r="C64" s="116" t="s">
        <v>518</v>
      </c>
      <c r="D64" s="102" t="s">
        <v>142</v>
      </c>
      <c r="E64" s="102">
        <v>2</v>
      </c>
      <c r="F64" s="175"/>
      <c r="G64" s="49">
        <f t="shared" si="0"/>
        <v>0</v>
      </c>
      <c r="H64" s="176"/>
      <c r="I64" s="102"/>
      <c r="J64" s="49"/>
      <c r="K64" s="154"/>
    </row>
    <row r="65" spans="1:11" s="1" customFormat="1" ht="33.75" customHeight="1" x14ac:dyDescent="0.2">
      <c r="A65" s="150">
        <v>60</v>
      </c>
      <c r="B65" s="188" t="s">
        <v>519</v>
      </c>
      <c r="C65" s="116" t="s">
        <v>331</v>
      </c>
      <c r="D65" s="102" t="s">
        <v>142</v>
      </c>
      <c r="E65" s="102">
        <v>2</v>
      </c>
      <c r="F65" s="175"/>
      <c r="G65" s="49">
        <f t="shared" si="0"/>
        <v>0</v>
      </c>
      <c r="H65" s="176"/>
      <c r="I65" s="102"/>
      <c r="J65" s="49"/>
      <c r="K65" s="154"/>
    </row>
    <row r="66" spans="1:11" s="1" customFormat="1" ht="36" x14ac:dyDescent="0.2">
      <c r="A66" s="107">
        <v>61</v>
      </c>
      <c r="B66" s="190" t="s">
        <v>520</v>
      </c>
      <c r="C66" s="116" t="s">
        <v>119</v>
      </c>
      <c r="D66" s="102" t="s">
        <v>142</v>
      </c>
      <c r="E66" s="102">
        <v>2</v>
      </c>
      <c r="F66" s="175"/>
      <c r="G66" s="49">
        <f t="shared" si="0"/>
        <v>0</v>
      </c>
      <c r="H66" s="176"/>
      <c r="I66" s="102"/>
      <c r="J66" s="49"/>
      <c r="K66" s="154"/>
    </row>
    <row r="67" spans="1:11" s="1" customFormat="1" ht="36" x14ac:dyDescent="0.2">
      <c r="A67" s="150">
        <v>62</v>
      </c>
      <c r="B67" s="190" t="s">
        <v>521</v>
      </c>
      <c r="C67" s="116" t="s">
        <v>332</v>
      </c>
      <c r="D67" s="102" t="s">
        <v>142</v>
      </c>
      <c r="E67" s="102">
        <v>2</v>
      </c>
      <c r="F67" s="175"/>
      <c r="G67" s="49">
        <f t="shared" si="0"/>
        <v>0</v>
      </c>
      <c r="H67" s="176"/>
      <c r="I67" s="102"/>
      <c r="J67" s="49"/>
      <c r="K67" s="154"/>
    </row>
    <row r="68" spans="1:11" s="1" customFormat="1" ht="36" x14ac:dyDescent="0.2">
      <c r="A68" s="107">
        <v>63</v>
      </c>
      <c r="B68" s="190" t="s">
        <v>333</v>
      </c>
      <c r="C68" s="116" t="s">
        <v>304</v>
      </c>
      <c r="D68" s="102" t="s">
        <v>142</v>
      </c>
      <c r="E68" s="102">
        <v>2</v>
      </c>
      <c r="F68" s="175"/>
      <c r="G68" s="49">
        <f t="shared" si="0"/>
        <v>0</v>
      </c>
      <c r="H68" s="87"/>
      <c r="I68" s="102"/>
      <c r="J68" s="49"/>
      <c r="K68" s="154"/>
    </row>
    <row r="69" spans="1:11" s="1" customFormat="1" ht="36" x14ac:dyDescent="0.2">
      <c r="A69" s="150">
        <v>64</v>
      </c>
      <c r="B69" s="191" t="s">
        <v>522</v>
      </c>
      <c r="C69" s="192" t="s">
        <v>334</v>
      </c>
      <c r="D69" s="102" t="s">
        <v>142</v>
      </c>
      <c r="E69" s="102">
        <v>2</v>
      </c>
      <c r="F69" s="175"/>
      <c r="G69" s="49">
        <f t="shared" si="0"/>
        <v>0</v>
      </c>
      <c r="H69" s="176"/>
      <c r="I69" s="102"/>
      <c r="J69" s="49"/>
      <c r="K69" s="154"/>
    </row>
    <row r="70" spans="1:11" s="1" customFormat="1" ht="36" x14ac:dyDescent="0.2">
      <c r="A70" s="107">
        <v>65</v>
      </c>
      <c r="B70" s="183" t="s">
        <v>523</v>
      </c>
      <c r="C70" s="193" t="s">
        <v>335</v>
      </c>
      <c r="D70" s="102" t="s">
        <v>142</v>
      </c>
      <c r="E70" s="102">
        <v>2</v>
      </c>
      <c r="F70" s="175"/>
      <c r="G70" s="49">
        <f t="shared" ref="G70:G85" si="1">E70*F70</f>
        <v>0</v>
      </c>
      <c r="H70" s="176"/>
      <c r="I70" s="102"/>
      <c r="J70" s="49"/>
      <c r="K70" s="154"/>
    </row>
    <row r="71" spans="1:11" s="1" customFormat="1" ht="36" x14ac:dyDescent="0.2">
      <c r="A71" s="150">
        <v>66</v>
      </c>
      <c r="B71" s="194" t="s">
        <v>524</v>
      </c>
      <c r="C71" s="193" t="s">
        <v>335</v>
      </c>
      <c r="D71" s="102" t="s">
        <v>142</v>
      </c>
      <c r="E71" s="102">
        <v>2</v>
      </c>
      <c r="F71" s="175"/>
      <c r="G71" s="49">
        <f t="shared" si="1"/>
        <v>0</v>
      </c>
      <c r="H71" s="176"/>
      <c r="I71" s="102"/>
      <c r="J71" s="49"/>
      <c r="K71" s="154"/>
    </row>
    <row r="72" spans="1:11" s="1" customFormat="1" ht="36" x14ac:dyDescent="0.2">
      <c r="A72" s="107">
        <v>67</v>
      </c>
      <c r="B72" s="194" t="s">
        <v>525</v>
      </c>
      <c r="C72" s="116" t="s">
        <v>304</v>
      </c>
      <c r="D72" s="102" t="s">
        <v>142</v>
      </c>
      <c r="E72" s="102">
        <v>2</v>
      </c>
      <c r="F72" s="175"/>
      <c r="G72" s="49">
        <f t="shared" si="1"/>
        <v>0</v>
      </c>
      <c r="H72" s="176"/>
      <c r="I72" s="102"/>
      <c r="J72" s="49"/>
      <c r="K72" s="154"/>
    </row>
    <row r="73" spans="1:11" s="1" customFormat="1" ht="48" x14ac:dyDescent="0.2">
      <c r="A73" s="150">
        <v>68</v>
      </c>
      <c r="B73" s="183" t="s">
        <v>526</v>
      </c>
      <c r="C73" s="193" t="s">
        <v>336</v>
      </c>
      <c r="D73" s="102" t="s">
        <v>142</v>
      </c>
      <c r="E73" s="102">
        <v>2</v>
      </c>
      <c r="F73" s="175"/>
      <c r="G73" s="49">
        <f t="shared" si="1"/>
        <v>0</v>
      </c>
      <c r="H73" s="176"/>
      <c r="I73" s="102"/>
      <c r="J73" s="49"/>
      <c r="K73" s="154"/>
    </row>
    <row r="74" spans="1:11" s="1" customFormat="1" ht="36" x14ac:dyDescent="0.2">
      <c r="A74" s="107">
        <v>69</v>
      </c>
      <c r="B74" s="186" t="s">
        <v>337</v>
      </c>
      <c r="C74" s="193" t="s">
        <v>328</v>
      </c>
      <c r="D74" s="102" t="s">
        <v>142</v>
      </c>
      <c r="E74" s="102">
        <v>2</v>
      </c>
      <c r="F74" s="195"/>
      <c r="G74" s="49">
        <f t="shared" si="1"/>
        <v>0</v>
      </c>
      <c r="H74" s="196"/>
      <c r="I74" s="124"/>
      <c r="J74" s="162"/>
      <c r="K74" s="165"/>
    </row>
    <row r="75" spans="1:11" s="1" customFormat="1" ht="36" x14ac:dyDescent="0.2">
      <c r="A75" s="150">
        <v>70</v>
      </c>
      <c r="B75" s="186" t="s">
        <v>338</v>
      </c>
      <c r="C75" s="193" t="s">
        <v>339</v>
      </c>
      <c r="D75" s="102" t="s">
        <v>142</v>
      </c>
      <c r="E75" s="102">
        <v>2</v>
      </c>
      <c r="F75" s="195"/>
      <c r="G75" s="49">
        <f t="shared" si="1"/>
        <v>0</v>
      </c>
      <c r="H75" s="196"/>
      <c r="I75" s="124"/>
      <c r="J75" s="162"/>
      <c r="K75" s="165"/>
    </row>
    <row r="76" spans="1:11" s="1" customFormat="1" ht="36" x14ac:dyDescent="0.2">
      <c r="A76" s="107">
        <v>71</v>
      </c>
      <c r="B76" s="197" t="s">
        <v>527</v>
      </c>
      <c r="C76" s="147" t="s">
        <v>340</v>
      </c>
      <c r="D76" s="124" t="s">
        <v>142</v>
      </c>
      <c r="E76" s="102">
        <v>2</v>
      </c>
      <c r="F76" s="195"/>
      <c r="G76" s="49">
        <f t="shared" si="1"/>
        <v>0</v>
      </c>
      <c r="H76" s="198"/>
      <c r="I76" s="124"/>
      <c r="J76" s="162"/>
      <c r="K76" s="165"/>
    </row>
    <row r="77" spans="1:11" s="1" customFormat="1" ht="36" x14ac:dyDescent="0.2">
      <c r="A77" s="150">
        <v>72</v>
      </c>
      <c r="B77" s="146" t="s">
        <v>528</v>
      </c>
      <c r="C77" s="116" t="s">
        <v>304</v>
      </c>
      <c r="D77" s="102" t="s">
        <v>142</v>
      </c>
      <c r="E77" s="102">
        <v>2</v>
      </c>
      <c r="F77" s="175"/>
      <c r="G77" s="49">
        <f t="shared" si="1"/>
        <v>0</v>
      </c>
      <c r="H77" s="176"/>
      <c r="I77" s="102"/>
      <c r="J77" s="49"/>
      <c r="K77" s="154"/>
    </row>
    <row r="78" spans="1:11" s="1" customFormat="1" ht="36" x14ac:dyDescent="0.2">
      <c r="A78" s="107">
        <v>73</v>
      </c>
      <c r="B78" s="146" t="s">
        <v>529</v>
      </c>
      <c r="C78" s="116" t="s">
        <v>341</v>
      </c>
      <c r="D78" s="102" t="s">
        <v>142</v>
      </c>
      <c r="E78" s="102">
        <v>2</v>
      </c>
      <c r="F78" s="175"/>
      <c r="G78" s="49">
        <f t="shared" si="1"/>
        <v>0</v>
      </c>
      <c r="H78" s="176"/>
      <c r="I78" s="102"/>
      <c r="J78" s="49"/>
      <c r="K78" s="154"/>
    </row>
    <row r="79" spans="1:11" s="1" customFormat="1" ht="36" x14ac:dyDescent="0.2">
      <c r="A79" s="150">
        <v>74</v>
      </c>
      <c r="B79" s="199" t="s">
        <v>530</v>
      </c>
      <c r="C79" s="116" t="s">
        <v>304</v>
      </c>
      <c r="D79" s="102" t="s">
        <v>142</v>
      </c>
      <c r="E79" s="102">
        <v>2</v>
      </c>
      <c r="F79" s="175"/>
      <c r="G79" s="49">
        <f t="shared" si="1"/>
        <v>0</v>
      </c>
      <c r="H79" s="176"/>
      <c r="I79" s="102"/>
      <c r="J79" s="49"/>
      <c r="K79" s="154"/>
    </row>
    <row r="80" spans="1:11" s="1" customFormat="1" ht="36" x14ac:dyDescent="0.2">
      <c r="A80" s="107">
        <v>75</v>
      </c>
      <c r="B80" s="197" t="s">
        <v>531</v>
      </c>
      <c r="C80" s="116" t="s">
        <v>309</v>
      </c>
      <c r="D80" s="124" t="s">
        <v>142</v>
      </c>
      <c r="E80" s="102">
        <v>2</v>
      </c>
      <c r="F80" s="195"/>
      <c r="G80" s="49">
        <f t="shared" si="1"/>
        <v>0</v>
      </c>
      <c r="H80" s="198"/>
      <c r="I80" s="124"/>
      <c r="J80" s="162"/>
      <c r="K80" s="165"/>
    </row>
    <row r="81" spans="1:11" s="1" customFormat="1" ht="48" x14ac:dyDescent="0.2">
      <c r="A81" s="150">
        <v>76</v>
      </c>
      <c r="B81" s="155" t="s">
        <v>532</v>
      </c>
      <c r="C81" s="116" t="s">
        <v>304</v>
      </c>
      <c r="D81" s="102" t="s">
        <v>142</v>
      </c>
      <c r="E81" s="102">
        <v>2</v>
      </c>
      <c r="F81" s="175"/>
      <c r="G81" s="49">
        <f t="shared" si="1"/>
        <v>0</v>
      </c>
      <c r="H81" s="176"/>
      <c r="I81" s="102"/>
      <c r="J81" s="49"/>
      <c r="K81" s="154"/>
    </row>
    <row r="82" spans="1:11" s="1" customFormat="1" ht="48" x14ac:dyDescent="0.2">
      <c r="A82" s="107">
        <v>77</v>
      </c>
      <c r="B82" s="155" t="s">
        <v>533</v>
      </c>
      <c r="C82" s="116" t="s">
        <v>304</v>
      </c>
      <c r="D82" s="102" t="s">
        <v>142</v>
      </c>
      <c r="E82" s="102">
        <v>2</v>
      </c>
      <c r="F82" s="175"/>
      <c r="G82" s="49">
        <f t="shared" si="1"/>
        <v>0</v>
      </c>
      <c r="H82" s="176"/>
      <c r="I82" s="102"/>
      <c r="J82" s="49"/>
      <c r="K82" s="154"/>
    </row>
    <row r="83" spans="1:11" s="26" customFormat="1" ht="84" x14ac:dyDescent="0.2">
      <c r="A83" s="150">
        <v>78</v>
      </c>
      <c r="B83" s="183" t="s">
        <v>534</v>
      </c>
      <c r="C83" s="116" t="s">
        <v>304</v>
      </c>
      <c r="D83" s="102" t="s">
        <v>142</v>
      </c>
      <c r="E83" s="102">
        <v>2</v>
      </c>
      <c r="F83" s="175"/>
      <c r="G83" s="49">
        <f t="shared" si="1"/>
        <v>0</v>
      </c>
      <c r="H83" s="34" t="s">
        <v>315</v>
      </c>
      <c r="I83" s="102">
        <v>2</v>
      </c>
      <c r="J83" s="49"/>
      <c r="K83" s="154">
        <f>I83*J83</f>
        <v>0</v>
      </c>
    </row>
    <row r="84" spans="1:11" s="1" customFormat="1" ht="36" x14ac:dyDescent="0.2">
      <c r="A84" s="107">
        <v>79</v>
      </c>
      <c r="B84" s="189" t="s">
        <v>342</v>
      </c>
      <c r="C84" s="116" t="s">
        <v>343</v>
      </c>
      <c r="D84" s="102" t="s">
        <v>142</v>
      </c>
      <c r="E84" s="102">
        <v>2</v>
      </c>
      <c r="F84" s="175"/>
      <c r="G84" s="49">
        <f t="shared" si="1"/>
        <v>0</v>
      </c>
      <c r="H84" s="176"/>
      <c r="I84" s="102"/>
      <c r="J84" s="49"/>
      <c r="K84" s="154"/>
    </row>
    <row r="85" spans="1:11" s="1" customFormat="1" ht="132" x14ac:dyDescent="0.2">
      <c r="A85" s="150">
        <v>80</v>
      </c>
      <c r="B85" s="200" t="s">
        <v>535</v>
      </c>
      <c r="C85" s="116" t="s">
        <v>344</v>
      </c>
      <c r="D85" s="102" t="s">
        <v>142</v>
      </c>
      <c r="E85" s="102">
        <v>2</v>
      </c>
      <c r="F85" s="153"/>
      <c r="G85" s="49">
        <f t="shared" si="1"/>
        <v>0</v>
      </c>
      <c r="H85" s="168" t="s">
        <v>308</v>
      </c>
      <c r="I85" s="102">
        <v>2</v>
      </c>
      <c r="J85" s="49"/>
      <c r="K85" s="154">
        <f>I85*J85</f>
        <v>0</v>
      </c>
    </row>
    <row r="86" spans="1:11" s="1" customFormat="1" ht="12" x14ac:dyDescent="0.2">
      <c r="A86" s="22"/>
      <c r="B86" s="23"/>
      <c r="C86" s="23"/>
      <c r="D86" s="22"/>
      <c r="E86" s="22">
        <f>SUM(E6:E85)</f>
        <v>158</v>
      </c>
      <c r="F86" s="22" t="s">
        <v>158</v>
      </c>
      <c r="G86" s="24">
        <f>SUM(G6:G85)</f>
        <v>0</v>
      </c>
      <c r="H86" s="22"/>
      <c r="I86" s="25">
        <f>SUM(I6:I85)</f>
        <v>10</v>
      </c>
      <c r="J86" s="22"/>
      <c r="K86" s="24">
        <f>SUM(K6:K85)</f>
        <v>0</v>
      </c>
    </row>
    <row r="87" spans="1:11" s="1" customFormat="1" ht="12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s="1" customFormat="1" ht="12" x14ac:dyDescent="0.2">
      <c r="A88" s="2"/>
      <c r="B88" s="3" t="s">
        <v>241</v>
      </c>
      <c r="C88" s="3"/>
      <c r="D88" s="2"/>
      <c r="E88" s="2"/>
      <c r="F88" s="2"/>
      <c r="G88" s="2"/>
      <c r="H88" s="2"/>
      <c r="I88" s="2"/>
      <c r="J88" s="2"/>
      <c r="K88" s="2"/>
    </row>
    <row r="89" spans="1:11" x14ac:dyDescent="0.25">
      <c r="A89" s="2"/>
      <c r="B89" s="4" t="s">
        <v>238</v>
      </c>
      <c r="C89" s="4"/>
      <c r="D89" s="2"/>
      <c r="E89" s="2"/>
      <c r="F89" s="2"/>
      <c r="G89" s="2"/>
      <c r="H89" s="2"/>
      <c r="I89" s="2"/>
      <c r="J89" s="2"/>
    </row>
    <row r="90" spans="1:11" x14ac:dyDescent="0.25">
      <c r="A90" s="2"/>
      <c r="B90" s="2" t="s">
        <v>239</v>
      </c>
      <c r="C90" s="2"/>
      <c r="D90" s="2"/>
      <c r="E90" s="2"/>
      <c r="F90" s="2"/>
      <c r="G90" s="2"/>
      <c r="H90" s="2"/>
      <c r="I90" s="2"/>
      <c r="J90" s="2"/>
    </row>
    <row r="91" spans="1:11" x14ac:dyDescent="0.25">
      <c r="A91" s="2"/>
      <c r="B91" s="2" t="s">
        <v>240</v>
      </c>
      <c r="C91" s="2"/>
      <c r="D91" s="2"/>
      <c r="E91" s="2"/>
      <c r="F91" s="2"/>
      <c r="G91" s="2"/>
      <c r="H91" s="2"/>
      <c r="I91" s="2"/>
      <c r="J91" s="2"/>
    </row>
    <row r="92" spans="1:11" x14ac:dyDescent="0.25">
      <c r="A92" s="56"/>
      <c r="B92" s="57"/>
      <c r="C92" s="57"/>
      <c r="D92" s="58"/>
      <c r="E92" s="56"/>
      <c r="F92" s="58"/>
      <c r="G92" s="57"/>
      <c r="H92" s="56"/>
      <c r="I92" s="56"/>
      <c r="J92" s="59"/>
    </row>
    <row r="93" spans="1:11" ht="48" x14ac:dyDescent="0.25">
      <c r="A93" s="76" t="s">
        <v>256</v>
      </c>
      <c r="B93" s="223" t="s">
        <v>257</v>
      </c>
      <c r="C93" s="224"/>
      <c r="D93" s="76" t="s">
        <v>261</v>
      </c>
      <c r="E93" s="76" t="s">
        <v>263</v>
      </c>
      <c r="F93" s="72" t="s">
        <v>392</v>
      </c>
      <c r="G93" s="76" t="s">
        <v>262</v>
      </c>
      <c r="H93" s="211" t="s">
        <v>775</v>
      </c>
      <c r="I93" s="50"/>
      <c r="J93" s="50"/>
      <c r="K93" s="50"/>
    </row>
    <row r="94" spans="1:11" x14ac:dyDescent="0.25">
      <c r="A94" s="76">
        <v>1</v>
      </c>
      <c r="B94" s="222" t="s">
        <v>258</v>
      </c>
      <c r="C94" s="222"/>
      <c r="D94" s="78" t="s">
        <v>773</v>
      </c>
      <c r="E94" s="78" t="s">
        <v>773</v>
      </c>
      <c r="F94" s="201" t="s">
        <v>773</v>
      </c>
      <c r="G94" s="202">
        <f>G86</f>
        <v>0</v>
      </c>
      <c r="H94" s="202">
        <f>G94*2</f>
        <v>0</v>
      </c>
      <c r="I94" s="50"/>
      <c r="J94" s="50"/>
      <c r="K94" s="50"/>
    </row>
    <row r="95" spans="1:11" x14ac:dyDescent="0.25">
      <c r="A95" s="51">
        <v>2</v>
      </c>
      <c r="B95" s="222" t="s">
        <v>259</v>
      </c>
      <c r="C95" s="222"/>
      <c r="D95" s="78" t="s">
        <v>773</v>
      </c>
      <c r="E95" s="78" t="s">
        <v>773</v>
      </c>
      <c r="F95" s="201" t="s">
        <v>773</v>
      </c>
      <c r="G95" s="203">
        <f>K86</f>
        <v>0</v>
      </c>
      <c r="H95" s="202">
        <f>G95*2</f>
        <v>0</v>
      </c>
      <c r="I95" s="50"/>
      <c r="J95" s="50"/>
      <c r="K95" s="50"/>
    </row>
    <row r="96" spans="1:11" x14ac:dyDescent="0.25">
      <c r="A96" s="51">
        <v>3</v>
      </c>
      <c r="B96" s="222" t="s">
        <v>393</v>
      </c>
      <c r="C96" s="222"/>
      <c r="D96" s="202"/>
      <c r="E96" s="76" t="s">
        <v>773</v>
      </c>
      <c r="F96" s="72">
        <v>15</v>
      </c>
      <c r="G96" s="203">
        <f>D96*F96</f>
        <v>0</v>
      </c>
      <c r="H96" s="202">
        <f>G96*2</f>
        <v>0</v>
      </c>
      <c r="I96" s="50"/>
      <c r="J96" s="50"/>
      <c r="K96" s="50"/>
    </row>
    <row r="97" spans="1:11" ht="31.5" customHeight="1" x14ac:dyDescent="0.25">
      <c r="A97" s="51">
        <v>4</v>
      </c>
      <c r="B97" s="223" t="s">
        <v>264</v>
      </c>
      <c r="C97" s="224"/>
      <c r="D97" s="202"/>
      <c r="E97" s="76" t="s">
        <v>773</v>
      </c>
      <c r="F97" s="76">
        <v>15</v>
      </c>
      <c r="G97" s="203">
        <f>D97*F97</f>
        <v>0</v>
      </c>
      <c r="H97" s="202">
        <f>G97*2</f>
        <v>0</v>
      </c>
      <c r="I97" s="50"/>
      <c r="J97" s="50"/>
      <c r="K97" s="50"/>
    </row>
    <row r="98" spans="1:11" x14ac:dyDescent="0.25">
      <c r="A98" s="217"/>
      <c r="B98" s="218"/>
      <c r="C98" s="218"/>
      <c r="D98" s="219"/>
      <c r="E98" s="220" t="s">
        <v>260</v>
      </c>
      <c r="F98" s="221"/>
      <c r="G98" s="77"/>
      <c r="H98" s="202">
        <f>SUM(H94:H97)</f>
        <v>0</v>
      </c>
      <c r="I98" s="50"/>
      <c r="J98" s="50"/>
      <c r="K98" s="50"/>
    </row>
    <row r="99" spans="1:11" x14ac:dyDescent="0.25">
      <c r="A99" s="56"/>
      <c r="B99" s="57"/>
      <c r="C99" s="57"/>
      <c r="D99" s="58"/>
      <c r="E99" s="56"/>
      <c r="F99" s="58"/>
      <c r="G99" s="57"/>
      <c r="H99" s="56"/>
      <c r="I99" s="56"/>
      <c r="J99" s="59"/>
    </row>
    <row r="100" spans="1:11" x14ac:dyDescent="0.25">
      <c r="A100" s="56"/>
      <c r="B100" s="57"/>
      <c r="C100" s="57"/>
      <c r="D100" s="58"/>
      <c r="E100" s="56"/>
      <c r="F100" s="58"/>
      <c r="G100" s="57"/>
      <c r="H100" s="56"/>
      <c r="I100" s="56"/>
      <c r="J100" s="59"/>
    </row>
    <row r="101" spans="1:11" x14ac:dyDescent="0.25">
      <c r="A101" s="56"/>
      <c r="B101" s="57"/>
      <c r="C101" s="57"/>
      <c r="D101" s="58"/>
      <c r="E101" s="56"/>
      <c r="F101" s="58"/>
      <c r="G101" s="57"/>
      <c r="H101" s="56"/>
      <c r="I101" s="56"/>
      <c r="J101" s="59"/>
    </row>
    <row r="102" spans="1:11" x14ac:dyDescent="0.25">
      <c r="A102" s="56"/>
      <c r="B102" s="57"/>
      <c r="C102" s="57"/>
      <c r="D102" s="58"/>
      <c r="E102" s="56"/>
      <c r="F102" s="58"/>
      <c r="G102" s="57"/>
      <c r="H102" s="56"/>
      <c r="I102" s="56"/>
      <c r="J102" s="59"/>
    </row>
    <row r="103" spans="1:11" x14ac:dyDescent="0.25">
      <c r="A103" s="56"/>
      <c r="B103" s="57"/>
      <c r="C103" s="57"/>
      <c r="D103" s="58"/>
      <c r="E103" s="56"/>
      <c r="F103" s="58"/>
      <c r="G103" s="57"/>
      <c r="H103" s="56"/>
      <c r="I103" s="56"/>
      <c r="J103" s="59"/>
    </row>
    <row r="104" spans="1:11" x14ac:dyDescent="0.25">
      <c r="A104" s="56"/>
      <c r="B104" s="57"/>
      <c r="C104" s="57"/>
      <c r="D104" s="58"/>
      <c r="E104" s="56"/>
      <c r="F104" s="58"/>
      <c r="G104" s="57"/>
      <c r="H104" s="56"/>
      <c r="I104" s="56"/>
      <c r="J104" s="59"/>
    </row>
    <row r="105" spans="1:11" x14ac:dyDescent="0.25">
      <c r="A105" s="56"/>
      <c r="B105" s="57"/>
      <c r="C105" s="57"/>
      <c r="D105" s="58"/>
      <c r="E105" s="56"/>
      <c r="F105" s="58"/>
      <c r="G105" s="57"/>
      <c r="H105" s="56"/>
      <c r="I105" s="56"/>
      <c r="J105" s="59"/>
    </row>
    <row r="114" ht="15" customHeight="1" x14ac:dyDescent="0.25"/>
    <row r="115" ht="15" customHeight="1" x14ac:dyDescent="0.25"/>
    <row r="116" ht="92.25" customHeight="1" x14ac:dyDescent="0.25"/>
    <row r="117" ht="62.25" customHeight="1" x14ac:dyDescent="0.25"/>
  </sheetData>
  <mergeCells count="10">
    <mergeCell ref="B96:C96"/>
    <mergeCell ref="B97:C97"/>
    <mergeCell ref="A98:D98"/>
    <mergeCell ref="E98:F98"/>
    <mergeCell ref="A1:K1"/>
    <mergeCell ref="A3:K3"/>
    <mergeCell ref="B93:C93"/>
    <mergeCell ref="B94:C94"/>
    <mergeCell ref="B95:C95"/>
    <mergeCell ref="I2:K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69"/>
  <sheetViews>
    <sheetView tabSelected="1" workbookViewId="0">
      <pane ySplit="4" topLeftCell="A5" activePane="bottomLeft" state="frozen"/>
      <selection pane="bottomLeft" activeCell="A3" sqref="A3:K3"/>
    </sheetView>
  </sheetViews>
  <sheetFormatPr defaultRowHeight="15" x14ac:dyDescent="0.25"/>
  <cols>
    <col min="1" max="1" width="6" customWidth="1"/>
    <col min="2" max="2" width="17" bestFit="1" customWidth="1"/>
    <col min="3" max="3" width="13.28515625" customWidth="1"/>
    <col min="4" max="4" width="22.7109375" customWidth="1"/>
    <col min="5" max="5" width="10" customWidth="1"/>
    <col min="6" max="6" width="11.7109375" customWidth="1"/>
    <col min="7" max="7" width="12.42578125" customWidth="1"/>
    <col min="8" max="8" width="33" customWidth="1"/>
    <col min="11" max="11" width="12.42578125" customWidth="1"/>
  </cols>
  <sheetData>
    <row r="1" spans="1:11" ht="15" customHeight="1" x14ac:dyDescent="0.25">
      <c r="A1" s="214" t="s">
        <v>774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x14ac:dyDescent="0.25">
      <c r="A2" s="2"/>
      <c r="B2" s="2"/>
      <c r="C2" s="2"/>
      <c r="D2" s="2"/>
      <c r="E2" s="2"/>
      <c r="F2" s="2"/>
      <c r="G2" s="2"/>
      <c r="H2" s="2"/>
      <c r="I2" s="225" t="s">
        <v>780</v>
      </c>
      <c r="J2" s="225"/>
      <c r="K2" s="225"/>
    </row>
    <row r="3" spans="1:11" s="1" customFormat="1" ht="15" customHeight="1" x14ac:dyDescent="0.2">
      <c r="A3" s="257" t="s">
        <v>270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</row>
    <row r="4" spans="1:11" s="53" customFormat="1" ht="72" x14ac:dyDescent="0.2">
      <c r="A4" s="52" t="s">
        <v>0</v>
      </c>
      <c r="B4" s="52" t="s">
        <v>1</v>
      </c>
      <c r="C4" s="52" t="s">
        <v>2</v>
      </c>
      <c r="D4" s="52" t="s">
        <v>345</v>
      </c>
      <c r="E4" s="52" t="s">
        <v>3</v>
      </c>
      <c r="F4" s="45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</row>
    <row r="5" spans="1:11" s="1" customFormat="1" ht="24" x14ac:dyDescent="0.2">
      <c r="A5" s="5">
        <v>1</v>
      </c>
      <c r="B5" s="5" t="s">
        <v>153</v>
      </c>
      <c r="C5" s="5" t="s">
        <v>124</v>
      </c>
      <c r="D5" s="6" t="s">
        <v>142</v>
      </c>
      <c r="E5" s="79">
        <v>2</v>
      </c>
      <c r="F5" s="81"/>
      <c r="G5" s="81">
        <f>E5*F5</f>
        <v>0</v>
      </c>
      <c r="H5" s="78" t="s">
        <v>154</v>
      </c>
      <c r="I5" s="79">
        <v>1</v>
      </c>
      <c r="J5" s="81"/>
      <c r="K5" s="81">
        <f>I5*J5</f>
        <v>0</v>
      </c>
    </row>
    <row r="6" spans="1:11" s="1" customFormat="1" ht="24" x14ac:dyDescent="0.2">
      <c r="A6" s="5">
        <v>2</v>
      </c>
      <c r="B6" s="5" t="s">
        <v>346</v>
      </c>
      <c r="C6" s="5" t="s">
        <v>143</v>
      </c>
      <c r="D6" s="6" t="s">
        <v>142</v>
      </c>
      <c r="E6" s="79">
        <v>2</v>
      </c>
      <c r="F6" s="81"/>
      <c r="G6" s="81">
        <f t="shared" ref="G6:G30" si="0">E6*F6</f>
        <v>0</v>
      </c>
      <c r="H6" s="78" t="s">
        <v>154</v>
      </c>
      <c r="I6" s="79">
        <v>1</v>
      </c>
      <c r="J6" s="81"/>
      <c r="K6" s="81">
        <f t="shared" ref="K6:K32" si="1">I6*J6</f>
        <v>0</v>
      </c>
    </row>
    <row r="7" spans="1:11" s="1" customFormat="1" ht="36" x14ac:dyDescent="0.2">
      <c r="A7" s="5">
        <v>3</v>
      </c>
      <c r="B7" s="5" t="s">
        <v>347</v>
      </c>
      <c r="C7" s="11" t="s">
        <v>124</v>
      </c>
      <c r="D7" s="6" t="s">
        <v>142</v>
      </c>
      <c r="E7" s="79">
        <v>2</v>
      </c>
      <c r="F7" s="81"/>
      <c r="G7" s="81">
        <f t="shared" si="0"/>
        <v>0</v>
      </c>
      <c r="H7" s="78" t="s">
        <v>154</v>
      </c>
      <c r="I7" s="79">
        <v>1</v>
      </c>
      <c r="J7" s="81"/>
      <c r="K7" s="81">
        <f t="shared" si="1"/>
        <v>0</v>
      </c>
    </row>
    <row r="8" spans="1:11" s="1" customFormat="1" ht="36" x14ac:dyDescent="0.2">
      <c r="A8" s="5">
        <v>4</v>
      </c>
      <c r="B8" s="5" t="s">
        <v>348</v>
      </c>
      <c r="C8" s="34" t="s">
        <v>143</v>
      </c>
      <c r="D8" s="6" t="s">
        <v>142</v>
      </c>
      <c r="E8" s="79">
        <v>2</v>
      </c>
      <c r="F8" s="81"/>
      <c r="G8" s="81">
        <f t="shared" si="0"/>
        <v>0</v>
      </c>
      <c r="H8" s="78" t="s">
        <v>154</v>
      </c>
      <c r="I8" s="79">
        <v>1</v>
      </c>
      <c r="J8" s="81"/>
      <c r="K8" s="81">
        <f t="shared" si="1"/>
        <v>0</v>
      </c>
    </row>
    <row r="9" spans="1:11" s="1" customFormat="1" ht="24" x14ac:dyDescent="0.2">
      <c r="A9" s="5">
        <v>5</v>
      </c>
      <c r="B9" s="7" t="s">
        <v>349</v>
      </c>
      <c r="C9" s="5" t="s">
        <v>350</v>
      </c>
      <c r="D9" s="6" t="s">
        <v>142</v>
      </c>
      <c r="E9" s="79">
        <v>2</v>
      </c>
      <c r="F9" s="81"/>
      <c r="G9" s="81">
        <f t="shared" si="0"/>
        <v>0</v>
      </c>
      <c r="H9" s="78" t="s">
        <v>154</v>
      </c>
      <c r="I9" s="79">
        <v>1</v>
      </c>
      <c r="J9" s="81"/>
      <c r="K9" s="81">
        <f t="shared" si="1"/>
        <v>0</v>
      </c>
    </row>
    <row r="10" spans="1:11" s="1" customFormat="1" ht="24" x14ac:dyDescent="0.2">
      <c r="A10" s="5">
        <v>6</v>
      </c>
      <c r="B10" s="7" t="s">
        <v>351</v>
      </c>
      <c r="C10" s="5" t="s">
        <v>143</v>
      </c>
      <c r="D10" s="6" t="s">
        <v>142</v>
      </c>
      <c r="E10" s="79">
        <v>2</v>
      </c>
      <c r="F10" s="81"/>
      <c r="G10" s="81">
        <f t="shared" si="0"/>
        <v>0</v>
      </c>
      <c r="H10" s="78" t="s">
        <v>154</v>
      </c>
      <c r="I10" s="79">
        <v>1</v>
      </c>
      <c r="J10" s="81"/>
      <c r="K10" s="81">
        <f t="shared" si="1"/>
        <v>0</v>
      </c>
    </row>
    <row r="11" spans="1:11" s="1" customFormat="1" ht="48" x14ac:dyDescent="0.2">
      <c r="A11" s="5">
        <v>7</v>
      </c>
      <c r="B11" s="7" t="s">
        <v>536</v>
      </c>
      <c r="C11" s="5" t="s">
        <v>143</v>
      </c>
      <c r="D11" s="6" t="s">
        <v>142</v>
      </c>
      <c r="E11" s="79">
        <v>2</v>
      </c>
      <c r="F11" s="81"/>
      <c r="G11" s="81">
        <f t="shared" si="0"/>
        <v>0</v>
      </c>
      <c r="H11" s="78" t="s">
        <v>154</v>
      </c>
      <c r="I11" s="79">
        <v>1</v>
      </c>
      <c r="J11" s="81"/>
      <c r="K11" s="81">
        <f t="shared" si="1"/>
        <v>0</v>
      </c>
    </row>
    <row r="12" spans="1:11" s="1" customFormat="1" ht="36" x14ac:dyDescent="0.2">
      <c r="A12" s="5">
        <v>8</v>
      </c>
      <c r="B12" s="7" t="s">
        <v>537</v>
      </c>
      <c r="C12" s="5" t="s">
        <v>143</v>
      </c>
      <c r="D12" s="6" t="s">
        <v>142</v>
      </c>
      <c r="E12" s="79">
        <v>2</v>
      </c>
      <c r="F12" s="81"/>
      <c r="G12" s="81">
        <f t="shared" si="0"/>
        <v>0</v>
      </c>
      <c r="H12" s="78" t="s">
        <v>154</v>
      </c>
      <c r="I12" s="79">
        <v>1</v>
      </c>
      <c r="J12" s="81"/>
      <c r="K12" s="81">
        <f t="shared" si="1"/>
        <v>0</v>
      </c>
    </row>
    <row r="13" spans="1:11" s="1" customFormat="1" ht="36" x14ac:dyDescent="0.2">
      <c r="A13" s="5">
        <v>9</v>
      </c>
      <c r="B13" s="7" t="s">
        <v>352</v>
      </c>
      <c r="C13" s="5" t="s">
        <v>143</v>
      </c>
      <c r="D13" s="6" t="s">
        <v>142</v>
      </c>
      <c r="E13" s="79">
        <v>2</v>
      </c>
      <c r="F13" s="81"/>
      <c r="G13" s="81">
        <f t="shared" si="0"/>
        <v>0</v>
      </c>
      <c r="H13" s="78" t="s">
        <v>154</v>
      </c>
      <c r="I13" s="79">
        <v>1</v>
      </c>
      <c r="J13" s="81"/>
      <c r="K13" s="81">
        <f t="shared" si="1"/>
        <v>0</v>
      </c>
    </row>
    <row r="14" spans="1:11" s="1" customFormat="1" ht="24" x14ac:dyDescent="0.2">
      <c r="A14" s="5">
        <v>10</v>
      </c>
      <c r="B14" s="7" t="s">
        <v>353</v>
      </c>
      <c r="C14" s="5" t="s">
        <v>143</v>
      </c>
      <c r="D14" s="6" t="s">
        <v>142</v>
      </c>
      <c r="E14" s="79">
        <v>2</v>
      </c>
      <c r="F14" s="81"/>
      <c r="G14" s="81">
        <f t="shared" si="0"/>
        <v>0</v>
      </c>
      <c r="H14" s="78" t="s">
        <v>154</v>
      </c>
      <c r="I14" s="79">
        <v>1</v>
      </c>
      <c r="J14" s="81"/>
      <c r="K14" s="81">
        <f t="shared" si="1"/>
        <v>0</v>
      </c>
    </row>
    <row r="15" spans="1:11" s="1" customFormat="1" ht="24" x14ac:dyDescent="0.2">
      <c r="A15" s="5">
        <v>11</v>
      </c>
      <c r="B15" s="7" t="s">
        <v>354</v>
      </c>
      <c r="C15" s="5" t="s">
        <v>143</v>
      </c>
      <c r="D15" s="6" t="s">
        <v>142</v>
      </c>
      <c r="E15" s="79">
        <v>2</v>
      </c>
      <c r="F15" s="81"/>
      <c r="G15" s="81">
        <f t="shared" si="0"/>
        <v>0</v>
      </c>
      <c r="H15" s="78" t="s">
        <v>154</v>
      </c>
      <c r="I15" s="79">
        <v>1</v>
      </c>
      <c r="J15" s="81"/>
      <c r="K15" s="81">
        <f t="shared" si="1"/>
        <v>0</v>
      </c>
    </row>
    <row r="16" spans="1:11" s="1" customFormat="1" ht="24" x14ac:dyDescent="0.2">
      <c r="A16" s="5">
        <v>12</v>
      </c>
      <c r="B16" s="7" t="s">
        <v>538</v>
      </c>
      <c r="C16" s="5" t="s">
        <v>143</v>
      </c>
      <c r="D16" s="6" t="s">
        <v>142</v>
      </c>
      <c r="E16" s="79">
        <v>2</v>
      </c>
      <c r="F16" s="81"/>
      <c r="G16" s="81">
        <f t="shared" si="0"/>
        <v>0</v>
      </c>
      <c r="H16" s="78" t="s">
        <v>152</v>
      </c>
      <c r="I16" s="79">
        <v>2</v>
      </c>
      <c r="J16" s="81"/>
      <c r="K16" s="81">
        <f t="shared" si="1"/>
        <v>0</v>
      </c>
    </row>
    <row r="17" spans="1:11" s="1" customFormat="1" ht="24" x14ac:dyDescent="0.2">
      <c r="A17" s="5">
        <v>13</v>
      </c>
      <c r="B17" s="7" t="s">
        <v>539</v>
      </c>
      <c r="C17" s="5" t="s">
        <v>143</v>
      </c>
      <c r="D17" s="6" t="s">
        <v>142</v>
      </c>
      <c r="E17" s="79">
        <v>2</v>
      </c>
      <c r="F17" s="81"/>
      <c r="G17" s="81">
        <f t="shared" si="0"/>
        <v>0</v>
      </c>
      <c r="H17" s="78" t="s">
        <v>154</v>
      </c>
      <c r="I17" s="79">
        <v>1</v>
      </c>
      <c r="J17" s="81"/>
      <c r="K17" s="81">
        <f t="shared" si="1"/>
        <v>0</v>
      </c>
    </row>
    <row r="18" spans="1:11" s="1" customFormat="1" ht="24" x14ac:dyDescent="0.2">
      <c r="A18" s="5">
        <v>14</v>
      </c>
      <c r="B18" s="7" t="s">
        <v>355</v>
      </c>
      <c r="C18" s="5" t="s">
        <v>145</v>
      </c>
      <c r="D18" s="6" t="s">
        <v>142</v>
      </c>
      <c r="E18" s="79">
        <v>2</v>
      </c>
      <c r="F18" s="81"/>
      <c r="G18" s="80">
        <f t="shared" si="0"/>
        <v>0</v>
      </c>
      <c r="H18" s="78" t="s">
        <v>154</v>
      </c>
      <c r="I18" s="79">
        <v>1</v>
      </c>
      <c r="J18" s="81"/>
      <c r="K18" s="80">
        <f t="shared" si="1"/>
        <v>0</v>
      </c>
    </row>
    <row r="19" spans="1:11" s="1" customFormat="1" ht="36" x14ac:dyDescent="0.2">
      <c r="A19" s="5">
        <v>15</v>
      </c>
      <c r="B19" s="7" t="s">
        <v>356</v>
      </c>
      <c r="C19" s="5" t="s">
        <v>143</v>
      </c>
      <c r="D19" s="6" t="s">
        <v>142</v>
      </c>
      <c r="E19" s="8">
        <v>2</v>
      </c>
      <c r="F19" s="9"/>
      <c r="G19" s="10">
        <f t="shared" si="0"/>
        <v>0</v>
      </c>
      <c r="H19" s="78" t="s">
        <v>154</v>
      </c>
      <c r="I19" s="79">
        <v>1</v>
      </c>
      <c r="J19" s="81"/>
      <c r="K19" s="80">
        <f t="shared" si="1"/>
        <v>0</v>
      </c>
    </row>
    <row r="20" spans="1:11" s="1" customFormat="1" ht="24" x14ac:dyDescent="0.2">
      <c r="A20" s="11">
        <v>16</v>
      </c>
      <c r="B20" s="11" t="s">
        <v>357</v>
      </c>
      <c r="C20" s="11" t="s">
        <v>143</v>
      </c>
      <c r="D20" s="12" t="s">
        <v>142</v>
      </c>
      <c r="E20" s="13">
        <v>2</v>
      </c>
      <c r="F20" s="14"/>
      <c r="G20" s="15">
        <f t="shared" si="0"/>
        <v>0</v>
      </c>
      <c r="H20" s="16" t="s">
        <v>154</v>
      </c>
      <c r="I20" s="17">
        <v>1</v>
      </c>
      <c r="J20" s="18"/>
      <c r="K20" s="19">
        <f t="shared" si="1"/>
        <v>0</v>
      </c>
    </row>
    <row r="21" spans="1:11" s="1" customFormat="1" ht="24" x14ac:dyDescent="0.2">
      <c r="A21" s="11">
        <v>17</v>
      </c>
      <c r="B21" s="11" t="s">
        <v>358</v>
      </c>
      <c r="C21" s="11" t="s">
        <v>144</v>
      </c>
      <c r="D21" s="12" t="s">
        <v>142</v>
      </c>
      <c r="E21" s="13">
        <v>2</v>
      </c>
      <c r="F21" s="14"/>
      <c r="G21" s="15">
        <f t="shared" si="0"/>
        <v>0</v>
      </c>
      <c r="H21" s="16" t="s">
        <v>154</v>
      </c>
      <c r="I21" s="17">
        <v>1</v>
      </c>
      <c r="J21" s="18"/>
      <c r="K21" s="19">
        <f t="shared" si="1"/>
        <v>0</v>
      </c>
    </row>
    <row r="22" spans="1:11" s="1" customFormat="1" ht="24" x14ac:dyDescent="0.2">
      <c r="A22" s="11">
        <v>18</v>
      </c>
      <c r="B22" s="11" t="s">
        <v>540</v>
      </c>
      <c r="C22" s="11" t="s">
        <v>143</v>
      </c>
      <c r="D22" s="12" t="s">
        <v>142</v>
      </c>
      <c r="E22" s="13">
        <v>2</v>
      </c>
      <c r="F22" s="14"/>
      <c r="G22" s="15">
        <f t="shared" si="0"/>
        <v>0</v>
      </c>
      <c r="H22" s="16" t="s">
        <v>154</v>
      </c>
      <c r="I22" s="17">
        <v>1</v>
      </c>
      <c r="J22" s="18"/>
      <c r="K22" s="19">
        <f t="shared" si="1"/>
        <v>0</v>
      </c>
    </row>
    <row r="23" spans="1:11" s="1" customFormat="1" ht="24" x14ac:dyDescent="0.2">
      <c r="A23" s="11">
        <v>19</v>
      </c>
      <c r="B23" s="11" t="s">
        <v>541</v>
      </c>
      <c r="C23" s="11" t="s">
        <v>359</v>
      </c>
      <c r="D23" s="12" t="s">
        <v>142</v>
      </c>
      <c r="E23" s="13">
        <v>2</v>
      </c>
      <c r="F23" s="14"/>
      <c r="G23" s="15">
        <f t="shared" si="0"/>
        <v>0</v>
      </c>
      <c r="H23" s="16" t="s">
        <v>154</v>
      </c>
      <c r="I23" s="17">
        <v>1</v>
      </c>
      <c r="J23" s="18"/>
      <c r="K23" s="19">
        <f t="shared" si="1"/>
        <v>0</v>
      </c>
    </row>
    <row r="24" spans="1:11" s="1" customFormat="1" ht="24" x14ac:dyDescent="0.2">
      <c r="A24" s="11">
        <v>20</v>
      </c>
      <c r="B24" s="11" t="s">
        <v>542</v>
      </c>
      <c r="C24" s="11" t="s">
        <v>143</v>
      </c>
      <c r="D24" s="12" t="s">
        <v>142</v>
      </c>
      <c r="E24" s="13">
        <v>2</v>
      </c>
      <c r="F24" s="14"/>
      <c r="G24" s="15">
        <f t="shared" si="0"/>
        <v>0</v>
      </c>
      <c r="H24" s="16" t="s">
        <v>154</v>
      </c>
      <c r="I24" s="17">
        <v>1</v>
      </c>
      <c r="J24" s="18"/>
      <c r="K24" s="19">
        <f t="shared" si="1"/>
        <v>0</v>
      </c>
    </row>
    <row r="25" spans="1:11" s="1" customFormat="1" ht="24" x14ac:dyDescent="0.2">
      <c r="A25" s="11">
        <v>21</v>
      </c>
      <c r="B25" s="11" t="s">
        <v>543</v>
      </c>
      <c r="C25" s="11" t="s">
        <v>143</v>
      </c>
      <c r="D25" s="12" t="s">
        <v>142</v>
      </c>
      <c r="E25" s="13">
        <v>2</v>
      </c>
      <c r="F25" s="14"/>
      <c r="G25" s="15">
        <f t="shared" si="0"/>
        <v>0</v>
      </c>
      <c r="H25" s="16" t="s">
        <v>154</v>
      </c>
      <c r="I25" s="17">
        <v>1</v>
      </c>
      <c r="J25" s="18"/>
      <c r="K25" s="19">
        <f t="shared" si="1"/>
        <v>0</v>
      </c>
    </row>
    <row r="26" spans="1:11" s="1" customFormat="1" ht="36" x14ac:dyDescent="0.2">
      <c r="A26" s="11">
        <v>22</v>
      </c>
      <c r="B26" s="11" t="s">
        <v>544</v>
      </c>
      <c r="C26" s="11" t="s">
        <v>155</v>
      </c>
      <c r="D26" s="12" t="s">
        <v>142</v>
      </c>
      <c r="E26" s="13">
        <v>2</v>
      </c>
      <c r="F26" s="14"/>
      <c r="G26" s="15">
        <f t="shared" si="0"/>
        <v>0</v>
      </c>
      <c r="H26" s="16" t="s">
        <v>394</v>
      </c>
      <c r="I26" s="17">
        <v>2</v>
      </c>
      <c r="J26" s="18"/>
      <c r="K26" s="19">
        <f t="shared" si="1"/>
        <v>0</v>
      </c>
    </row>
    <row r="27" spans="1:11" s="1" customFormat="1" ht="24" x14ac:dyDescent="0.2">
      <c r="A27" s="11">
        <v>23</v>
      </c>
      <c r="B27" s="73" t="s">
        <v>545</v>
      </c>
      <c r="C27" s="11" t="s">
        <v>143</v>
      </c>
      <c r="D27" s="12" t="s">
        <v>142</v>
      </c>
      <c r="E27" s="13">
        <v>2</v>
      </c>
      <c r="F27" s="14"/>
      <c r="G27" s="15">
        <f t="shared" si="0"/>
        <v>0</v>
      </c>
      <c r="H27" s="16" t="s">
        <v>154</v>
      </c>
      <c r="I27" s="17">
        <v>1</v>
      </c>
      <c r="J27" s="18"/>
      <c r="K27" s="19">
        <f t="shared" si="1"/>
        <v>0</v>
      </c>
    </row>
    <row r="28" spans="1:11" s="26" customFormat="1" ht="24" x14ac:dyDescent="0.25">
      <c r="A28" s="11">
        <v>24</v>
      </c>
      <c r="B28" s="74" t="s">
        <v>546</v>
      </c>
      <c r="C28" s="11" t="s">
        <v>143</v>
      </c>
      <c r="D28" s="12" t="s">
        <v>142</v>
      </c>
      <c r="E28" s="13">
        <v>2</v>
      </c>
      <c r="F28" s="14"/>
      <c r="G28" s="15">
        <f t="shared" si="0"/>
        <v>0</v>
      </c>
      <c r="H28" s="16" t="s">
        <v>154</v>
      </c>
      <c r="I28" s="17">
        <v>1</v>
      </c>
      <c r="J28" s="18"/>
      <c r="K28" s="19">
        <f t="shared" si="1"/>
        <v>0</v>
      </c>
    </row>
    <row r="29" spans="1:11" s="1" customFormat="1" ht="24" x14ac:dyDescent="0.2">
      <c r="A29" s="11">
        <v>25</v>
      </c>
      <c r="B29" s="74" t="s">
        <v>547</v>
      </c>
      <c r="C29" s="11" t="s">
        <v>143</v>
      </c>
      <c r="D29" s="12" t="s">
        <v>142</v>
      </c>
      <c r="E29" s="13">
        <v>2</v>
      </c>
      <c r="F29" s="14"/>
      <c r="G29" s="15">
        <f t="shared" si="0"/>
        <v>0</v>
      </c>
      <c r="H29" s="16" t="s">
        <v>154</v>
      </c>
      <c r="I29" s="17">
        <v>1</v>
      </c>
      <c r="J29" s="18"/>
      <c r="K29" s="19">
        <f t="shared" si="1"/>
        <v>0</v>
      </c>
    </row>
    <row r="30" spans="1:11" s="1" customFormat="1" ht="24" x14ac:dyDescent="0.2">
      <c r="A30" s="11">
        <v>26</v>
      </c>
      <c r="B30" s="74" t="s">
        <v>548</v>
      </c>
      <c r="C30" s="11" t="s">
        <v>143</v>
      </c>
      <c r="D30" s="12" t="s">
        <v>142</v>
      </c>
      <c r="E30" s="13">
        <v>2</v>
      </c>
      <c r="F30" s="14"/>
      <c r="G30" s="15">
        <f t="shared" si="0"/>
        <v>0</v>
      </c>
      <c r="H30" s="16" t="s">
        <v>154</v>
      </c>
      <c r="I30" s="17">
        <v>1</v>
      </c>
      <c r="J30" s="18"/>
      <c r="K30" s="19">
        <f t="shared" si="1"/>
        <v>0</v>
      </c>
    </row>
    <row r="31" spans="1:11" s="1" customFormat="1" ht="60" x14ac:dyDescent="0.2">
      <c r="A31" s="11">
        <v>27</v>
      </c>
      <c r="B31" s="74" t="s">
        <v>549</v>
      </c>
      <c r="C31" s="11" t="s">
        <v>156</v>
      </c>
      <c r="D31" s="75" t="s">
        <v>157</v>
      </c>
      <c r="E31" s="13" t="s">
        <v>157</v>
      </c>
      <c r="F31" s="14" t="s">
        <v>157</v>
      </c>
      <c r="G31" s="15" t="s">
        <v>157</v>
      </c>
      <c r="H31" s="78" t="s">
        <v>550</v>
      </c>
      <c r="I31" s="17">
        <v>2</v>
      </c>
      <c r="J31" s="18"/>
      <c r="K31" s="19">
        <f t="shared" si="1"/>
        <v>0</v>
      </c>
    </row>
    <row r="32" spans="1:11" s="1" customFormat="1" ht="60" x14ac:dyDescent="0.2">
      <c r="A32" s="11">
        <v>28</v>
      </c>
      <c r="B32" s="7" t="s">
        <v>360</v>
      </c>
      <c r="C32" s="20" t="s">
        <v>156</v>
      </c>
      <c r="D32" s="21" t="s">
        <v>157</v>
      </c>
      <c r="E32" s="8" t="s">
        <v>157</v>
      </c>
      <c r="F32" s="9" t="s">
        <v>157</v>
      </c>
      <c r="G32" s="10" t="s">
        <v>157</v>
      </c>
      <c r="H32" s="78" t="s">
        <v>551</v>
      </c>
      <c r="I32" s="79">
        <v>1</v>
      </c>
      <c r="J32" s="81"/>
      <c r="K32" s="80">
        <f t="shared" si="1"/>
        <v>0</v>
      </c>
    </row>
    <row r="33" spans="1:11" s="1" customFormat="1" ht="12" x14ac:dyDescent="0.2">
      <c r="A33" s="22"/>
      <c r="B33" s="23"/>
      <c r="C33" s="23"/>
      <c r="D33" s="22"/>
      <c r="E33" s="22">
        <f>SUM(E5:E32)</f>
        <v>52</v>
      </c>
      <c r="F33" s="22" t="s">
        <v>158</v>
      </c>
      <c r="G33" s="24">
        <f>SUM(G5:G32)</f>
        <v>0</v>
      </c>
      <c r="H33" s="22"/>
      <c r="I33" s="25">
        <f>SUM(I5:I32)</f>
        <v>31</v>
      </c>
      <c r="J33" s="22"/>
      <c r="K33" s="24">
        <f>SUM(K5:K32)</f>
        <v>0</v>
      </c>
    </row>
    <row r="34" spans="1:11" s="1" customFormat="1" ht="12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s="1" customFormat="1" ht="12" x14ac:dyDescent="0.2">
      <c r="A35" s="2"/>
      <c r="B35" s="3" t="s">
        <v>241</v>
      </c>
      <c r="C35" s="3"/>
      <c r="D35" s="2"/>
      <c r="E35" s="2"/>
      <c r="F35" s="2"/>
      <c r="G35" s="2"/>
      <c r="H35" s="2"/>
      <c r="I35" s="2"/>
      <c r="J35" s="2"/>
      <c r="K35" s="2"/>
    </row>
    <row r="36" spans="1:11" s="1" customFormat="1" ht="12" x14ac:dyDescent="0.2">
      <c r="A36" s="2"/>
      <c r="B36" s="4" t="s">
        <v>552</v>
      </c>
      <c r="C36" s="4"/>
      <c r="D36" s="2"/>
      <c r="E36" s="2"/>
      <c r="F36" s="2"/>
      <c r="G36" s="2"/>
      <c r="H36" s="2"/>
      <c r="I36" s="2"/>
      <c r="J36" s="2"/>
      <c r="K36" s="2"/>
    </row>
    <row r="37" spans="1:11" s="1" customFormat="1" ht="15" customHeight="1" x14ac:dyDescent="0.2">
      <c r="A37" s="2"/>
      <c r="B37" s="2" t="s">
        <v>553</v>
      </c>
      <c r="C37" s="2"/>
      <c r="D37" s="2"/>
      <c r="E37" s="2"/>
      <c r="F37" s="2"/>
      <c r="G37" s="2"/>
      <c r="H37" s="2"/>
      <c r="I37" s="2"/>
      <c r="J37" s="2"/>
      <c r="K37" s="2"/>
    </row>
    <row r="38" spans="1:11" s="1" customFormat="1" ht="12" x14ac:dyDescent="0.2">
      <c r="A38" s="2"/>
      <c r="B38" s="2" t="s">
        <v>554</v>
      </c>
      <c r="C38" s="2"/>
      <c r="D38" s="2"/>
      <c r="E38" s="2"/>
      <c r="F38" s="2"/>
      <c r="G38" s="2"/>
      <c r="H38" s="2"/>
      <c r="I38" s="2"/>
      <c r="J38" s="2"/>
      <c r="K38" s="2"/>
    </row>
    <row r="39" spans="1:11" s="1" customFormat="1" ht="17.25" customHeight="1" x14ac:dyDescent="0.2"/>
    <row r="40" spans="1:11" s="1" customFormat="1" ht="72" x14ac:dyDescent="0.2">
      <c r="A40" s="76" t="s">
        <v>256</v>
      </c>
      <c r="B40" s="223" t="s">
        <v>257</v>
      </c>
      <c r="C40" s="224"/>
      <c r="D40" s="76" t="s">
        <v>261</v>
      </c>
      <c r="E40" s="76" t="s">
        <v>555</v>
      </c>
      <c r="F40" s="76" t="s">
        <v>556</v>
      </c>
      <c r="G40" s="76" t="s">
        <v>262</v>
      </c>
      <c r="H40" s="211" t="s">
        <v>775</v>
      </c>
      <c r="I40" s="50"/>
      <c r="J40" s="50"/>
      <c r="K40" s="50"/>
    </row>
    <row r="41" spans="1:11" s="1" customFormat="1" ht="12" customHeight="1" x14ac:dyDescent="0.2">
      <c r="A41" s="76">
        <v>1</v>
      </c>
      <c r="B41" s="223" t="s">
        <v>258</v>
      </c>
      <c r="C41" s="224"/>
      <c r="D41" s="78" t="s">
        <v>773</v>
      </c>
      <c r="E41" s="78" t="s">
        <v>773</v>
      </c>
      <c r="F41" s="201" t="s">
        <v>773</v>
      </c>
      <c r="G41" s="202">
        <f>G33</f>
        <v>0</v>
      </c>
      <c r="H41" s="202">
        <f>G41*3</f>
        <v>0</v>
      </c>
      <c r="I41" s="50"/>
      <c r="J41" s="50"/>
      <c r="K41" s="50"/>
    </row>
    <row r="42" spans="1:11" s="1" customFormat="1" ht="12" customHeight="1" x14ac:dyDescent="0.2">
      <c r="A42" s="51">
        <v>2</v>
      </c>
      <c r="B42" s="223" t="s">
        <v>259</v>
      </c>
      <c r="C42" s="224"/>
      <c r="D42" s="78" t="s">
        <v>773</v>
      </c>
      <c r="E42" s="78" t="s">
        <v>773</v>
      </c>
      <c r="F42" s="201" t="s">
        <v>773</v>
      </c>
      <c r="G42" s="203">
        <f>K33</f>
        <v>0</v>
      </c>
      <c r="H42" s="202">
        <f t="shared" ref="H42:H44" si="2">G42*3</f>
        <v>0</v>
      </c>
      <c r="I42" s="50"/>
      <c r="J42" s="50"/>
      <c r="K42" s="50"/>
    </row>
    <row r="43" spans="1:11" s="1" customFormat="1" ht="12" x14ac:dyDescent="0.2">
      <c r="A43" s="51">
        <v>3</v>
      </c>
      <c r="B43" s="222" t="s">
        <v>557</v>
      </c>
      <c r="C43" s="222"/>
      <c r="D43" s="202"/>
      <c r="E43" s="76" t="s">
        <v>773</v>
      </c>
      <c r="F43" s="76">
        <v>5</v>
      </c>
      <c r="G43" s="203">
        <f>D43*F43</f>
        <v>0</v>
      </c>
      <c r="H43" s="202">
        <f t="shared" si="2"/>
        <v>0</v>
      </c>
      <c r="I43" s="50"/>
      <c r="J43" s="50"/>
      <c r="K43" s="50"/>
    </row>
    <row r="44" spans="1:11" s="1" customFormat="1" ht="12" customHeight="1" x14ac:dyDescent="0.2">
      <c r="A44" s="51">
        <v>4</v>
      </c>
      <c r="B44" s="223" t="s">
        <v>558</v>
      </c>
      <c r="C44" s="224"/>
      <c r="D44" s="202"/>
      <c r="E44" s="76" t="s">
        <v>773</v>
      </c>
      <c r="F44" s="76">
        <v>5</v>
      </c>
      <c r="G44" s="203">
        <f>D44*F44</f>
        <v>0</v>
      </c>
      <c r="H44" s="202">
        <f t="shared" si="2"/>
        <v>0</v>
      </c>
      <c r="I44" s="50"/>
      <c r="J44" s="50"/>
      <c r="K44" s="50"/>
    </row>
    <row r="45" spans="1:11" s="1" customFormat="1" ht="12" x14ac:dyDescent="0.2">
      <c r="A45" s="217"/>
      <c r="B45" s="218"/>
      <c r="C45" s="218"/>
      <c r="D45" s="219"/>
      <c r="E45" s="220" t="s">
        <v>260</v>
      </c>
      <c r="F45" s="221"/>
      <c r="G45" s="203"/>
      <c r="H45" s="202">
        <f>SUM(H41:H44)</f>
        <v>0</v>
      </c>
      <c r="I45" s="50"/>
      <c r="J45" s="50"/>
      <c r="K45" s="50"/>
    </row>
    <row r="46" spans="1:11" s="1" customFormat="1" ht="12" x14ac:dyDescent="0.2"/>
    <row r="47" spans="1:11" s="1" customFormat="1" ht="12" x14ac:dyDescent="0.2"/>
    <row r="48" spans="1:11" s="1" customFormat="1" ht="12" x14ac:dyDescent="0.2"/>
    <row r="49" s="1" customFormat="1" ht="12" x14ac:dyDescent="0.2"/>
    <row r="50" s="1" customFormat="1" ht="12" x14ac:dyDescent="0.2"/>
    <row r="51" s="1" customFormat="1" ht="12" x14ac:dyDescent="0.2"/>
    <row r="52" s="1" customFormat="1" ht="12" x14ac:dyDescent="0.2"/>
    <row r="53" s="1" customFormat="1" ht="12" x14ac:dyDescent="0.2"/>
    <row r="54" s="1" customFormat="1" ht="12" x14ac:dyDescent="0.2"/>
    <row r="55" s="1" customFormat="1" ht="12" x14ac:dyDescent="0.2"/>
    <row r="56" s="1" customFormat="1" ht="12" x14ac:dyDescent="0.2"/>
    <row r="57" s="1" customFormat="1" ht="12" x14ac:dyDescent="0.2"/>
    <row r="58" s="1" customFormat="1" ht="12" x14ac:dyDescent="0.2"/>
    <row r="59" s="1" customFormat="1" ht="12" x14ac:dyDescent="0.2"/>
    <row r="60" s="1" customFormat="1" ht="12" x14ac:dyDescent="0.2"/>
    <row r="61" s="1" customFormat="1" ht="12" x14ac:dyDescent="0.2"/>
    <row r="62" s="1" customFormat="1" ht="12" x14ac:dyDescent="0.2"/>
    <row r="63" s="1" customFormat="1" ht="12" x14ac:dyDescent="0.2"/>
    <row r="64" s="1" customFormat="1" ht="12" x14ac:dyDescent="0.2"/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</sheetData>
  <mergeCells count="10">
    <mergeCell ref="A1:K1"/>
    <mergeCell ref="I2:K2"/>
    <mergeCell ref="A3:K3"/>
    <mergeCell ref="B40:C40"/>
    <mergeCell ref="E45:F45"/>
    <mergeCell ref="B41:C41"/>
    <mergeCell ref="B42:C42"/>
    <mergeCell ref="B43:C43"/>
    <mergeCell ref="B44:C44"/>
    <mergeCell ref="A45:D4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Wykaz urządzeń - (Zapotrzebowanie) - (2025 - 2026).xlsx</dmsv2BaseFileName>
    <dmsv2BaseDisplayName xmlns="http://schemas.microsoft.com/sharepoint/v3">Wykaz urządzeń - (Zapotrzebowanie) - (2025 - 2026)</dmsv2BaseDisplayName>
    <dmsv2SWPP2ObjectNumber xmlns="http://schemas.microsoft.com/sharepoint/v3" xsi:nil="true"/>
    <dmsv2SWPP2SumMD5 xmlns="http://schemas.microsoft.com/sharepoint/v3">116962b0aea4980e43786582ea041857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659270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20765942</dmsv2BaseClientSystemDocumentID>
    <dmsv2BaseModifiedByID xmlns="http://schemas.microsoft.com/sharepoint/v3">10100165</dmsv2BaseModifiedByID>
    <dmsv2BaseCreatedByID xmlns="http://schemas.microsoft.com/sharepoint/v3">10100165</dmsv2BaseCreatedByID>
    <dmsv2SWPP2ObjectDepartment xmlns="http://schemas.microsoft.com/sharepoint/v3">000000010007000400000009</dmsv2SWPP2ObjectDepartment>
    <dmsv2SWPP2ObjectName xmlns="http://schemas.microsoft.com/sharepoint/v3">Wniosek</dmsv2SWPP2ObjectName>
    <_dlc_DocId xmlns="a19cb1c7-c5c7-46d4-85ae-d83685407bba">ZKQJDXMXURTQ-578776459-10839</_dlc_DocId>
    <_dlc_DocIdUrl xmlns="a19cb1c7-c5c7-46d4-85ae-d83685407bba">
      <Url>https://swpp2.dms.gkpge.pl/sites/31/_layouts/15/DocIdRedir.aspx?ID=ZKQJDXMXURTQ-578776459-10839</Url>
      <Description>ZKQJDXMXURTQ-578776459-10839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DFEF756863D2244BAD4B95B5E41FAA3" ma:contentTypeVersion="0" ma:contentTypeDescription="SWPP2 Dokument bazowy" ma:contentTypeScope="" ma:versionID="af0d3f49921958e106f2a541630bef4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385289-C2EC-47E1-BD4D-BEFEFF6F728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7059E3E2-9F63-4353-8D0B-E48F5EB707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164AA0-3FA9-4E01-ADA3-ACDD87C176B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91F38DF-00ED-4618-A7FC-802FCF3712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OB</vt:lpstr>
      <vt:lpstr>OL</vt:lpstr>
      <vt:lpstr>OŁ</vt:lpstr>
      <vt:lpstr>OR</vt:lpstr>
      <vt:lpstr>OS</vt:lpstr>
      <vt:lpstr>OW</vt:lpstr>
      <vt:lpstr>OZ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Smyła Edyta [PGE Dystr. O.Rzeszów]</dc:creator>
  <cp:lastModifiedBy>Stawarz Lidia [PGE Dystr. O.Rzeszów]</cp:lastModifiedBy>
  <dcterms:created xsi:type="dcterms:W3CDTF">2018-10-01T05:31:37Z</dcterms:created>
  <dcterms:modified xsi:type="dcterms:W3CDTF">2024-11-12T12:08:42Z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0x01018910005DFEF756863D2244BAD4B95B5E41FAA3</vt:lpwstr>
  </property>
  <property fmtid="{D5CDD505-2E9C-101B-9397-08002B2CF9AE}" pid="3" name="_dlc_DocIdItemGuid">
    <vt:lpwstr>f201a657-9529-47d2-890c-1c18db564770</vt:lpwstr>
  </property>
</Properties>
</file>