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L\LZA\Przetargi ogłoszone\2024\PN\2809 - Dostawa paliwa gazowego do obiektów PGE Dystrybucja S.A\2. SWZ\SWPP2 - do głosowania\"/>
    </mc:Choice>
  </mc:AlternateContent>
  <bookViews>
    <workbookView xWindow="0" yWindow="0" windowWidth="28800" windowHeight="1329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C117" i="1"/>
  <c r="C9" i="1" l="1"/>
  <c r="C36" i="1"/>
  <c r="C63" i="1"/>
  <c r="C108" i="1"/>
</calcChain>
</file>

<file path=xl/sharedStrings.xml><?xml version="1.0" encoding="utf-8"?>
<sst xmlns="http://schemas.openxmlformats.org/spreadsheetml/2006/main" count="356" uniqueCount="43">
  <si>
    <t>ODDZIAŁ BIAŁYSTOK</t>
  </si>
  <si>
    <t>GRUPA TARYFOWA: W5 /liczba punktów poboru: 2</t>
  </si>
  <si>
    <t>Lp.</t>
  </si>
  <si>
    <t>Jednostka 
miary</t>
  </si>
  <si>
    <t>Cena jednostkowa 
netto
[zł]</t>
  </si>
  <si>
    <t>stawka VAT 
[%]</t>
  </si>
  <si>
    <t>Opis 
składniki opłat</t>
  </si>
  <si>
    <t>Szacowana 
ilość</t>
  </si>
  <si>
    <t>Paliwo gazowe</t>
  </si>
  <si>
    <t>RAZEM:</t>
  </si>
  <si>
    <t>kol. 1</t>
  </si>
  <si>
    <t>kol. 2</t>
  </si>
  <si>
    <t>kol. 3</t>
  </si>
  <si>
    <t>kol. 4</t>
  </si>
  <si>
    <t>kol. 5</t>
  </si>
  <si>
    <t>kol. 6</t>
  </si>
  <si>
    <t>kol. 7</t>
  </si>
  <si>
    <t>kol. 8</t>
  </si>
  <si>
    <t>ODDZIAŁ LUBLIN</t>
  </si>
  <si>
    <t>GRUPA TARYFOWA: W5 /liczba punktów poboru: 1</t>
  </si>
  <si>
    <t>GRUPA TARYFOWA: W3 /liczba punktów poboru: 1</t>
  </si>
  <si>
    <t>GRUPA TARYFOWA: W4 /liczba punktów poboru: 1</t>
  </si>
  <si>
    <t>kWh</t>
  </si>
  <si>
    <t>ODDZIAŁ SKARŻYSKO-KAMIENNA</t>
  </si>
  <si>
    <t>ODDZIAŁ ŁÓDŹ</t>
  </si>
  <si>
    <t>ODDZIAŁ RZESZÓW</t>
  </si>
  <si>
    <t>GRUPA TARYFOWA: W5 /liczba punktów poboru: 5</t>
  </si>
  <si>
    <r>
      <t xml:space="preserve">Wartość netto 
[zł]
</t>
    </r>
    <r>
      <rPr>
        <b/>
        <sz val="9"/>
        <rFont val="Verdana"/>
        <family val="2"/>
        <charset val="238"/>
      </rPr>
      <t>(kol. 3 x kol. 5)</t>
    </r>
  </si>
  <si>
    <r>
      <t xml:space="preserve">Wartość brutto 
[zł]
</t>
    </r>
    <r>
      <rPr>
        <b/>
        <sz val="9"/>
        <rFont val="Verdana"/>
        <family val="2"/>
        <charset val="238"/>
      </rPr>
      <t>(kol.6 powiększona 
o stawkę VAT z kol. 7)</t>
    </r>
  </si>
  <si>
    <t>……………………………………………………………………………………..………………
(Dokument należy podpisać kwalifikowanym podpisem elektronicznym 
lub podpisem zaufanym lub podpisem odobistym)</t>
  </si>
  <si>
    <r>
      <t xml:space="preserve">OGÓŁEM:
</t>
    </r>
    <r>
      <rPr>
        <b/>
        <sz val="12"/>
        <color theme="1"/>
        <rFont val="Verdana"/>
        <family val="2"/>
        <charset val="238"/>
      </rPr>
      <t>(należy wpisać sumę z odpowiednich wierszy "RAZEM" z poszczególnych komórek Oddziałów/Grup taryfowych)</t>
    </r>
    <r>
      <rPr>
        <b/>
        <sz val="14"/>
        <color theme="1"/>
        <rFont val="Verdana"/>
        <family val="2"/>
        <charset val="238"/>
      </rPr>
      <t xml:space="preserve"> </t>
    </r>
  </si>
  <si>
    <t>Dystrybucja - Opłata sieciowa stała</t>
  </si>
  <si>
    <t>Dystrybucja - Opłata sieciowa zmienna</t>
  </si>
  <si>
    <t>Opłata abonamentowa (za 1 miesiąc za 1 punkt poboru)</t>
  </si>
  <si>
    <r>
      <t xml:space="preserve">Uwagi:
1. Zamawiający dopuszcza w odpowiednich wierszach (pozycjach 1-4) poszczególnych Oddziałów/Grup taryfowych mozliwość podania cen z dokładnością do </t>
    </r>
    <r>
      <rPr>
        <b/>
        <sz val="10"/>
        <color theme="1"/>
        <rFont val="Verdana"/>
        <family val="2"/>
        <charset val="238"/>
      </rPr>
      <t>5-ciu miejsc po przecinku</t>
    </r>
    <r>
      <rPr>
        <sz val="10"/>
        <color theme="1"/>
        <rFont val="Verdana"/>
        <family val="2"/>
        <charset val="238"/>
      </rPr>
      <t xml:space="preserve"> w przypadku gdy są one mniejsze niż 0,01 zł .
2. W komorkach "OGÓŁEM" należy podać kwoty z dokładnością do </t>
    </r>
    <r>
      <rPr>
        <b/>
        <sz val="10"/>
        <color theme="1"/>
        <rFont val="Verdana"/>
        <family val="2"/>
        <charset val="238"/>
      </rPr>
      <t>2-ch miejsc po przecinku (zł/gr)</t>
    </r>
    <r>
      <rPr>
        <sz val="10"/>
        <color theme="1"/>
        <rFont val="Verdana"/>
        <family val="2"/>
        <charset val="238"/>
      </rPr>
      <t xml:space="preserve"> 
3. Kwoty z rubryk "OGÓŁEM" należy przenieść do Formularza Ofertowego
4. * dotyczy jednego puntu poboru gazu - należy uwzględnić ilość punktów poboru wskazanych w kol. 3</t>
    </r>
  </si>
  <si>
    <t>GRUPA TARYFOWA: W3 /liczba punktów poboru: 17</t>
  </si>
  <si>
    <t>zł/m-c</t>
  </si>
  <si>
    <t>zł(1kwh/h) za h</t>
  </si>
  <si>
    <t>GRUPA TARYFOWA: W5/liczba punktów poboru: 2</t>
  </si>
  <si>
    <t>GRUPA TARYFOWA: W1 /liczba punktów poboru: 4</t>
  </si>
  <si>
    <t>ODDZIAŁ ZAMOŚĆ</t>
  </si>
  <si>
    <t>Załącznik nr 3A do SWZ - Formularz cenowy</t>
  </si>
  <si>
    <t>POST/DYS/OB/LZA/02809/2024 - Dostawa paliwa gazowego do obiektów PGE Dystrybucja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</si>
</sst>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1"/>
      <name val="Verdana"/>
      <family val="2"/>
      <charset val="238"/>
    </font>
    <font>
      <b/>
      <sz val="14"/>
      <name val="Verdana"/>
      <family val="2"/>
      <charset val="238"/>
    </font>
    <font>
      <sz val="11"/>
      <name val="Calibri"/>
      <family val="2"/>
      <charset val="238"/>
      <scheme val="minor"/>
    </font>
    <font>
      <sz val="14"/>
      <name val="Verdana"/>
      <family val="2"/>
      <charset val="238"/>
    </font>
    <font>
      <b/>
      <sz val="9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i/>
      <sz val="14"/>
      <name val="Verdana"/>
      <family val="2"/>
      <charset val="238"/>
    </font>
    <font>
      <i/>
      <sz val="11"/>
      <name val="Verdana"/>
      <family val="2"/>
      <charset val="238"/>
    </font>
    <font>
      <b/>
      <sz val="12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65">
    <xf numFmtId="0" fontId="0" fillId="0" borderId="0" xfId="0"/>
    <xf numFmtId="0" fontId="5" fillId="0" borderId="0" xfId="0" applyFont="1"/>
    <xf numFmtId="0" fontId="6" fillId="0" borderId="2" xfId="0" applyFont="1" applyBorder="1"/>
    <xf numFmtId="0" fontId="6" fillId="2" borderId="10" xfId="0" applyFont="1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2" borderId="24" xfId="0" applyFill="1" applyBorder="1"/>
    <xf numFmtId="0" fontId="5" fillId="4" borderId="1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6" fillId="4" borderId="2" xfId="0" applyFont="1" applyFill="1" applyBorder="1"/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0" borderId="0" xfId="0"/>
    <xf numFmtId="0" fontId="11" fillId="0" borderId="0" xfId="0" applyFont="1"/>
    <xf numFmtId="0" fontId="12" fillId="0" borderId="0" xfId="0" applyFont="1"/>
    <xf numFmtId="0" fontId="13" fillId="0" borderId="0" xfId="0" applyFont="1"/>
    <xf numFmtId="43" fontId="13" fillId="0" borderId="0" xfId="1" applyFont="1"/>
    <xf numFmtId="43" fontId="2" fillId="2" borderId="6" xfId="1" applyFont="1" applyFill="1" applyBorder="1" applyAlignment="1">
      <alignment horizontal="center" vertical="center"/>
    </xf>
    <xf numFmtId="43" fontId="3" fillId="2" borderId="8" xfId="1" applyFont="1" applyFill="1" applyBorder="1" applyAlignment="1">
      <alignment horizontal="center" vertical="center" wrapText="1"/>
    </xf>
    <xf numFmtId="43" fontId="5" fillId="0" borderId="12" xfId="1" applyFont="1" applyBorder="1" applyAlignment="1">
      <alignment horizontal="center" vertical="center"/>
    </xf>
    <xf numFmtId="43" fontId="5" fillId="4" borderId="1" xfId="1" applyFont="1" applyFill="1" applyBorder="1" applyAlignment="1">
      <alignment horizontal="center" vertical="center"/>
    </xf>
    <xf numFmtId="43" fontId="5" fillId="5" borderId="25" xfId="1" applyFont="1" applyFill="1" applyBorder="1" applyAlignment="1">
      <alignment horizontal="center" vertical="center"/>
    </xf>
    <xf numFmtId="43" fontId="5" fillId="0" borderId="17" xfId="1" applyFont="1" applyBorder="1" applyAlignment="1">
      <alignment horizontal="center" vertical="center"/>
    </xf>
    <xf numFmtId="43" fontId="5" fillId="4" borderId="25" xfId="1" applyFont="1" applyFill="1" applyBorder="1" applyAlignment="1">
      <alignment horizontal="center" vertical="center"/>
    </xf>
    <xf numFmtId="43" fontId="5" fillId="4" borderId="17" xfId="1" applyFont="1" applyFill="1" applyBorder="1" applyAlignment="1">
      <alignment horizontal="center" vertical="center"/>
    </xf>
    <xf numFmtId="43" fontId="5" fillId="4" borderId="12" xfId="1" applyFont="1" applyFill="1" applyBorder="1" applyAlignment="1">
      <alignment horizontal="center" vertical="center"/>
    </xf>
    <xf numFmtId="43" fontId="0" fillId="0" borderId="0" xfId="1" applyFont="1"/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left" vertical="top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tabSelected="1" topLeftCell="A109" workbookViewId="0">
      <selection activeCell="C117" sqref="C117"/>
    </sheetView>
  </sheetViews>
  <sheetFormatPr defaultRowHeight="15" x14ac:dyDescent="0.25"/>
  <cols>
    <col min="1" max="1" width="7.42578125" customWidth="1"/>
    <col min="2" max="2" width="23" customWidth="1"/>
    <col min="3" max="3" width="15.140625" style="52" bestFit="1" customWidth="1"/>
    <col min="4" max="4" width="13.7109375" customWidth="1"/>
    <col min="5" max="5" width="18.42578125" customWidth="1"/>
    <col min="6" max="6" width="18.85546875" customWidth="1"/>
    <col min="7" max="7" width="13" customWidth="1"/>
    <col min="8" max="8" width="24.7109375" customWidth="1"/>
  </cols>
  <sheetData>
    <row r="1" spans="1:8" ht="18.75" thickBot="1" x14ac:dyDescent="0.3">
      <c r="A1" s="40" t="s">
        <v>41</v>
      </c>
      <c r="B1" s="41"/>
      <c r="C1" s="42"/>
      <c r="D1" s="41"/>
      <c r="E1" s="41"/>
      <c r="F1" s="39"/>
      <c r="G1" s="39"/>
      <c r="H1" s="39"/>
    </row>
    <row r="2" spans="1:8" ht="15.75" thickBot="1" x14ac:dyDescent="0.3">
      <c r="A2" s="56" t="s">
        <v>42</v>
      </c>
      <c r="B2" s="57"/>
      <c r="C2" s="57"/>
      <c r="D2" s="57"/>
      <c r="E2" s="57"/>
      <c r="F2" s="57"/>
      <c r="G2" s="57"/>
      <c r="H2" s="58"/>
    </row>
    <row r="3" spans="1:8" s="38" customFormat="1" ht="18.75" thickBot="1" x14ac:dyDescent="0.3">
      <c r="A3" s="59" t="s">
        <v>0</v>
      </c>
      <c r="B3" s="60"/>
      <c r="C3" s="60"/>
      <c r="D3" s="60"/>
      <c r="E3" s="60"/>
      <c r="F3" s="60"/>
      <c r="G3" s="60"/>
      <c r="H3" s="61"/>
    </row>
    <row r="4" spans="1:8" s="38" customFormat="1" ht="18.75" thickBot="1" x14ac:dyDescent="0.3">
      <c r="A4" s="59" t="s">
        <v>38</v>
      </c>
      <c r="B4" s="60"/>
      <c r="C4" s="60"/>
      <c r="D4" s="60"/>
      <c r="E4" s="60"/>
      <c r="F4" s="60"/>
      <c r="G4" s="60"/>
      <c r="H4" s="61"/>
    </row>
    <row r="5" spans="1:8" ht="15.75" thickBot="1" x14ac:dyDescent="0.3">
      <c r="A5" s="21" t="s">
        <v>10</v>
      </c>
      <c r="B5" s="21" t="s">
        <v>11</v>
      </c>
      <c r="C5" s="43" t="s">
        <v>12</v>
      </c>
      <c r="D5" s="21" t="s">
        <v>13</v>
      </c>
      <c r="E5" s="21" t="s">
        <v>14</v>
      </c>
      <c r="F5" s="21" t="s">
        <v>15</v>
      </c>
      <c r="G5" s="21" t="s">
        <v>16</v>
      </c>
      <c r="H5" s="21" t="s">
        <v>17</v>
      </c>
    </row>
    <row r="6" spans="1:8" s="38" customFormat="1" ht="57.75" thickBot="1" x14ac:dyDescent="0.3">
      <c r="A6" s="22" t="s">
        <v>2</v>
      </c>
      <c r="B6" s="23" t="s">
        <v>6</v>
      </c>
      <c r="C6" s="44" t="s">
        <v>7</v>
      </c>
      <c r="D6" s="23" t="s">
        <v>3</v>
      </c>
      <c r="E6" s="23" t="s">
        <v>4</v>
      </c>
      <c r="F6" s="23" t="s">
        <v>27</v>
      </c>
      <c r="G6" s="23" t="s">
        <v>5</v>
      </c>
      <c r="H6" s="24" t="s">
        <v>28</v>
      </c>
    </row>
    <row r="7" spans="1:8" s="38" customFormat="1" ht="30" customHeight="1" x14ac:dyDescent="0.25">
      <c r="A7" s="25">
        <v>1</v>
      </c>
      <c r="B7" s="26" t="s">
        <v>8</v>
      </c>
      <c r="C7" s="45">
        <v>1923102</v>
      </c>
      <c r="D7" s="27" t="s">
        <v>22</v>
      </c>
      <c r="E7" s="27"/>
      <c r="F7" s="27"/>
      <c r="G7" s="27"/>
      <c r="H7" s="28"/>
    </row>
    <row r="8" spans="1:8" s="38" customFormat="1" ht="54.95" customHeight="1" x14ac:dyDescent="0.25">
      <c r="A8" s="29">
        <v>2</v>
      </c>
      <c r="B8" s="37" t="s">
        <v>33</v>
      </c>
      <c r="C8" s="46">
        <v>24</v>
      </c>
      <c r="D8" s="36" t="s">
        <v>36</v>
      </c>
      <c r="E8" s="30"/>
      <c r="F8" s="30"/>
      <c r="G8" s="30"/>
      <c r="H8" s="31"/>
    </row>
    <row r="9" spans="1:8" s="38" customFormat="1" ht="30" customHeight="1" x14ac:dyDescent="0.25">
      <c r="A9" s="29">
        <v>3</v>
      </c>
      <c r="B9" s="37" t="s">
        <v>31</v>
      </c>
      <c r="C9" s="47">
        <f>1132*24*365</f>
        <v>9916320</v>
      </c>
      <c r="D9" s="36" t="s">
        <v>37</v>
      </c>
      <c r="E9" s="36"/>
      <c r="F9" s="30"/>
      <c r="G9" s="30"/>
      <c r="H9" s="31"/>
    </row>
    <row r="10" spans="1:8" s="38" customFormat="1" ht="30" customHeight="1" thickBot="1" x14ac:dyDescent="0.3">
      <c r="A10" s="32">
        <v>4</v>
      </c>
      <c r="B10" s="35" t="s">
        <v>32</v>
      </c>
      <c r="C10" s="48">
        <v>1923102</v>
      </c>
      <c r="D10" s="33" t="s">
        <v>22</v>
      </c>
      <c r="E10" s="33"/>
      <c r="F10" s="33"/>
      <c r="G10" s="33"/>
      <c r="H10" s="34"/>
    </row>
    <row r="11" spans="1:8" s="38" customFormat="1" ht="18.75" thickBot="1" x14ac:dyDescent="0.3">
      <c r="A11" s="62" t="s">
        <v>9</v>
      </c>
      <c r="B11" s="63"/>
      <c r="C11" s="63"/>
      <c r="D11" s="63"/>
      <c r="E11" s="64"/>
      <c r="F11" s="2"/>
      <c r="G11" s="3"/>
      <c r="H11" s="2"/>
    </row>
    <row r="12" spans="1:8" s="1" customFormat="1" ht="18.75" thickBot="1" x14ac:dyDescent="0.3">
      <c r="A12" s="59" t="s">
        <v>18</v>
      </c>
      <c r="B12" s="60"/>
      <c r="C12" s="60"/>
      <c r="D12" s="60"/>
      <c r="E12" s="60"/>
      <c r="F12" s="60"/>
      <c r="G12" s="60"/>
      <c r="H12" s="61"/>
    </row>
    <row r="13" spans="1:8" s="1" customFormat="1" ht="18.75" thickBot="1" x14ac:dyDescent="0.3">
      <c r="A13" s="59" t="s">
        <v>20</v>
      </c>
      <c r="B13" s="60"/>
      <c r="C13" s="60"/>
      <c r="D13" s="60"/>
      <c r="E13" s="60"/>
      <c r="F13" s="60"/>
      <c r="G13" s="60"/>
      <c r="H13" s="61"/>
    </row>
    <row r="14" spans="1:8" s="1" customFormat="1" ht="15.75" thickBot="1" x14ac:dyDescent="0.3">
      <c r="A14" s="21" t="s">
        <v>10</v>
      </c>
      <c r="B14" s="21" t="s">
        <v>11</v>
      </c>
      <c r="C14" s="43" t="s">
        <v>12</v>
      </c>
      <c r="D14" s="21" t="s">
        <v>13</v>
      </c>
      <c r="E14" s="21" t="s">
        <v>14</v>
      </c>
      <c r="F14" s="21" t="s">
        <v>15</v>
      </c>
      <c r="G14" s="21" t="s">
        <v>16</v>
      </c>
      <c r="H14" s="21" t="s">
        <v>17</v>
      </c>
    </row>
    <row r="15" spans="1:8" s="1" customFormat="1" ht="57.75" thickBot="1" x14ac:dyDescent="0.3">
      <c r="A15" s="22" t="s">
        <v>2</v>
      </c>
      <c r="B15" s="23" t="s">
        <v>6</v>
      </c>
      <c r="C15" s="44" t="s">
        <v>7</v>
      </c>
      <c r="D15" s="23" t="s">
        <v>3</v>
      </c>
      <c r="E15" s="23" t="s">
        <v>4</v>
      </c>
      <c r="F15" s="23" t="s">
        <v>27</v>
      </c>
      <c r="G15" s="23" t="s">
        <v>5</v>
      </c>
      <c r="H15" s="24" t="s">
        <v>28</v>
      </c>
    </row>
    <row r="16" spans="1:8" s="1" customFormat="1" ht="30" customHeight="1" x14ac:dyDescent="0.25">
      <c r="A16" s="25">
        <v>1</v>
      </c>
      <c r="B16" s="26" t="s">
        <v>8</v>
      </c>
      <c r="C16" s="45">
        <v>17060</v>
      </c>
      <c r="D16" s="27" t="s">
        <v>22</v>
      </c>
      <c r="E16" s="27"/>
      <c r="F16" s="27"/>
      <c r="G16" s="27"/>
      <c r="H16" s="28"/>
    </row>
    <row r="17" spans="1:8" s="1" customFormat="1" ht="54.95" customHeight="1" x14ac:dyDescent="0.25">
      <c r="A17" s="29">
        <v>2</v>
      </c>
      <c r="B17" s="37" t="s">
        <v>33</v>
      </c>
      <c r="C17" s="46">
        <v>12</v>
      </c>
      <c r="D17" s="36" t="s">
        <v>36</v>
      </c>
      <c r="E17" s="30"/>
      <c r="F17" s="30"/>
      <c r="G17" s="30"/>
      <c r="H17" s="31"/>
    </row>
    <row r="18" spans="1:8" s="1" customFormat="1" ht="30" customHeight="1" x14ac:dyDescent="0.25">
      <c r="A18" s="29">
        <v>3</v>
      </c>
      <c r="B18" s="37" t="s">
        <v>31</v>
      </c>
      <c r="C18" s="49">
        <v>12</v>
      </c>
      <c r="D18" s="36" t="s">
        <v>36</v>
      </c>
      <c r="E18" s="30"/>
      <c r="F18" s="30"/>
      <c r="G18" s="30"/>
      <c r="H18" s="31"/>
    </row>
    <row r="19" spans="1:8" s="1" customFormat="1" ht="30" customHeight="1" thickBot="1" x14ac:dyDescent="0.3">
      <c r="A19" s="32">
        <v>4</v>
      </c>
      <c r="B19" s="35" t="s">
        <v>32</v>
      </c>
      <c r="C19" s="48">
        <v>17060</v>
      </c>
      <c r="D19" s="33" t="s">
        <v>22</v>
      </c>
      <c r="E19" s="33"/>
      <c r="F19" s="33"/>
      <c r="G19" s="33"/>
      <c r="H19" s="34"/>
    </row>
    <row r="20" spans="1:8" s="1" customFormat="1" ht="30" customHeight="1" thickBot="1" x14ac:dyDescent="0.3">
      <c r="A20" s="62" t="s">
        <v>9</v>
      </c>
      <c r="B20" s="63"/>
      <c r="C20" s="63"/>
      <c r="D20" s="63"/>
      <c r="E20" s="64"/>
      <c r="F20" s="2"/>
      <c r="G20" s="3"/>
      <c r="H20" s="2"/>
    </row>
    <row r="21" spans="1:8" s="1" customFormat="1" ht="18.75" thickBot="1" x14ac:dyDescent="0.3">
      <c r="A21" s="59" t="s">
        <v>18</v>
      </c>
      <c r="B21" s="60"/>
      <c r="C21" s="60"/>
      <c r="D21" s="60"/>
      <c r="E21" s="60"/>
      <c r="F21" s="60"/>
      <c r="G21" s="60"/>
      <c r="H21" s="61"/>
    </row>
    <row r="22" spans="1:8" s="1" customFormat="1" ht="18.75" thickBot="1" x14ac:dyDescent="0.3">
      <c r="A22" s="59" t="s">
        <v>21</v>
      </c>
      <c r="B22" s="60"/>
      <c r="C22" s="60"/>
      <c r="D22" s="60"/>
      <c r="E22" s="60"/>
      <c r="F22" s="60"/>
      <c r="G22" s="60"/>
      <c r="H22" s="61"/>
    </row>
    <row r="23" spans="1:8" s="1" customFormat="1" ht="15.75" thickBot="1" x14ac:dyDescent="0.3">
      <c r="A23" s="21" t="s">
        <v>10</v>
      </c>
      <c r="B23" s="21" t="s">
        <v>11</v>
      </c>
      <c r="C23" s="43" t="s">
        <v>12</v>
      </c>
      <c r="D23" s="21" t="s">
        <v>13</v>
      </c>
      <c r="E23" s="21" t="s">
        <v>14</v>
      </c>
      <c r="F23" s="21" t="s">
        <v>15</v>
      </c>
      <c r="G23" s="21" t="s">
        <v>16</v>
      </c>
      <c r="H23" s="21" t="s">
        <v>17</v>
      </c>
    </row>
    <row r="24" spans="1:8" s="1" customFormat="1" ht="57.75" thickBot="1" x14ac:dyDescent="0.3">
      <c r="A24" s="22" t="s">
        <v>2</v>
      </c>
      <c r="B24" s="23" t="s">
        <v>6</v>
      </c>
      <c r="C24" s="44" t="s">
        <v>7</v>
      </c>
      <c r="D24" s="23" t="s">
        <v>3</v>
      </c>
      <c r="E24" s="23" t="s">
        <v>4</v>
      </c>
      <c r="F24" s="23" t="s">
        <v>27</v>
      </c>
      <c r="G24" s="23" t="s">
        <v>5</v>
      </c>
      <c r="H24" s="24" t="s">
        <v>28</v>
      </c>
    </row>
    <row r="25" spans="1:8" s="1" customFormat="1" ht="30" customHeight="1" x14ac:dyDescent="0.25">
      <c r="A25" s="25">
        <v>1</v>
      </c>
      <c r="B25" s="26" t="s">
        <v>8</v>
      </c>
      <c r="C25" s="45">
        <v>148000</v>
      </c>
      <c r="D25" s="27" t="s">
        <v>22</v>
      </c>
      <c r="E25" s="27"/>
      <c r="F25" s="27"/>
      <c r="G25" s="27"/>
      <c r="H25" s="28"/>
    </row>
    <row r="26" spans="1:8" s="1" customFormat="1" ht="54.95" customHeight="1" x14ac:dyDescent="0.25">
      <c r="A26" s="29">
        <v>2</v>
      </c>
      <c r="B26" s="37" t="s">
        <v>33</v>
      </c>
      <c r="C26" s="46">
        <v>12</v>
      </c>
      <c r="D26" s="36" t="s">
        <v>36</v>
      </c>
      <c r="E26" s="30"/>
      <c r="F26" s="30"/>
      <c r="G26" s="30"/>
      <c r="H26" s="31"/>
    </row>
    <row r="27" spans="1:8" s="1" customFormat="1" ht="30" customHeight="1" x14ac:dyDescent="0.25">
      <c r="A27" s="29">
        <v>3</v>
      </c>
      <c r="B27" s="37" t="s">
        <v>31</v>
      </c>
      <c r="C27" s="49">
        <v>12</v>
      </c>
      <c r="D27" s="36" t="s">
        <v>36</v>
      </c>
      <c r="E27" s="30"/>
      <c r="F27" s="30"/>
      <c r="G27" s="30"/>
      <c r="H27" s="31"/>
    </row>
    <row r="28" spans="1:8" s="1" customFormat="1" ht="30" customHeight="1" thickBot="1" x14ac:dyDescent="0.3">
      <c r="A28" s="32">
        <v>4</v>
      </c>
      <c r="B28" s="35" t="s">
        <v>32</v>
      </c>
      <c r="C28" s="48">
        <v>148000</v>
      </c>
      <c r="D28" s="33" t="s">
        <v>22</v>
      </c>
      <c r="E28" s="33"/>
      <c r="F28" s="33"/>
      <c r="G28" s="33"/>
      <c r="H28" s="34"/>
    </row>
    <row r="29" spans="1:8" s="1" customFormat="1" ht="30" customHeight="1" thickBot="1" x14ac:dyDescent="0.3">
      <c r="A29" s="62" t="s">
        <v>9</v>
      </c>
      <c r="B29" s="63"/>
      <c r="C29" s="63"/>
      <c r="D29" s="63"/>
      <c r="E29" s="64"/>
      <c r="F29" s="2"/>
      <c r="G29" s="3"/>
      <c r="H29" s="2"/>
    </row>
    <row r="30" spans="1:8" s="1" customFormat="1" ht="18.75" thickBot="1" x14ac:dyDescent="0.3">
      <c r="A30" s="59" t="s">
        <v>18</v>
      </c>
      <c r="B30" s="60"/>
      <c r="C30" s="60"/>
      <c r="D30" s="60"/>
      <c r="E30" s="60"/>
      <c r="F30" s="60"/>
      <c r="G30" s="60"/>
      <c r="H30" s="61"/>
    </row>
    <row r="31" spans="1:8" s="1" customFormat="1" ht="18.75" thickBot="1" x14ac:dyDescent="0.3">
      <c r="A31" s="59" t="s">
        <v>19</v>
      </c>
      <c r="B31" s="60"/>
      <c r="C31" s="60"/>
      <c r="D31" s="60"/>
      <c r="E31" s="60"/>
      <c r="F31" s="60"/>
      <c r="G31" s="60"/>
      <c r="H31" s="61"/>
    </row>
    <row r="32" spans="1:8" s="1" customFormat="1" ht="15.75" thickBot="1" x14ac:dyDescent="0.3">
      <c r="A32" s="21" t="s">
        <v>10</v>
      </c>
      <c r="B32" s="21" t="s">
        <v>11</v>
      </c>
      <c r="C32" s="43" t="s">
        <v>12</v>
      </c>
      <c r="D32" s="21" t="s">
        <v>13</v>
      </c>
      <c r="E32" s="21" t="s">
        <v>14</v>
      </c>
      <c r="F32" s="21" t="s">
        <v>15</v>
      </c>
      <c r="G32" s="21" t="s">
        <v>16</v>
      </c>
      <c r="H32" s="21" t="s">
        <v>17</v>
      </c>
    </row>
    <row r="33" spans="1:10" s="1" customFormat="1" ht="57.75" thickBot="1" x14ac:dyDescent="0.3">
      <c r="A33" s="22" t="s">
        <v>2</v>
      </c>
      <c r="B33" s="23" t="s">
        <v>6</v>
      </c>
      <c r="C33" s="44" t="s">
        <v>7</v>
      </c>
      <c r="D33" s="23" t="s">
        <v>3</v>
      </c>
      <c r="E33" s="23" t="s">
        <v>4</v>
      </c>
      <c r="F33" s="23" t="s">
        <v>27</v>
      </c>
      <c r="G33" s="23" t="s">
        <v>5</v>
      </c>
      <c r="H33" s="24" t="s">
        <v>28</v>
      </c>
    </row>
    <row r="34" spans="1:10" s="1" customFormat="1" ht="30" customHeight="1" x14ac:dyDescent="0.25">
      <c r="A34" s="25">
        <v>1</v>
      </c>
      <c r="B34" s="26" t="s">
        <v>8</v>
      </c>
      <c r="C34" s="45">
        <v>901650</v>
      </c>
      <c r="D34" s="27" t="s">
        <v>22</v>
      </c>
      <c r="E34" s="27"/>
      <c r="F34" s="27"/>
      <c r="G34" s="27"/>
      <c r="H34" s="28"/>
    </row>
    <row r="35" spans="1:10" s="1" customFormat="1" ht="54.95" customHeight="1" x14ac:dyDescent="0.25">
      <c r="A35" s="29">
        <v>2</v>
      </c>
      <c r="B35" s="37" t="s">
        <v>33</v>
      </c>
      <c r="C35" s="46">
        <v>12</v>
      </c>
      <c r="D35" s="36" t="s">
        <v>36</v>
      </c>
      <c r="E35" s="30"/>
      <c r="F35" s="30"/>
      <c r="G35" s="30"/>
      <c r="H35" s="31"/>
    </row>
    <row r="36" spans="1:10" s="1" customFormat="1" ht="30" customHeight="1" x14ac:dyDescent="0.25">
      <c r="A36" s="29">
        <v>3</v>
      </c>
      <c r="B36" s="37" t="s">
        <v>31</v>
      </c>
      <c r="C36" s="47">
        <f>318*24*365</f>
        <v>2785680</v>
      </c>
      <c r="D36" s="36" t="s">
        <v>37</v>
      </c>
      <c r="E36" s="30"/>
      <c r="F36" s="30"/>
      <c r="G36" s="30"/>
      <c r="H36" s="31"/>
    </row>
    <row r="37" spans="1:10" s="1" customFormat="1" ht="30" customHeight="1" thickBot="1" x14ac:dyDescent="0.3">
      <c r="A37" s="32">
        <v>4</v>
      </c>
      <c r="B37" s="35" t="s">
        <v>32</v>
      </c>
      <c r="C37" s="50">
        <v>901650</v>
      </c>
      <c r="D37" s="33" t="s">
        <v>22</v>
      </c>
      <c r="E37" s="33"/>
      <c r="F37" s="33"/>
      <c r="G37" s="33"/>
      <c r="H37" s="34"/>
    </row>
    <row r="38" spans="1:10" s="1" customFormat="1" ht="30" customHeight="1" thickBot="1" x14ac:dyDescent="0.3">
      <c r="A38" s="62" t="s">
        <v>9</v>
      </c>
      <c r="B38" s="63"/>
      <c r="C38" s="63"/>
      <c r="D38" s="63"/>
      <c r="E38" s="64"/>
      <c r="F38" s="2"/>
      <c r="G38" s="3"/>
      <c r="H38" s="2"/>
    </row>
    <row r="39" spans="1:10" s="38" customFormat="1" ht="18.75" thickBot="1" x14ac:dyDescent="0.3">
      <c r="A39" s="59" t="s">
        <v>24</v>
      </c>
      <c r="B39" s="60"/>
      <c r="C39" s="60"/>
      <c r="D39" s="60"/>
      <c r="E39" s="60"/>
      <c r="F39" s="60"/>
      <c r="G39" s="60"/>
      <c r="H39" s="61"/>
    </row>
    <row r="40" spans="1:10" s="38" customFormat="1" ht="18.75" thickBot="1" x14ac:dyDescent="0.3">
      <c r="A40" s="59" t="s">
        <v>20</v>
      </c>
      <c r="B40" s="60"/>
      <c r="C40" s="60"/>
      <c r="D40" s="60"/>
      <c r="E40" s="60"/>
      <c r="F40" s="60"/>
      <c r="G40" s="60"/>
      <c r="H40" s="61"/>
    </row>
    <row r="41" spans="1:10" s="38" customFormat="1" ht="15.75" thickBot="1" x14ac:dyDescent="0.3">
      <c r="A41" s="21" t="s">
        <v>10</v>
      </c>
      <c r="B41" s="21" t="s">
        <v>11</v>
      </c>
      <c r="C41" s="43" t="s">
        <v>12</v>
      </c>
      <c r="D41" s="21" t="s">
        <v>13</v>
      </c>
      <c r="E41" s="21" t="s">
        <v>14</v>
      </c>
      <c r="F41" s="21" t="s">
        <v>15</v>
      </c>
      <c r="G41" s="21" t="s">
        <v>16</v>
      </c>
      <c r="H41" s="21" t="s">
        <v>17</v>
      </c>
    </row>
    <row r="42" spans="1:10" s="38" customFormat="1" ht="57.75" thickBot="1" x14ac:dyDescent="0.3">
      <c r="A42" s="22" t="s">
        <v>2</v>
      </c>
      <c r="B42" s="23" t="s">
        <v>6</v>
      </c>
      <c r="C42" s="44" t="s">
        <v>7</v>
      </c>
      <c r="D42" s="23" t="s">
        <v>3</v>
      </c>
      <c r="E42" s="23" t="s">
        <v>4</v>
      </c>
      <c r="F42" s="23" t="s">
        <v>27</v>
      </c>
      <c r="G42" s="23" t="s">
        <v>5</v>
      </c>
      <c r="H42" s="24" t="s">
        <v>28</v>
      </c>
    </row>
    <row r="43" spans="1:10" s="38" customFormat="1" ht="30" customHeight="1" x14ac:dyDescent="0.25">
      <c r="A43" s="25">
        <v>1</v>
      </c>
      <c r="B43" s="26" t="s">
        <v>8</v>
      </c>
      <c r="C43" s="45">
        <v>19366</v>
      </c>
      <c r="D43" s="27" t="s">
        <v>22</v>
      </c>
      <c r="E43" s="27"/>
      <c r="F43" s="27"/>
      <c r="G43" s="27"/>
      <c r="H43" s="28"/>
    </row>
    <row r="44" spans="1:10" s="38" customFormat="1" ht="54.95" customHeight="1" x14ac:dyDescent="0.25">
      <c r="A44" s="29">
        <v>2</v>
      </c>
      <c r="B44" s="37" t="s">
        <v>33</v>
      </c>
      <c r="C44" s="46">
        <v>12</v>
      </c>
      <c r="D44" s="36" t="s">
        <v>36</v>
      </c>
      <c r="E44" s="30"/>
      <c r="F44" s="30"/>
      <c r="G44" s="30"/>
      <c r="H44" s="31"/>
      <c r="J44" s="1"/>
    </row>
    <row r="45" spans="1:10" s="38" customFormat="1" ht="30" customHeight="1" x14ac:dyDescent="0.25">
      <c r="A45" s="29">
        <v>3</v>
      </c>
      <c r="B45" s="37" t="s">
        <v>31</v>
      </c>
      <c r="C45" s="49">
        <v>12</v>
      </c>
      <c r="D45" s="36" t="s">
        <v>36</v>
      </c>
      <c r="E45" s="30"/>
      <c r="F45" s="30"/>
      <c r="G45" s="30"/>
      <c r="H45" s="31"/>
    </row>
    <row r="46" spans="1:10" s="38" customFormat="1" ht="30" customHeight="1" thickBot="1" x14ac:dyDescent="0.3">
      <c r="A46" s="32">
        <v>4</v>
      </c>
      <c r="B46" s="35" t="s">
        <v>32</v>
      </c>
      <c r="C46" s="48">
        <v>19366</v>
      </c>
      <c r="D46" s="33" t="s">
        <v>22</v>
      </c>
      <c r="E46" s="33"/>
      <c r="F46" s="33"/>
      <c r="G46" s="33"/>
      <c r="H46" s="34"/>
    </row>
    <row r="47" spans="1:10" s="38" customFormat="1" ht="30" customHeight="1" thickBot="1" x14ac:dyDescent="0.3">
      <c r="A47" s="62" t="s">
        <v>9</v>
      </c>
      <c r="B47" s="63"/>
      <c r="C47" s="63"/>
      <c r="D47" s="63"/>
      <c r="E47" s="64"/>
      <c r="F47" s="2"/>
      <c r="G47" s="3"/>
      <c r="H47" s="2"/>
    </row>
    <row r="48" spans="1:10" s="38" customFormat="1" ht="18.75" thickBot="1" x14ac:dyDescent="0.3">
      <c r="A48" s="59" t="s">
        <v>24</v>
      </c>
      <c r="B48" s="60"/>
      <c r="C48" s="60"/>
      <c r="D48" s="60"/>
      <c r="E48" s="60"/>
      <c r="F48" s="60"/>
      <c r="G48" s="60"/>
      <c r="H48" s="61"/>
    </row>
    <row r="49" spans="1:10" s="38" customFormat="1" ht="18.75" thickBot="1" x14ac:dyDescent="0.3">
      <c r="A49" s="59" t="s">
        <v>21</v>
      </c>
      <c r="B49" s="60"/>
      <c r="C49" s="60"/>
      <c r="D49" s="60"/>
      <c r="E49" s="60"/>
      <c r="F49" s="60"/>
      <c r="G49" s="60"/>
      <c r="H49" s="61"/>
    </row>
    <row r="50" spans="1:10" s="38" customFormat="1" ht="15.75" thickBot="1" x14ac:dyDescent="0.3">
      <c r="A50" s="21" t="s">
        <v>10</v>
      </c>
      <c r="B50" s="21" t="s">
        <v>11</v>
      </c>
      <c r="C50" s="43" t="s">
        <v>12</v>
      </c>
      <c r="D50" s="21" t="s">
        <v>13</v>
      </c>
      <c r="E50" s="21" t="s">
        <v>14</v>
      </c>
      <c r="F50" s="21" t="s">
        <v>15</v>
      </c>
      <c r="G50" s="21" t="s">
        <v>16</v>
      </c>
      <c r="H50" s="21" t="s">
        <v>17</v>
      </c>
    </row>
    <row r="51" spans="1:10" s="38" customFormat="1" ht="57.75" thickBot="1" x14ac:dyDescent="0.3">
      <c r="A51" s="22" t="s">
        <v>2</v>
      </c>
      <c r="B51" s="23" t="s">
        <v>6</v>
      </c>
      <c r="C51" s="44" t="s">
        <v>7</v>
      </c>
      <c r="D51" s="23" t="s">
        <v>3</v>
      </c>
      <c r="E51" s="23" t="s">
        <v>4</v>
      </c>
      <c r="F51" s="23" t="s">
        <v>27</v>
      </c>
      <c r="G51" s="23" t="s">
        <v>5</v>
      </c>
      <c r="H51" s="24" t="s">
        <v>28</v>
      </c>
    </row>
    <row r="52" spans="1:10" s="38" customFormat="1" ht="30" customHeight="1" x14ac:dyDescent="0.25">
      <c r="A52" s="25">
        <v>1</v>
      </c>
      <c r="B52" s="26" t="s">
        <v>8</v>
      </c>
      <c r="C52" s="45">
        <v>52832</v>
      </c>
      <c r="D52" s="27" t="s">
        <v>22</v>
      </c>
      <c r="E52" s="27"/>
      <c r="F52" s="27"/>
      <c r="G52" s="27"/>
      <c r="H52" s="28"/>
    </row>
    <row r="53" spans="1:10" s="38" customFormat="1" ht="54.95" customHeight="1" x14ac:dyDescent="0.25">
      <c r="A53" s="29">
        <v>2</v>
      </c>
      <c r="B53" s="37" t="s">
        <v>33</v>
      </c>
      <c r="C53" s="46">
        <v>12</v>
      </c>
      <c r="D53" s="36" t="s">
        <v>36</v>
      </c>
      <c r="E53" s="30"/>
      <c r="F53" s="30"/>
      <c r="G53" s="30"/>
      <c r="H53" s="31"/>
      <c r="J53" s="1"/>
    </row>
    <row r="54" spans="1:10" s="38" customFormat="1" ht="30" customHeight="1" x14ac:dyDescent="0.25">
      <c r="A54" s="29">
        <v>3</v>
      </c>
      <c r="B54" s="37" t="s">
        <v>31</v>
      </c>
      <c r="C54" s="49">
        <v>12</v>
      </c>
      <c r="D54" s="36" t="s">
        <v>36</v>
      </c>
      <c r="E54" s="30"/>
      <c r="F54" s="30"/>
      <c r="G54" s="30"/>
      <c r="H54" s="31"/>
    </row>
    <row r="55" spans="1:10" s="38" customFormat="1" ht="30" customHeight="1" thickBot="1" x14ac:dyDescent="0.3">
      <c r="A55" s="32">
        <v>4</v>
      </c>
      <c r="B55" s="35" t="s">
        <v>32</v>
      </c>
      <c r="C55" s="48">
        <v>52832</v>
      </c>
      <c r="D55" s="33" t="s">
        <v>22</v>
      </c>
      <c r="E55" s="33"/>
      <c r="F55" s="33"/>
      <c r="G55" s="33"/>
      <c r="H55" s="34"/>
    </row>
    <row r="56" spans="1:10" s="38" customFormat="1" ht="30" customHeight="1" thickBot="1" x14ac:dyDescent="0.3">
      <c r="A56" s="62" t="s">
        <v>9</v>
      </c>
      <c r="B56" s="63"/>
      <c r="C56" s="63"/>
      <c r="D56" s="63"/>
      <c r="E56" s="64"/>
      <c r="F56" s="2"/>
      <c r="G56" s="3"/>
      <c r="H56" s="2"/>
    </row>
    <row r="57" spans="1:10" s="38" customFormat="1" ht="18.75" thickBot="1" x14ac:dyDescent="0.3">
      <c r="A57" s="59" t="s">
        <v>24</v>
      </c>
      <c r="B57" s="60"/>
      <c r="C57" s="60"/>
      <c r="D57" s="60"/>
      <c r="E57" s="60"/>
      <c r="F57" s="60"/>
      <c r="G57" s="60"/>
      <c r="H57" s="61"/>
    </row>
    <row r="58" spans="1:10" s="38" customFormat="1" ht="18.75" thickBot="1" x14ac:dyDescent="0.3">
      <c r="A58" s="59" t="s">
        <v>1</v>
      </c>
      <c r="B58" s="60"/>
      <c r="C58" s="60"/>
      <c r="D58" s="60"/>
      <c r="E58" s="60"/>
      <c r="F58" s="60"/>
      <c r="G58" s="60"/>
      <c r="H58" s="61"/>
    </row>
    <row r="59" spans="1:10" s="38" customFormat="1" ht="15.75" thickBot="1" x14ac:dyDescent="0.3">
      <c r="A59" s="21" t="s">
        <v>10</v>
      </c>
      <c r="B59" s="21" t="s">
        <v>11</v>
      </c>
      <c r="C59" s="43" t="s">
        <v>12</v>
      </c>
      <c r="D59" s="21" t="s">
        <v>13</v>
      </c>
      <c r="E59" s="21" t="s">
        <v>14</v>
      </c>
      <c r="F59" s="21" t="s">
        <v>15</v>
      </c>
      <c r="G59" s="21" t="s">
        <v>16</v>
      </c>
      <c r="H59" s="21" t="s">
        <v>17</v>
      </c>
    </row>
    <row r="60" spans="1:10" s="38" customFormat="1" ht="57.75" thickBot="1" x14ac:dyDescent="0.3">
      <c r="A60" s="22" t="s">
        <v>2</v>
      </c>
      <c r="B60" s="23" t="s">
        <v>6</v>
      </c>
      <c r="C60" s="44" t="s">
        <v>7</v>
      </c>
      <c r="D60" s="23" t="s">
        <v>3</v>
      </c>
      <c r="E60" s="23" t="s">
        <v>4</v>
      </c>
      <c r="F60" s="23" t="s">
        <v>27</v>
      </c>
      <c r="G60" s="23" t="s">
        <v>5</v>
      </c>
      <c r="H60" s="24" t="s">
        <v>28</v>
      </c>
    </row>
    <row r="61" spans="1:10" s="38" customFormat="1" ht="30" customHeight="1" x14ac:dyDescent="0.25">
      <c r="A61" s="25">
        <v>1</v>
      </c>
      <c r="B61" s="26" t="s">
        <v>8</v>
      </c>
      <c r="C61" s="45">
        <v>1477638</v>
      </c>
      <c r="D61" s="27" t="s">
        <v>22</v>
      </c>
      <c r="E61" s="27"/>
      <c r="F61" s="27"/>
      <c r="G61" s="27"/>
      <c r="H61" s="28"/>
    </row>
    <row r="62" spans="1:10" s="38" customFormat="1" ht="54.95" customHeight="1" x14ac:dyDescent="0.25">
      <c r="A62" s="29">
        <v>2</v>
      </c>
      <c r="B62" s="37" t="s">
        <v>33</v>
      </c>
      <c r="C62" s="46">
        <v>24</v>
      </c>
      <c r="D62" s="36" t="s">
        <v>36</v>
      </c>
      <c r="E62" s="30"/>
      <c r="F62" s="30"/>
      <c r="G62" s="30"/>
      <c r="H62" s="31"/>
      <c r="J62" s="1"/>
    </row>
    <row r="63" spans="1:10" s="38" customFormat="1" ht="30" customHeight="1" x14ac:dyDescent="0.25">
      <c r="A63" s="29">
        <v>3</v>
      </c>
      <c r="B63" s="37" t="s">
        <v>31</v>
      </c>
      <c r="C63" s="47">
        <f>921*24*365</f>
        <v>8067960</v>
      </c>
      <c r="D63" s="36" t="s">
        <v>37</v>
      </c>
      <c r="E63" s="30"/>
      <c r="F63" s="30"/>
      <c r="G63" s="30"/>
      <c r="H63" s="31"/>
    </row>
    <row r="64" spans="1:10" s="38" customFormat="1" ht="30" customHeight="1" thickBot="1" x14ac:dyDescent="0.3">
      <c r="A64" s="32">
        <v>4</v>
      </c>
      <c r="B64" s="35" t="s">
        <v>32</v>
      </c>
      <c r="C64" s="48">
        <v>1477638</v>
      </c>
      <c r="D64" s="33" t="s">
        <v>22</v>
      </c>
      <c r="E64" s="33"/>
      <c r="F64" s="33"/>
      <c r="G64" s="33"/>
      <c r="H64" s="34"/>
    </row>
    <row r="65" spans="1:10" s="38" customFormat="1" ht="30" customHeight="1" thickBot="1" x14ac:dyDescent="0.3">
      <c r="A65" s="62" t="s">
        <v>9</v>
      </c>
      <c r="B65" s="63"/>
      <c r="C65" s="63"/>
      <c r="D65" s="63"/>
      <c r="E65" s="64"/>
      <c r="F65" s="2"/>
      <c r="G65" s="3"/>
      <c r="H65" s="2"/>
    </row>
    <row r="66" spans="1:10" ht="18.75" thickBot="1" x14ac:dyDescent="0.3">
      <c r="A66" s="59" t="s">
        <v>23</v>
      </c>
      <c r="B66" s="60"/>
      <c r="C66" s="60"/>
      <c r="D66" s="60"/>
      <c r="E66" s="60"/>
      <c r="F66" s="60"/>
      <c r="G66" s="60"/>
      <c r="H66" s="61"/>
    </row>
    <row r="67" spans="1:10" ht="18.75" thickBot="1" x14ac:dyDescent="0.3">
      <c r="A67" s="59" t="s">
        <v>1</v>
      </c>
      <c r="B67" s="60"/>
      <c r="C67" s="60"/>
      <c r="D67" s="60"/>
      <c r="E67" s="60"/>
      <c r="F67" s="60"/>
      <c r="G67" s="60"/>
      <c r="H67" s="61"/>
    </row>
    <row r="68" spans="1:10" ht="15.75" thickBot="1" x14ac:dyDescent="0.3">
      <c r="A68" s="21" t="s">
        <v>10</v>
      </c>
      <c r="B68" s="21" t="s">
        <v>11</v>
      </c>
      <c r="C68" s="43" t="s">
        <v>12</v>
      </c>
      <c r="D68" s="21" t="s">
        <v>13</v>
      </c>
      <c r="E68" s="21" t="s">
        <v>14</v>
      </c>
      <c r="F68" s="21" t="s">
        <v>15</v>
      </c>
      <c r="G68" s="21" t="s">
        <v>16</v>
      </c>
      <c r="H68" s="21" t="s">
        <v>17</v>
      </c>
    </row>
    <row r="69" spans="1:10" ht="57.75" thickBot="1" x14ac:dyDescent="0.3">
      <c r="A69" s="22" t="s">
        <v>2</v>
      </c>
      <c r="B69" s="23" t="s">
        <v>6</v>
      </c>
      <c r="C69" s="44" t="s">
        <v>7</v>
      </c>
      <c r="D69" s="23" t="s">
        <v>3</v>
      </c>
      <c r="E69" s="23" t="s">
        <v>4</v>
      </c>
      <c r="F69" s="23" t="s">
        <v>27</v>
      </c>
      <c r="G69" s="23" t="s">
        <v>5</v>
      </c>
      <c r="H69" s="24" t="s">
        <v>28</v>
      </c>
    </row>
    <row r="70" spans="1:10" ht="30" customHeight="1" x14ac:dyDescent="0.25">
      <c r="A70" s="25">
        <v>1</v>
      </c>
      <c r="B70" s="26" t="s">
        <v>8</v>
      </c>
      <c r="C70" s="45">
        <v>1085396</v>
      </c>
      <c r="D70" s="27" t="s">
        <v>22</v>
      </c>
      <c r="E70" s="27"/>
      <c r="F70" s="27"/>
      <c r="G70" s="27"/>
      <c r="H70" s="28"/>
    </row>
    <row r="71" spans="1:10" ht="54.95" customHeight="1" x14ac:dyDescent="0.25">
      <c r="A71" s="29">
        <v>2</v>
      </c>
      <c r="B71" s="37" t="s">
        <v>33</v>
      </c>
      <c r="C71" s="46">
        <v>24</v>
      </c>
      <c r="D71" s="36" t="s">
        <v>36</v>
      </c>
      <c r="E71" s="30"/>
      <c r="F71" s="30"/>
      <c r="G71" s="30"/>
      <c r="H71" s="31"/>
      <c r="J71" s="1"/>
    </row>
    <row r="72" spans="1:10" ht="30" customHeight="1" x14ac:dyDescent="0.25">
      <c r="A72" s="29">
        <v>3</v>
      </c>
      <c r="B72" s="37" t="s">
        <v>31</v>
      </c>
      <c r="C72" s="47">
        <f>780*24*365</f>
        <v>6832800</v>
      </c>
      <c r="D72" s="36" t="s">
        <v>37</v>
      </c>
      <c r="E72" s="30"/>
      <c r="F72" s="30"/>
      <c r="G72" s="30"/>
      <c r="H72" s="31"/>
    </row>
    <row r="73" spans="1:10" ht="30" customHeight="1" thickBot="1" x14ac:dyDescent="0.3">
      <c r="A73" s="32">
        <v>4</v>
      </c>
      <c r="B73" s="35" t="s">
        <v>32</v>
      </c>
      <c r="C73" s="48">
        <v>1085396</v>
      </c>
      <c r="D73" s="33" t="s">
        <v>22</v>
      </c>
      <c r="E73" s="33"/>
      <c r="F73" s="33"/>
      <c r="G73" s="33"/>
      <c r="H73" s="34"/>
    </row>
    <row r="74" spans="1:10" ht="30" customHeight="1" thickBot="1" x14ac:dyDescent="0.3">
      <c r="A74" s="62" t="s">
        <v>9</v>
      </c>
      <c r="B74" s="63"/>
      <c r="C74" s="63"/>
      <c r="D74" s="63"/>
      <c r="E74" s="64"/>
      <c r="F74" s="2"/>
      <c r="G74" s="3"/>
      <c r="H74" s="2"/>
    </row>
    <row r="75" spans="1:10" ht="18.75" thickBot="1" x14ac:dyDescent="0.3">
      <c r="A75" s="59" t="s">
        <v>25</v>
      </c>
      <c r="B75" s="60"/>
      <c r="C75" s="60"/>
      <c r="D75" s="60"/>
      <c r="E75" s="60"/>
      <c r="F75" s="60"/>
      <c r="G75" s="60"/>
      <c r="H75" s="61"/>
    </row>
    <row r="76" spans="1:10" ht="18.75" thickBot="1" x14ac:dyDescent="0.3">
      <c r="A76" s="59" t="s">
        <v>39</v>
      </c>
      <c r="B76" s="60"/>
      <c r="C76" s="60"/>
      <c r="D76" s="60"/>
      <c r="E76" s="60"/>
      <c r="F76" s="60"/>
      <c r="G76" s="60"/>
      <c r="H76" s="61"/>
    </row>
    <row r="77" spans="1:10" ht="15.75" thickBot="1" x14ac:dyDescent="0.3">
      <c r="A77" s="21" t="s">
        <v>10</v>
      </c>
      <c r="B77" s="21" t="s">
        <v>11</v>
      </c>
      <c r="C77" s="43" t="s">
        <v>12</v>
      </c>
      <c r="D77" s="21" t="s">
        <v>13</v>
      </c>
      <c r="E77" s="21" t="s">
        <v>14</v>
      </c>
      <c r="F77" s="21" t="s">
        <v>15</v>
      </c>
      <c r="G77" s="21" t="s">
        <v>16</v>
      </c>
      <c r="H77" s="21" t="s">
        <v>17</v>
      </c>
    </row>
    <row r="78" spans="1:10" ht="57.75" thickBot="1" x14ac:dyDescent="0.3">
      <c r="A78" s="22" t="s">
        <v>2</v>
      </c>
      <c r="B78" s="23" t="s">
        <v>6</v>
      </c>
      <c r="C78" s="44" t="s">
        <v>7</v>
      </c>
      <c r="D78" s="23" t="s">
        <v>3</v>
      </c>
      <c r="E78" s="23" t="s">
        <v>4</v>
      </c>
      <c r="F78" s="23" t="s">
        <v>27</v>
      </c>
      <c r="G78" s="23" t="s">
        <v>5</v>
      </c>
      <c r="H78" s="24" t="s">
        <v>28</v>
      </c>
    </row>
    <row r="79" spans="1:10" ht="30" customHeight="1" x14ac:dyDescent="0.25">
      <c r="A79" s="25">
        <v>1</v>
      </c>
      <c r="B79" s="26" t="s">
        <v>8</v>
      </c>
      <c r="C79" s="45">
        <v>10438</v>
      </c>
      <c r="D79" s="27" t="s">
        <v>22</v>
      </c>
      <c r="E79" s="27"/>
      <c r="F79" s="27"/>
      <c r="G79" s="27"/>
      <c r="H79" s="28"/>
    </row>
    <row r="80" spans="1:10" ht="54.95" customHeight="1" x14ac:dyDescent="0.25">
      <c r="A80" s="29">
        <v>2</v>
      </c>
      <c r="B80" s="37" t="s">
        <v>33</v>
      </c>
      <c r="C80" s="46">
        <v>48</v>
      </c>
      <c r="D80" s="36" t="s">
        <v>36</v>
      </c>
      <c r="E80" s="30"/>
      <c r="F80" s="30"/>
      <c r="G80" s="30"/>
      <c r="H80" s="31"/>
      <c r="J80" s="1"/>
    </row>
    <row r="81" spans="1:10" ht="30" customHeight="1" x14ac:dyDescent="0.25">
      <c r="A81" s="29">
        <v>3</v>
      </c>
      <c r="B81" s="37" t="s">
        <v>31</v>
      </c>
      <c r="C81" s="49">
        <v>48</v>
      </c>
      <c r="D81" s="36" t="s">
        <v>36</v>
      </c>
      <c r="E81" s="30"/>
      <c r="F81" s="30"/>
      <c r="G81" s="30"/>
      <c r="H81" s="31"/>
    </row>
    <row r="82" spans="1:10" ht="30" customHeight="1" thickBot="1" x14ac:dyDescent="0.3">
      <c r="A82" s="32">
        <v>4</v>
      </c>
      <c r="B82" s="35" t="s">
        <v>32</v>
      </c>
      <c r="C82" s="48">
        <v>10438</v>
      </c>
      <c r="D82" s="33" t="s">
        <v>22</v>
      </c>
      <c r="E82" s="33"/>
      <c r="F82" s="33"/>
      <c r="G82" s="33"/>
      <c r="H82" s="34"/>
    </row>
    <row r="83" spans="1:10" ht="30" customHeight="1" thickBot="1" x14ac:dyDescent="0.3">
      <c r="A83" s="62" t="s">
        <v>9</v>
      </c>
      <c r="B83" s="63"/>
      <c r="C83" s="63"/>
      <c r="D83" s="63"/>
      <c r="E83" s="64"/>
      <c r="F83" s="2"/>
      <c r="G83" s="3"/>
      <c r="H83" s="2"/>
    </row>
    <row r="84" spans="1:10" ht="18.75" thickBot="1" x14ac:dyDescent="0.3">
      <c r="A84" s="59" t="s">
        <v>25</v>
      </c>
      <c r="B84" s="60"/>
      <c r="C84" s="60"/>
      <c r="D84" s="60"/>
      <c r="E84" s="60"/>
      <c r="F84" s="60"/>
      <c r="G84" s="60"/>
      <c r="H84" s="61"/>
    </row>
    <row r="85" spans="1:10" ht="18.75" thickBot="1" x14ac:dyDescent="0.3">
      <c r="A85" s="59" t="s">
        <v>35</v>
      </c>
      <c r="B85" s="60"/>
      <c r="C85" s="60"/>
      <c r="D85" s="60"/>
      <c r="E85" s="60"/>
      <c r="F85" s="60"/>
      <c r="G85" s="60"/>
      <c r="H85" s="61"/>
    </row>
    <row r="86" spans="1:10" ht="15.75" thickBot="1" x14ac:dyDescent="0.3">
      <c r="A86" s="21" t="s">
        <v>10</v>
      </c>
      <c r="B86" s="21" t="s">
        <v>11</v>
      </c>
      <c r="C86" s="43" t="s">
        <v>12</v>
      </c>
      <c r="D86" s="21" t="s">
        <v>13</v>
      </c>
      <c r="E86" s="21" t="s">
        <v>14</v>
      </c>
      <c r="F86" s="21" t="s">
        <v>15</v>
      </c>
      <c r="G86" s="21" t="s">
        <v>16</v>
      </c>
      <c r="H86" s="21" t="s">
        <v>17</v>
      </c>
    </row>
    <row r="87" spans="1:10" ht="57.75" thickBot="1" x14ac:dyDescent="0.3">
      <c r="A87" s="22" t="s">
        <v>2</v>
      </c>
      <c r="B87" s="23" t="s">
        <v>6</v>
      </c>
      <c r="C87" s="44" t="s">
        <v>7</v>
      </c>
      <c r="D87" s="23" t="s">
        <v>3</v>
      </c>
      <c r="E87" s="23" t="s">
        <v>4</v>
      </c>
      <c r="F87" s="23" t="s">
        <v>27</v>
      </c>
      <c r="G87" s="23" t="s">
        <v>5</v>
      </c>
      <c r="H87" s="24" t="s">
        <v>28</v>
      </c>
    </row>
    <row r="88" spans="1:10" ht="30" customHeight="1" x14ac:dyDescent="0.25">
      <c r="A88" s="25">
        <v>1</v>
      </c>
      <c r="B88" s="26" t="s">
        <v>8</v>
      </c>
      <c r="C88" s="45">
        <v>634222</v>
      </c>
      <c r="D88" s="27" t="s">
        <v>22</v>
      </c>
      <c r="E88" s="27"/>
      <c r="F88" s="27"/>
      <c r="G88" s="27"/>
      <c r="H88" s="28"/>
    </row>
    <row r="89" spans="1:10" ht="54.95" customHeight="1" x14ac:dyDescent="0.25">
      <c r="A89" s="29">
        <v>2</v>
      </c>
      <c r="B89" s="37" t="s">
        <v>33</v>
      </c>
      <c r="C89" s="46">
        <v>204</v>
      </c>
      <c r="D89" s="36" t="s">
        <v>36</v>
      </c>
      <c r="E89" s="30"/>
      <c r="F89" s="30"/>
      <c r="G89" s="30"/>
      <c r="H89" s="31"/>
      <c r="J89" s="1"/>
    </row>
    <row r="90" spans="1:10" ht="30" customHeight="1" x14ac:dyDescent="0.25">
      <c r="A90" s="29">
        <v>3</v>
      </c>
      <c r="B90" s="37" t="s">
        <v>31</v>
      </c>
      <c r="C90" s="49">
        <v>204</v>
      </c>
      <c r="D90" s="36" t="s">
        <v>36</v>
      </c>
      <c r="E90" s="30"/>
      <c r="F90" s="30"/>
      <c r="G90" s="30"/>
      <c r="H90" s="31"/>
    </row>
    <row r="91" spans="1:10" ht="30" customHeight="1" thickBot="1" x14ac:dyDescent="0.3">
      <c r="A91" s="32">
        <v>4</v>
      </c>
      <c r="B91" s="35" t="s">
        <v>32</v>
      </c>
      <c r="C91" s="48">
        <v>634222</v>
      </c>
      <c r="D91" s="33" t="s">
        <v>22</v>
      </c>
      <c r="E91" s="33"/>
      <c r="F91" s="33"/>
      <c r="G91" s="33"/>
      <c r="H91" s="34"/>
    </row>
    <row r="92" spans="1:10" ht="30" customHeight="1" thickBot="1" x14ac:dyDescent="0.3">
      <c r="A92" s="62" t="s">
        <v>9</v>
      </c>
      <c r="B92" s="63"/>
      <c r="C92" s="63"/>
      <c r="D92" s="63"/>
      <c r="E92" s="64"/>
      <c r="F92" s="2"/>
      <c r="G92" s="3"/>
      <c r="H92" s="2"/>
    </row>
    <row r="93" spans="1:10" ht="18.75" thickBot="1" x14ac:dyDescent="0.3">
      <c r="A93" s="59" t="s">
        <v>25</v>
      </c>
      <c r="B93" s="60"/>
      <c r="C93" s="60"/>
      <c r="D93" s="60"/>
      <c r="E93" s="60"/>
      <c r="F93" s="60"/>
      <c r="G93" s="60"/>
      <c r="H93" s="61"/>
    </row>
    <row r="94" spans="1:10" ht="18.75" thickBot="1" x14ac:dyDescent="0.3">
      <c r="A94" s="59" t="s">
        <v>21</v>
      </c>
      <c r="B94" s="60"/>
      <c r="C94" s="60"/>
      <c r="D94" s="60"/>
      <c r="E94" s="60"/>
      <c r="F94" s="60"/>
      <c r="G94" s="60"/>
      <c r="H94" s="61"/>
    </row>
    <row r="95" spans="1:10" ht="15.75" thickBot="1" x14ac:dyDescent="0.3">
      <c r="A95" s="21" t="s">
        <v>10</v>
      </c>
      <c r="B95" s="21" t="s">
        <v>11</v>
      </c>
      <c r="C95" s="43" t="s">
        <v>12</v>
      </c>
      <c r="D95" s="21" t="s">
        <v>13</v>
      </c>
      <c r="E95" s="21" t="s">
        <v>14</v>
      </c>
      <c r="F95" s="21" t="s">
        <v>15</v>
      </c>
      <c r="G95" s="21" t="s">
        <v>16</v>
      </c>
      <c r="H95" s="21" t="s">
        <v>17</v>
      </c>
    </row>
    <row r="96" spans="1:10" ht="57.75" thickBot="1" x14ac:dyDescent="0.3">
      <c r="A96" s="22" t="s">
        <v>2</v>
      </c>
      <c r="B96" s="23" t="s">
        <v>6</v>
      </c>
      <c r="C96" s="44" t="s">
        <v>7</v>
      </c>
      <c r="D96" s="23" t="s">
        <v>3</v>
      </c>
      <c r="E96" s="23" t="s">
        <v>4</v>
      </c>
      <c r="F96" s="23" t="s">
        <v>27</v>
      </c>
      <c r="G96" s="23" t="s">
        <v>5</v>
      </c>
      <c r="H96" s="24" t="s">
        <v>28</v>
      </c>
    </row>
    <row r="97" spans="1:10" ht="30" customHeight="1" x14ac:dyDescent="0.25">
      <c r="A97" s="25">
        <v>1</v>
      </c>
      <c r="B97" s="26" t="s">
        <v>8</v>
      </c>
      <c r="C97" s="45">
        <v>308544</v>
      </c>
      <c r="D97" s="27" t="s">
        <v>22</v>
      </c>
      <c r="E97" s="27"/>
      <c r="F97" s="27"/>
      <c r="G97" s="27"/>
      <c r="H97" s="28"/>
    </row>
    <row r="98" spans="1:10" ht="54.95" customHeight="1" x14ac:dyDescent="0.25">
      <c r="A98" s="29">
        <v>2</v>
      </c>
      <c r="B98" s="37" t="s">
        <v>33</v>
      </c>
      <c r="C98" s="46">
        <v>12</v>
      </c>
      <c r="D98" s="36" t="s">
        <v>36</v>
      </c>
      <c r="E98" s="30"/>
      <c r="F98" s="30"/>
      <c r="G98" s="30"/>
      <c r="H98" s="31"/>
      <c r="J98" s="1"/>
    </row>
    <row r="99" spans="1:10" ht="30" customHeight="1" x14ac:dyDescent="0.25">
      <c r="A99" s="29">
        <v>3</v>
      </c>
      <c r="B99" s="37" t="s">
        <v>31</v>
      </c>
      <c r="C99" s="49">
        <v>12</v>
      </c>
      <c r="D99" s="36" t="s">
        <v>36</v>
      </c>
      <c r="E99" s="30"/>
      <c r="F99" s="30"/>
      <c r="G99" s="30"/>
      <c r="H99" s="31"/>
    </row>
    <row r="100" spans="1:10" ht="30" customHeight="1" thickBot="1" x14ac:dyDescent="0.3">
      <c r="A100" s="32">
        <v>4</v>
      </c>
      <c r="B100" s="35" t="s">
        <v>32</v>
      </c>
      <c r="C100" s="48">
        <v>308544</v>
      </c>
      <c r="D100" s="33" t="s">
        <v>22</v>
      </c>
      <c r="E100" s="33"/>
      <c r="F100" s="33"/>
      <c r="G100" s="33"/>
      <c r="H100" s="34"/>
    </row>
    <row r="101" spans="1:10" ht="30" customHeight="1" thickBot="1" x14ac:dyDescent="0.3">
      <c r="A101" s="62" t="s">
        <v>9</v>
      </c>
      <c r="B101" s="63"/>
      <c r="C101" s="63"/>
      <c r="D101" s="63"/>
      <c r="E101" s="64"/>
      <c r="F101" s="2"/>
      <c r="G101" s="3"/>
      <c r="H101" s="2"/>
    </row>
    <row r="102" spans="1:10" ht="18.75" customHeight="1" thickBot="1" x14ac:dyDescent="0.3">
      <c r="A102" s="59" t="s">
        <v>25</v>
      </c>
      <c r="B102" s="60"/>
      <c r="C102" s="60"/>
      <c r="D102" s="60"/>
      <c r="E102" s="60"/>
      <c r="F102" s="60"/>
      <c r="G102" s="60"/>
      <c r="H102" s="61"/>
    </row>
    <row r="103" spans="1:10" ht="18.75" customHeight="1" thickBot="1" x14ac:dyDescent="0.3">
      <c r="A103" s="59" t="s">
        <v>26</v>
      </c>
      <c r="B103" s="60"/>
      <c r="C103" s="60"/>
      <c r="D103" s="60"/>
      <c r="E103" s="60"/>
      <c r="F103" s="60"/>
      <c r="G103" s="60"/>
      <c r="H103" s="61"/>
    </row>
    <row r="104" spans="1:10" ht="15.75" thickBot="1" x14ac:dyDescent="0.3">
      <c r="A104" s="21" t="s">
        <v>10</v>
      </c>
      <c r="B104" s="21" t="s">
        <v>11</v>
      </c>
      <c r="C104" s="43" t="s">
        <v>12</v>
      </c>
      <c r="D104" s="21" t="s">
        <v>13</v>
      </c>
      <c r="E104" s="21" t="s">
        <v>14</v>
      </c>
      <c r="F104" s="21" t="s">
        <v>15</v>
      </c>
      <c r="G104" s="21" t="s">
        <v>16</v>
      </c>
      <c r="H104" s="21" t="s">
        <v>17</v>
      </c>
    </row>
    <row r="105" spans="1:10" ht="57.75" thickBot="1" x14ac:dyDescent="0.3">
      <c r="A105" s="22" t="s">
        <v>2</v>
      </c>
      <c r="B105" s="23" t="s">
        <v>6</v>
      </c>
      <c r="C105" s="44" t="s">
        <v>7</v>
      </c>
      <c r="D105" s="23" t="s">
        <v>3</v>
      </c>
      <c r="E105" s="23" t="s">
        <v>4</v>
      </c>
      <c r="F105" s="23" t="s">
        <v>27</v>
      </c>
      <c r="G105" s="23" t="s">
        <v>5</v>
      </c>
      <c r="H105" s="24" t="s">
        <v>28</v>
      </c>
    </row>
    <row r="106" spans="1:10" ht="30" customHeight="1" x14ac:dyDescent="0.25">
      <c r="A106" s="14">
        <v>1</v>
      </c>
      <c r="B106" s="15" t="s">
        <v>8</v>
      </c>
      <c r="C106" s="51">
        <v>1721625</v>
      </c>
      <c r="D106" s="16" t="s">
        <v>22</v>
      </c>
      <c r="E106" s="16"/>
      <c r="F106" s="16"/>
      <c r="G106" s="16"/>
      <c r="H106" s="17"/>
    </row>
    <row r="107" spans="1:10" ht="54.95" customHeight="1" x14ac:dyDescent="0.25">
      <c r="A107" s="11">
        <v>2</v>
      </c>
      <c r="B107" s="37" t="s">
        <v>33</v>
      </c>
      <c r="C107" s="46">
        <v>60</v>
      </c>
      <c r="D107" s="36" t="s">
        <v>36</v>
      </c>
      <c r="E107" s="36"/>
      <c r="F107" s="36"/>
      <c r="G107" s="36"/>
      <c r="H107" s="12"/>
      <c r="J107" s="1"/>
    </row>
    <row r="108" spans="1:10" ht="30" customHeight="1" x14ac:dyDescent="0.25">
      <c r="A108" s="11">
        <v>3</v>
      </c>
      <c r="B108" s="37" t="s">
        <v>31</v>
      </c>
      <c r="C108" s="47">
        <f>997*24*365</f>
        <v>8733720</v>
      </c>
      <c r="D108" s="36" t="s">
        <v>37</v>
      </c>
      <c r="E108" s="36"/>
      <c r="F108" s="36"/>
      <c r="G108" s="36"/>
      <c r="H108" s="12"/>
    </row>
    <row r="109" spans="1:10" ht="30" customHeight="1" thickBot="1" x14ac:dyDescent="0.3">
      <c r="A109" s="18">
        <v>4</v>
      </c>
      <c r="B109" s="19" t="s">
        <v>32</v>
      </c>
      <c r="C109" s="50">
        <v>1721625</v>
      </c>
      <c r="D109" s="10" t="s">
        <v>22</v>
      </c>
      <c r="E109" s="10"/>
      <c r="F109" s="10"/>
      <c r="G109" s="10"/>
      <c r="H109" s="20"/>
    </row>
    <row r="110" spans="1:10" ht="30" customHeight="1" thickBot="1" x14ac:dyDescent="0.3">
      <c r="A110" s="62" t="s">
        <v>9</v>
      </c>
      <c r="B110" s="63"/>
      <c r="C110" s="63"/>
      <c r="D110" s="63"/>
      <c r="E110" s="64"/>
      <c r="F110" s="13"/>
      <c r="G110" s="3"/>
      <c r="H110" s="13"/>
    </row>
    <row r="111" spans="1:10" ht="18.75" customHeight="1" thickBot="1" x14ac:dyDescent="0.3">
      <c r="A111" s="59" t="s">
        <v>40</v>
      </c>
      <c r="B111" s="60"/>
      <c r="C111" s="60"/>
      <c r="D111" s="60"/>
      <c r="E111" s="60"/>
      <c r="F111" s="60"/>
      <c r="G111" s="60"/>
      <c r="H111" s="61"/>
    </row>
    <row r="112" spans="1:10" ht="18.75" customHeight="1" thickBot="1" x14ac:dyDescent="0.3">
      <c r="A112" s="59" t="s">
        <v>19</v>
      </c>
      <c r="B112" s="60"/>
      <c r="C112" s="60"/>
      <c r="D112" s="60"/>
      <c r="E112" s="60"/>
      <c r="F112" s="60"/>
      <c r="G112" s="60"/>
      <c r="H112" s="61"/>
    </row>
    <row r="113" spans="1:10" ht="15.75" thickBot="1" x14ac:dyDescent="0.3">
      <c r="A113" s="21" t="s">
        <v>10</v>
      </c>
      <c r="B113" s="21" t="s">
        <v>11</v>
      </c>
      <c r="C113" s="43" t="s">
        <v>12</v>
      </c>
      <c r="D113" s="21" t="s">
        <v>13</v>
      </c>
      <c r="E113" s="21" t="s">
        <v>14</v>
      </c>
      <c r="F113" s="21" t="s">
        <v>15</v>
      </c>
      <c r="G113" s="21" t="s">
        <v>16</v>
      </c>
      <c r="H113" s="21" t="s">
        <v>17</v>
      </c>
    </row>
    <row r="114" spans="1:10" ht="57.75" thickBot="1" x14ac:dyDescent="0.3">
      <c r="A114" s="22" t="s">
        <v>2</v>
      </c>
      <c r="B114" s="23" t="s">
        <v>6</v>
      </c>
      <c r="C114" s="44" t="s">
        <v>7</v>
      </c>
      <c r="D114" s="23" t="s">
        <v>3</v>
      </c>
      <c r="E114" s="23" t="s">
        <v>4</v>
      </c>
      <c r="F114" s="23" t="s">
        <v>27</v>
      </c>
      <c r="G114" s="23" t="s">
        <v>5</v>
      </c>
      <c r="H114" s="24" t="s">
        <v>28</v>
      </c>
    </row>
    <row r="115" spans="1:10" ht="30" customHeight="1" x14ac:dyDescent="0.25">
      <c r="A115" s="14">
        <v>1</v>
      </c>
      <c r="B115" s="15" t="s">
        <v>8</v>
      </c>
      <c r="C115" s="51">
        <v>186500</v>
      </c>
      <c r="D115" s="16" t="s">
        <v>22</v>
      </c>
      <c r="E115" s="16"/>
      <c r="F115" s="16"/>
      <c r="G115" s="16"/>
      <c r="H115" s="17"/>
    </row>
    <row r="116" spans="1:10" ht="54.95" customHeight="1" x14ac:dyDescent="0.25">
      <c r="A116" s="11">
        <v>2</v>
      </c>
      <c r="B116" s="37" t="s">
        <v>33</v>
      </c>
      <c r="C116" s="46">
        <v>12</v>
      </c>
      <c r="D116" s="36" t="s">
        <v>36</v>
      </c>
      <c r="E116" s="36"/>
      <c r="F116" s="36"/>
      <c r="G116" s="36"/>
      <c r="H116" s="12"/>
      <c r="J116" s="1"/>
    </row>
    <row r="117" spans="1:10" ht="30" customHeight="1" x14ac:dyDescent="0.25">
      <c r="A117" s="11">
        <v>3</v>
      </c>
      <c r="B117" s="37" t="s">
        <v>31</v>
      </c>
      <c r="C117" s="47">
        <f>165*24*365</f>
        <v>1445400</v>
      </c>
      <c r="D117" s="36" t="s">
        <v>37</v>
      </c>
      <c r="E117" s="36"/>
      <c r="F117" s="36"/>
      <c r="G117" s="36"/>
      <c r="H117" s="12"/>
    </row>
    <row r="118" spans="1:10" ht="30" customHeight="1" thickBot="1" x14ac:dyDescent="0.3">
      <c r="A118" s="18">
        <v>4</v>
      </c>
      <c r="B118" s="19" t="s">
        <v>32</v>
      </c>
      <c r="C118" s="50">
        <v>186500</v>
      </c>
      <c r="D118" s="10" t="s">
        <v>22</v>
      </c>
      <c r="E118" s="10"/>
      <c r="F118" s="10"/>
      <c r="G118" s="10"/>
      <c r="H118" s="20"/>
    </row>
    <row r="119" spans="1:10" ht="30" customHeight="1" thickBot="1" x14ac:dyDescent="0.3">
      <c r="A119" s="62" t="s">
        <v>9</v>
      </c>
      <c r="B119" s="63"/>
      <c r="C119" s="63"/>
      <c r="D119" s="63"/>
      <c r="E119" s="64"/>
      <c r="F119" s="13"/>
      <c r="G119" s="3"/>
      <c r="H119" s="13"/>
    </row>
    <row r="123" spans="1:10" ht="15.75" thickBot="1" x14ac:dyDescent="0.3">
      <c r="H123" s="7"/>
    </row>
    <row r="124" spans="1:10" ht="69.95" customHeight="1" thickTop="1" thickBot="1" x14ac:dyDescent="0.3">
      <c r="A124" s="53" t="s">
        <v>30</v>
      </c>
      <c r="B124" s="53"/>
      <c r="C124" s="53"/>
      <c r="D124" s="53"/>
      <c r="E124" s="53"/>
      <c r="F124" s="5"/>
      <c r="G124" s="9"/>
      <c r="H124" s="8"/>
      <c r="I124" s="6"/>
    </row>
    <row r="125" spans="1:10" ht="15.75" thickTop="1" x14ac:dyDescent="0.25">
      <c r="F125" s="4"/>
    </row>
    <row r="127" spans="1:10" ht="30" customHeight="1" x14ac:dyDescent="0.25">
      <c r="F127" s="54" t="s">
        <v>29</v>
      </c>
      <c r="G127" s="54"/>
      <c r="H127" s="54"/>
    </row>
    <row r="128" spans="1:10" ht="30" customHeight="1" x14ac:dyDescent="0.25">
      <c r="F128" s="54"/>
      <c r="G128" s="54"/>
      <c r="H128" s="54"/>
    </row>
    <row r="129" spans="1:8" ht="30" customHeight="1" x14ac:dyDescent="0.25">
      <c r="F129" s="54"/>
      <c r="G129" s="54"/>
      <c r="H129" s="54"/>
    </row>
    <row r="130" spans="1:8" ht="30" customHeight="1" x14ac:dyDescent="0.25">
      <c r="F130" s="54"/>
      <c r="G130" s="54"/>
      <c r="H130" s="54"/>
    </row>
    <row r="134" spans="1:8" ht="80.099999999999994" customHeight="1" x14ac:dyDescent="0.25">
      <c r="A134" s="55" t="s">
        <v>34</v>
      </c>
      <c r="B134" s="55"/>
      <c r="C134" s="55"/>
      <c r="D134" s="55"/>
      <c r="E134" s="55"/>
      <c r="F134" s="55"/>
      <c r="G134" s="55"/>
      <c r="H134" s="55"/>
    </row>
  </sheetData>
  <mergeCells count="43">
    <mergeCell ref="A112:H112"/>
    <mergeCell ref="A119:E119"/>
    <mergeCell ref="A75:H75"/>
    <mergeCell ref="A76:H76"/>
    <mergeCell ref="A83:E83"/>
    <mergeCell ref="A84:H84"/>
    <mergeCell ref="A85:H85"/>
    <mergeCell ref="A92:E92"/>
    <mergeCell ref="A93:H93"/>
    <mergeCell ref="A94:H94"/>
    <mergeCell ref="A101:E101"/>
    <mergeCell ref="A102:H102"/>
    <mergeCell ref="A103:H103"/>
    <mergeCell ref="A29:E29"/>
    <mergeCell ref="A30:H30"/>
    <mergeCell ref="A31:H31"/>
    <mergeCell ref="A110:E110"/>
    <mergeCell ref="A111:H111"/>
    <mergeCell ref="A57:H57"/>
    <mergeCell ref="A58:H58"/>
    <mergeCell ref="A65:E65"/>
    <mergeCell ref="A39:H39"/>
    <mergeCell ref="A40:H40"/>
    <mergeCell ref="A47:E47"/>
    <mergeCell ref="A48:H48"/>
    <mergeCell ref="A49:H49"/>
    <mergeCell ref="A56:E56"/>
    <mergeCell ref="A124:E124"/>
    <mergeCell ref="F127:H130"/>
    <mergeCell ref="A134:H134"/>
    <mergeCell ref="A2:H2"/>
    <mergeCell ref="A12:H12"/>
    <mergeCell ref="A13:H13"/>
    <mergeCell ref="A3:H3"/>
    <mergeCell ref="A4:H4"/>
    <mergeCell ref="A11:E11"/>
    <mergeCell ref="A38:E38"/>
    <mergeCell ref="A66:H66"/>
    <mergeCell ref="A67:H67"/>
    <mergeCell ref="A74:E74"/>
    <mergeCell ref="A20:E20"/>
    <mergeCell ref="A21:H21"/>
    <mergeCell ref="A22:H22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2809 - Załącznik nr 3A do SWZ - arkusz kalkulacyjny.xlsx</dmsv2BaseFileName>
    <dmsv2BaseDisplayName xmlns="http://schemas.microsoft.com/sharepoint/v3">2809 - Załącznik nr 3A do SWZ - arkusz kalkulacyjny</dmsv2BaseDisplayName>
    <dmsv2SWPP2ObjectNumber xmlns="http://schemas.microsoft.com/sharepoint/v3">POST/DYS/OB/LZA/02809/2024                        </dmsv2SWPP2ObjectNumber>
    <dmsv2SWPP2SumMD5 xmlns="http://schemas.microsoft.com/sharepoint/v3">cb09acd46d6b6b07ea171abe4c6a160e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657239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20731507</dmsv2BaseClientSystemDocumentID>
    <dmsv2BaseModifiedByID xmlns="http://schemas.microsoft.com/sharepoint/v3">11500149</dmsv2BaseModifiedByID>
    <dmsv2BaseCreatedByID xmlns="http://schemas.microsoft.com/sharepoint/v3">11500149</dmsv2BaseCreatedByID>
    <dmsv2SWPP2ObjectDepartment xmlns="http://schemas.microsoft.com/sharepoint/v3">0000000100070000000000080000</dmsv2SWPP2ObjectDepartment>
    <dmsv2SWPP2ObjectName xmlns="http://schemas.microsoft.com/sharepoint/v3">Postępowanie</dmsv2SWPP2ObjectName>
    <_dlc_DocId xmlns="a19cb1c7-c5c7-46d4-85ae-d83685407bba">ZKQJDXMXURTQ-1688516315-16714</_dlc_DocId>
    <_dlc_DocIdUrl xmlns="a19cb1c7-c5c7-46d4-85ae-d83685407bba">
      <Url>https://swpp2.dms.gkpge.pl/sites/31/_layouts/15/DocIdRedir.aspx?ID=ZKQJDXMXURTQ-1688516315-16714</Url>
      <Description>ZKQJDXMXURTQ-1688516315-16714</Description>
    </_dlc_DocIdUrl>
  </documentManagement>
</p:properties>
</file>

<file path=customXml/itemProps1.xml><?xml version="1.0" encoding="utf-8"?>
<ds:datastoreItem xmlns:ds="http://schemas.openxmlformats.org/officeDocument/2006/customXml" ds:itemID="{22CEEB68-4B1C-4EC2-B7C4-22F63C4F6C14}"/>
</file>

<file path=customXml/itemProps2.xml><?xml version="1.0" encoding="utf-8"?>
<ds:datastoreItem xmlns:ds="http://schemas.openxmlformats.org/officeDocument/2006/customXml" ds:itemID="{6FC8380A-6571-4566-B0C6-1C33F43CD6B9}"/>
</file>

<file path=customXml/itemProps3.xml><?xml version="1.0" encoding="utf-8"?>
<ds:datastoreItem xmlns:ds="http://schemas.openxmlformats.org/officeDocument/2006/customXml" ds:itemID="{1950E9E2-4C81-48BE-BE4E-9856F41D154C}"/>
</file>

<file path=customXml/itemProps4.xml><?xml version="1.0" encoding="utf-8"?>
<ds:datastoreItem xmlns:ds="http://schemas.openxmlformats.org/officeDocument/2006/customXml" ds:itemID="{88532389-7663-4453-A10D-CA59CFC6BD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 Krzysztof [PGE Dystr. O.Białystok]</dc:creator>
  <cp:lastModifiedBy>Tołoczko Paulina [PGE Dystr. O.Białystok]</cp:lastModifiedBy>
  <cp:lastPrinted>2023-09-25T11:50:49Z</cp:lastPrinted>
  <dcterms:created xsi:type="dcterms:W3CDTF">2023-09-20T06:10:10Z</dcterms:created>
  <dcterms:modified xsi:type="dcterms:W3CDTF">2024-10-09T10:32:48Z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e068b3a8-062f-48dd-81d3-8768807b8a21</vt:lpwstr>
  </property>
</Properties>
</file>