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200501\Documents\Dysk_D\PROJEKTY, ZADANIA\2024\!OPZ - nowe umowy sukcesywne\Główna umowa utrzymaniowa\"/>
    </mc:Choice>
  </mc:AlternateContent>
  <bookViews>
    <workbookView xWindow="0" yWindow="0" windowWidth="23040" windowHeight="8616"/>
  </bookViews>
  <sheets>
    <sheet name="Zal.1 - pusty formularz" sheetId="15" r:id="rId1"/>
  </sheets>
  <definedNames>
    <definedName name="_xlnm.Print_Area" localSheetId="0">'Zal.1 - pusty formularz'!$A$1:$H$76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5" l="1"/>
  <c r="G24" i="15" s="1"/>
  <c r="G25" i="15" s="1"/>
  <c r="G22" i="15"/>
  <c r="G21" i="15"/>
  <c r="G20" i="15"/>
  <c r="G19" i="15"/>
  <c r="G18" i="15"/>
  <c r="G17" i="15"/>
  <c r="G16" i="15"/>
  <c r="G15" i="15"/>
  <c r="G14" i="15"/>
  <c r="G13" i="15"/>
  <c r="G12" i="15"/>
  <c r="G11" i="15"/>
  <c r="G23" i="15" l="1"/>
  <c r="G26" i="15" s="1"/>
</calcChain>
</file>

<file path=xl/sharedStrings.xml><?xml version="1.0" encoding="utf-8"?>
<sst xmlns="http://schemas.openxmlformats.org/spreadsheetml/2006/main" count="103" uniqueCount="78">
  <si>
    <t>LP</t>
  </si>
  <si>
    <t>A</t>
  </si>
  <si>
    <t>B</t>
  </si>
  <si>
    <t>C</t>
  </si>
  <si>
    <t>D</t>
  </si>
  <si>
    <t>E</t>
  </si>
  <si>
    <t>F</t>
  </si>
  <si>
    <t>Do wyceny stawek przerobowych przyjęto następujące wskaźniki cenotwórcze (wypełnia Oferent):</t>
  </si>
  <si>
    <r>
      <t xml:space="preserve">Koszty pośrednie </t>
    </r>
    <r>
      <rPr>
        <b/>
        <sz val="12"/>
        <rFont val="Calibri"/>
        <family val="2"/>
        <charset val="238"/>
        <scheme val="minor"/>
      </rPr>
      <t>Kp =</t>
    </r>
  </si>
  <si>
    <r>
      <t>Zysk</t>
    </r>
    <r>
      <rPr>
        <b/>
        <sz val="12"/>
        <rFont val="Calibri"/>
        <family val="2"/>
        <charset val="238"/>
        <scheme val="minor"/>
      </rPr>
      <t xml:space="preserve"> Z =</t>
    </r>
  </si>
  <si>
    <t>Prace elektryczne i montażowe ogólnie (O)</t>
  </si>
  <si>
    <t>Prace AKPiA (A)</t>
  </si>
  <si>
    <t>Prace warsztatowe/pomocnicze (W)</t>
  </si>
  <si>
    <t>Cena prac
Cp= Cj x N, [PLN]</t>
  </si>
  <si>
    <t xml:space="preserve">Prace diagnostyczno-pomiarowe (P) </t>
  </si>
  <si>
    <t>Prace spawalnicze (S)</t>
  </si>
  <si>
    <t xml:space="preserve">Prace rusztowaniowe (R) </t>
  </si>
  <si>
    <t xml:space="preserve">Prace budowlane (B) </t>
  </si>
  <si>
    <t>zł/miesiąc</t>
  </si>
  <si>
    <t>Gotowość serwisowa (ryczałt miesięczny)</t>
  </si>
  <si>
    <t xml:space="preserve">Koszt pracy specjalistycznego sprzętu diagnostycznego i pomiarowego </t>
  </si>
  <si>
    <t>zł/rbg*</t>
  </si>
  <si>
    <t>zł/mtg*</t>
  </si>
  <si>
    <t>* Wyjaśnienie skrótów: rbg - roboczogodzina / mtg - maszynogodzina/motogodzina</t>
  </si>
  <si>
    <t xml:space="preserve">Koszt pracy urządzeń transportu bliskiego </t>
  </si>
  <si>
    <t xml:space="preserve">Koszt pracy ciężkiego sprzętu budowlanego </t>
  </si>
  <si>
    <t>Jm - Jednostka miary</t>
  </si>
  <si>
    <t>Cj - cena jednostkowa stawki
(wypełnia Oferent) [Jm]</t>
  </si>
  <si>
    <t>N - Szacunkowa ilość w okresie realizacji Umowy</t>
  </si>
  <si>
    <t>Rodzaj stawki / pozycji (wartość netto)</t>
  </si>
  <si>
    <t>czas obowiązywania umowy</t>
  </si>
  <si>
    <r>
      <t xml:space="preserve">Koszty zakupu materiałów i usług </t>
    </r>
    <r>
      <rPr>
        <b/>
        <sz val="12"/>
        <rFont val="Calibri"/>
        <family val="2"/>
        <charset val="238"/>
        <scheme val="minor"/>
      </rPr>
      <t>Kz =</t>
    </r>
  </si>
  <si>
    <t>Sumaryczna cena netto usług (Wu)</t>
  </si>
  <si>
    <t>Szacunkowa wartości materiałów i części zakupionych w ciągu trwania umowy na podstawie, której określone zostają Koszty zakupu (Kz)</t>
  </si>
  <si>
    <t>Sumaryczna cena netto materiałów i usług wraz z kosztami zakupu (Wm)</t>
  </si>
  <si>
    <t>a)</t>
  </si>
  <si>
    <t>b)</t>
  </si>
  <si>
    <t>c)</t>
  </si>
  <si>
    <t>d)</t>
  </si>
  <si>
    <t>e)</t>
  </si>
  <si>
    <t>f)</t>
  </si>
  <si>
    <t>g)</t>
  </si>
  <si>
    <t>1. Wyjaśnienie dla rodzajów stawek robocizny:</t>
  </si>
  <si>
    <t>2. Wyjaśnienie dla rodzajów stawek pracy sprzętu:</t>
  </si>
  <si>
    <r>
      <rPr>
        <b/>
        <sz val="11"/>
        <color theme="1"/>
        <rFont val="Calibri"/>
        <family val="2"/>
        <charset val="238"/>
        <scheme val="minor"/>
      </rPr>
      <t xml:space="preserve">Prace elektryczne i montażowe ogólnie (O) </t>
    </r>
    <r>
      <rPr>
        <sz val="11"/>
        <color theme="1"/>
        <rFont val="Calibri"/>
        <family val="2"/>
        <charset val="238"/>
        <scheme val="minor"/>
      </rPr>
      <t>- podstawowe prace obiektowe branży elektrycznej na terenie Zamawiającego,</t>
    </r>
  </si>
  <si>
    <r>
      <rPr>
        <b/>
        <sz val="11"/>
        <color theme="1"/>
        <rFont val="Calibri"/>
        <family val="2"/>
        <charset val="238"/>
        <scheme val="minor"/>
      </rPr>
      <t xml:space="preserve">Prace diagnostyczno-pomiarowe (P) </t>
    </r>
    <r>
      <rPr>
        <sz val="11"/>
        <color theme="1"/>
        <rFont val="Calibri"/>
        <family val="2"/>
        <charset val="238"/>
        <scheme val="minor"/>
      </rPr>
      <t>– prace obiektowe na terenie Zamawiającego związane z wykonywaniem diagnostyki urządzeń i maszyn elektroenergetycznych, pomiarów instalacji elektrycznych i elektroenergetycznych, prób, testów,</t>
    </r>
  </si>
  <si>
    <r>
      <rPr>
        <b/>
        <sz val="11"/>
        <color theme="1"/>
        <rFont val="Calibri"/>
        <family val="2"/>
        <charset val="238"/>
        <scheme val="minor"/>
      </rPr>
      <t xml:space="preserve">Prace AKPiA (A) </t>
    </r>
    <r>
      <rPr>
        <sz val="11"/>
        <color theme="1"/>
        <rFont val="Calibri"/>
        <family val="2"/>
        <charset val="238"/>
        <scheme val="minor"/>
      </rPr>
      <t>– prace obiektowe na terenie Zamawiającego w obwodach aparatury kontrolno-pomiarowej AKPiA oraz prace związane komputerowymi systemami wizualizacji, sterowania oraz nadzoru,</t>
    </r>
  </si>
  <si>
    <r>
      <rPr>
        <b/>
        <sz val="11"/>
        <color theme="1"/>
        <rFont val="Calibri"/>
        <family val="2"/>
        <charset val="238"/>
        <scheme val="minor"/>
      </rPr>
      <t>Prace warsztatowe/pomocnicze (W)</t>
    </r>
    <r>
      <rPr>
        <sz val="11"/>
        <color theme="1"/>
        <rFont val="Calibri"/>
        <family val="2"/>
        <charset val="238"/>
        <scheme val="minor"/>
      </rPr>
      <t xml:space="preserve"> - prace prefabrykacyjne, przygotowania materiałów we własnym warsztacie Wykonawcy,</t>
    </r>
  </si>
  <si>
    <r>
      <rPr>
        <b/>
        <sz val="11"/>
        <color theme="1"/>
        <rFont val="Calibri"/>
        <family val="2"/>
        <charset val="238"/>
        <scheme val="minor"/>
      </rPr>
      <t>Prace spawalnicze (S)</t>
    </r>
    <r>
      <rPr>
        <sz val="11"/>
        <color theme="1"/>
        <rFont val="Calibri"/>
        <family val="2"/>
        <charset val="238"/>
        <scheme val="minor"/>
      </rPr>
      <t xml:space="preserve"> – prace obiektowe na terenie Zamawiającego polegające na łączeniu bądź cięciu elementów wykonanych z metalu odpowiednimi metodami i technikami spawania,</t>
    </r>
  </si>
  <si>
    <r>
      <rPr>
        <b/>
        <sz val="11"/>
        <color theme="1"/>
        <rFont val="Calibri"/>
        <family val="2"/>
        <charset val="238"/>
        <scheme val="minor"/>
      </rPr>
      <t>Prace rusztowaniowe (R)</t>
    </r>
    <r>
      <rPr>
        <sz val="11"/>
        <color theme="1"/>
        <rFont val="Calibri"/>
        <family val="2"/>
        <charset val="238"/>
        <scheme val="minor"/>
      </rPr>
      <t xml:space="preserve"> – prace obiektowe na terenie Zamawiającego polegające na montażu/demontażu i odbiorach rusztowań potrzebnych do realizacji prac w ramach zlecanych prac,</t>
    </r>
  </si>
  <si>
    <r>
      <rPr>
        <b/>
        <sz val="11"/>
        <color theme="1"/>
        <rFont val="Calibri"/>
        <family val="2"/>
        <charset val="238"/>
        <scheme val="minor"/>
      </rPr>
      <t>Prace budowlane (B)</t>
    </r>
    <r>
      <rPr>
        <sz val="11"/>
        <color theme="1"/>
        <rFont val="Calibri"/>
        <family val="2"/>
        <charset val="238"/>
        <scheme val="minor"/>
      </rPr>
      <t xml:space="preserve"> – prace obiektowe na terenie Zamawiającego polegające na wykonywaniu robót budowlanych potrzebnych do zrealizowania w ramach zlecanych prac.</t>
    </r>
  </si>
  <si>
    <r>
      <rPr>
        <b/>
        <sz val="11"/>
        <color theme="1"/>
        <rFont val="Calibri"/>
        <family val="2"/>
        <charset val="238"/>
        <scheme val="minor"/>
      </rPr>
      <t xml:space="preserve">Specjalistyczny sprzęt diagnostyczny i pomiarowy - </t>
    </r>
    <r>
      <rPr>
        <sz val="11"/>
        <color theme="1"/>
        <rFont val="Calibri"/>
        <family val="2"/>
        <charset val="238"/>
        <scheme val="minor"/>
      </rPr>
      <t>sprzęt do pomiarów wyładowań niezupełnych, prób napięciowych, pomiarów legalizacyjnych, generatory udarowe, zadajniki/testery układów EAZ, specjalistyczny sprzęt pomiarowy do diagnostyki wyłączników mocy, transformatorów, induktory od 5kV wzwyż, kamery termowizyjne itp.</t>
    </r>
  </si>
  <si>
    <r>
      <rPr>
        <b/>
        <sz val="11"/>
        <color theme="1"/>
        <rFont val="Calibri"/>
        <family val="2"/>
        <charset val="238"/>
        <scheme val="minor"/>
      </rPr>
      <t>Urządzenia transportu bliskiego</t>
    </r>
    <r>
      <rPr>
        <sz val="11"/>
        <color theme="1"/>
        <rFont val="Calibri"/>
        <family val="2"/>
        <charset val="238"/>
        <scheme val="minor"/>
      </rPr>
      <t xml:space="preserve"> - wciągniki, wciągarki, dźwigi, żurawie, podnośniki koszowe, wózki widłowe itd.</t>
    </r>
  </si>
  <si>
    <r>
      <rPr>
        <b/>
        <sz val="11"/>
        <color theme="1"/>
        <rFont val="Calibri"/>
        <family val="2"/>
        <charset val="238"/>
        <scheme val="minor"/>
      </rPr>
      <t>Ciężki sprzęt budowlany</t>
    </r>
    <r>
      <rPr>
        <sz val="11"/>
        <color theme="1"/>
        <rFont val="Calibri"/>
        <family val="2"/>
        <charset val="238"/>
        <scheme val="minor"/>
      </rPr>
      <t xml:space="preserve"> - koparka, ładowarka, zagęszczarka itp.</t>
    </r>
  </si>
  <si>
    <t>Koszt pracy pojazdów ciężarowych</t>
  </si>
  <si>
    <r>
      <rPr>
        <b/>
        <sz val="11"/>
        <color theme="1"/>
        <rFont val="Calibri"/>
        <family val="2"/>
        <charset val="238"/>
        <scheme val="minor"/>
      </rPr>
      <t xml:space="preserve">Pojazdy ciężarowe </t>
    </r>
    <r>
      <rPr>
        <sz val="11"/>
        <color theme="1"/>
        <rFont val="Calibri"/>
        <family val="2"/>
        <charset val="238"/>
        <scheme val="minor"/>
      </rPr>
      <t>- samochody powyżej 3,5t , w tym samowyładowcze, ciągniki itp.</t>
    </r>
  </si>
  <si>
    <t>3. Wycena stawek roboczogodzin musi zawierać:</t>
  </si>
  <si>
    <t>koszty pracownicze,</t>
  </si>
  <si>
    <t>koszty organizacji prac,</t>
  </si>
  <si>
    <t>koszty transportu pracowników niezbędnego do wykonania prac,</t>
  </si>
  <si>
    <t>koszty pracy narzędzi, elektronarzędzi,</t>
  </si>
  <si>
    <t>koszty pracy podstawowych urządzeń pomiarowych,</t>
  </si>
  <si>
    <t>koszty wynajmu rusztowań na czas realizacji zlecanych prac (dotyczy stawki dla prac rusztowaniowych),</t>
  </si>
  <si>
    <t>koszty pracy sprzętu spawalniczego (dotyczy stawki dla prac spawalniczych),</t>
  </si>
  <si>
    <t>koszty pośrednie i zysk firmy.</t>
  </si>
  <si>
    <t>h)</t>
  </si>
  <si>
    <t>4. Wycena prac ryczałtowych (gotowość serwisowa) powinna zawierać wszystkie poniesione koszty dla tych prac, a w szczególności:</t>
  </si>
  <si>
    <t>organizacji prac,</t>
  </si>
  <si>
    <t>transportu pracowników niezbędnego do wykonania prac,</t>
  </si>
  <si>
    <t>niezbędnych ubezpieczeń,</t>
  </si>
  <si>
    <t>kosztów zakwaterowania i szatni dla pracowników,</t>
  </si>
  <si>
    <t>pełnienie dyżurów przez pracowników Wykonawcy zgodnie z zapisem z punktu 2.3 w części II niniejszego OPZ.</t>
  </si>
  <si>
    <r>
      <t xml:space="preserve"> - komórki oznaczone kolorem żółtym wypełnia Oferent (należy w komórki wpisywać wyłącznie wartości liczbowe, </t>
    </r>
    <r>
      <rPr>
        <u/>
        <sz val="12"/>
        <color theme="1"/>
        <rFont val="Calibri"/>
        <family val="2"/>
        <charset val="238"/>
        <scheme val="minor"/>
      </rPr>
      <t>bez jednostkek</t>
    </r>
    <r>
      <rPr>
        <sz val="12"/>
        <color theme="1"/>
        <rFont val="Calibri"/>
        <family val="2"/>
        <charset val="238"/>
        <scheme val="minor"/>
      </rPr>
      <t xml:space="preserve"> np. %)</t>
    </r>
  </si>
  <si>
    <t>Wartość Oferty (W)</t>
  </si>
  <si>
    <t>% (nie więcej niż 10%)</t>
  </si>
  <si>
    <t>% (nie więcej niż 20%)</t>
  </si>
  <si>
    <t>% (nie więcej niż 80%)</t>
  </si>
  <si>
    <r>
      <t xml:space="preserve">Przeglądy , konserwacje i usługi utrzymania ruchu urządzeń oraz instalacji elektroenergetycznych nN i SN w PGE GIEK S.A. Oddział Elektrownia Rybnik
Załącznik nr 1 do WUPiZO
</t>
    </r>
    <r>
      <rPr>
        <b/>
        <sz val="16"/>
        <rFont val="Calibri"/>
        <family val="2"/>
        <charset val="238"/>
        <scheme val="minor"/>
      </rPr>
      <t>Załącznik Cenowy – Wykaz Cen (24 mieciące)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</si>
</sst>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3">
    <xf numFmtId="0" fontId="0" fillId="0" borderId="0" xfId="0"/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0" fillId="0" borderId="0" xfId="0" applyFont="1" applyProtection="1">
      <protection locked="0"/>
    </xf>
    <xf numFmtId="0" fontId="0" fillId="0" borderId="0" xfId="0" applyFont="1" applyBorder="1" applyProtection="1"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3" fillId="0" borderId="0" xfId="0" applyFont="1" applyBorder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/>
    </xf>
    <xf numFmtId="44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165" fontId="4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vertical="center" wrapText="1"/>
      <protection locked="0"/>
    </xf>
    <xf numFmtId="0" fontId="5" fillId="5" borderId="2" xfId="0" applyFont="1" applyFill="1" applyBorder="1" applyAlignment="1" applyProtection="1">
      <alignment horizontal="right" vertical="center"/>
    </xf>
    <xf numFmtId="44" fontId="5" fillId="5" borderId="2" xfId="0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right" vertical="center" wrapText="1"/>
    </xf>
    <xf numFmtId="0" fontId="5" fillId="2" borderId="2" xfId="0" applyFont="1" applyFill="1" applyBorder="1" applyAlignment="1" applyProtection="1">
      <alignment horizontal="right" vertical="center"/>
    </xf>
    <xf numFmtId="44" fontId="5" fillId="2" borderId="2" xfId="0" applyNumberFormat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right" vertical="center"/>
    </xf>
    <xf numFmtId="44" fontId="14" fillId="2" borderId="2" xfId="0" applyNumberFormat="1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right" vertical="center" wrapText="1"/>
    </xf>
    <xf numFmtId="164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44" fontId="5" fillId="5" borderId="2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65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rgb="FF000000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id="2" name="Tabela1493" displayName="Tabela1493" ref="B9:G26" totalsRowShown="0" headerRowDxfId="10" dataDxfId="8" headerRowBorderDxfId="9" tableBorderDxfId="7" totalsRowBorderDxfId="6">
  <tableColumns count="6">
    <tableColumn id="1" name="LP" dataDxfId="5"/>
    <tableColumn id="2" name="Rodzaj stawki / pozycji (wartość netto)" dataDxfId="4"/>
    <tableColumn id="11" name="Jm - Jednostka miary" dataDxfId="3"/>
    <tableColumn id="3" name="Cj - cena jednostkowa stawki_x000a_(wypełnia Oferent) [Jm]" dataDxfId="2"/>
    <tableColumn id="4" name="N - Szacunkowa ilość w okresie realizacji Umowy" dataDxfId="1"/>
    <tableColumn id="5" name="Cena prac_x000a_Cp= Cj x N, [PLN]" dataDxfId="0">
      <calculatedColumnFormula>Tabela1493[[#This Row],[N - Szacunkowa ilość w okresie realizacji Umowy]]*Tabela1493[[#This Row],[Cj - cena jednostkowa stawki
(wypełnia Oferent) '[Jm']]]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8"/>
  <sheetViews>
    <sheetView tabSelected="1" view="pageBreakPreview" zoomScale="85" zoomScaleNormal="80" zoomScaleSheetLayoutView="85" workbookViewId="0">
      <selection activeCell="G5" sqref="G5"/>
    </sheetView>
  </sheetViews>
  <sheetFormatPr defaultColWidth="9.33203125" defaultRowHeight="14.4" x14ac:dyDescent="0.3"/>
  <cols>
    <col min="1" max="1" width="7.88671875" style="4" customWidth="1"/>
    <col min="2" max="2" width="7.88671875" style="22" customWidth="1"/>
    <col min="3" max="3" width="41.21875" style="22" customWidth="1"/>
    <col min="4" max="4" width="14.77734375" style="22" customWidth="1"/>
    <col min="5" max="5" width="21.21875" style="22" customWidth="1"/>
    <col min="6" max="6" width="17.44140625" style="25" customWidth="1"/>
    <col min="7" max="7" width="23.109375" style="22" customWidth="1"/>
    <col min="8" max="8" width="8.21875" style="22" customWidth="1"/>
    <col min="9" max="9" width="27.6640625" style="4" customWidth="1"/>
    <col min="10" max="10" width="21.88671875" style="4" customWidth="1"/>
    <col min="11" max="11" width="20.5546875" style="4" customWidth="1"/>
    <col min="12" max="16384" width="9.33203125" style="4"/>
  </cols>
  <sheetData>
    <row r="1" spans="2:11" ht="88.95" customHeight="1" x14ac:dyDescent="0.3">
      <c r="B1" s="60" t="s">
        <v>77</v>
      </c>
      <c r="C1" s="60"/>
      <c r="D1" s="60"/>
      <c r="E1" s="60"/>
      <c r="F1" s="60"/>
      <c r="G1" s="60"/>
      <c r="H1" s="3"/>
      <c r="I1" s="3"/>
      <c r="J1" s="3"/>
      <c r="K1" s="3"/>
    </row>
    <row r="2" spans="2:11" ht="15.6" x14ac:dyDescent="0.3">
      <c r="B2" s="5"/>
      <c r="C2" s="5"/>
      <c r="D2" s="26"/>
      <c r="E2" s="26"/>
      <c r="F2" s="3"/>
      <c r="G2" s="3"/>
      <c r="H2" s="3"/>
      <c r="I2" s="3"/>
      <c r="J2" s="3"/>
      <c r="K2" s="3"/>
    </row>
    <row r="3" spans="2:11" ht="15.6" x14ac:dyDescent="0.3">
      <c r="B3" s="6" t="s">
        <v>7</v>
      </c>
      <c r="C3" s="7"/>
      <c r="D3" s="8"/>
      <c r="E3" s="8"/>
      <c r="F3" s="3"/>
      <c r="G3" s="3"/>
      <c r="H3" s="3"/>
      <c r="I3" s="3"/>
      <c r="J3" s="3"/>
      <c r="K3" s="3"/>
    </row>
    <row r="4" spans="2:11" ht="15.6" x14ac:dyDescent="0.3">
      <c r="B4" s="6"/>
      <c r="C4" s="7"/>
      <c r="D4" s="8"/>
      <c r="E4" s="8"/>
      <c r="F4" s="3"/>
      <c r="G4" s="3"/>
      <c r="H4" s="3"/>
      <c r="I4" s="3"/>
      <c r="J4" s="3"/>
      <c r="K4" s="3"/>
    </row>
    <row r="5" spans="2:11" ht="15.6" x14ac:dyDescent="0.3">
      <c r="B5" s="26"/>
      <c r="D5" s="56" t="s">
        <v>8</v>
      </c>
      <c r="E5" s="27"/>
      <c r="F5" s="57" t="s">
        <v>76</v>
      </c>
      <c r="G5" s="3"/>
      <c r="H5" s="3"/>
      <c r="I5" s="3"/>
      <c r="J5" s="3"/>
      <c r="K5" s="3"/>
    </row>
    <row r="6" spans="2:11" ht="15.6" x14ac:dyDescent="0.3">
      <c r="B6" s="26"/>
      <c r="D6" s="56" t="s">
        <v>9</v>
      </c>
      <c r="E6" s="27"/>
      <c r="F6" s="57" t="s">
        <v>75</v>
      </c>
      <c r="G6" s="3"/>
      <c r="H6" s="3"/>
      <c r="I6" s="3"/>
      <c r="J6" s="3"/>
      <c r="K6" s="3"/>
    </row>
    <row r="7" spans="2:11" ht="15.6" x14ac:dyDescent="0.3">
      <c r="B7" s="26"/>
      <c r="D7" s="56" t="s">
        <v>31</v>
      </c>
      <c r="E7" s="27"/>
      <c r="F7" s="57" t="s">
        <v>74</v>
      </c>
      <c r="H7" s="3"/>
      <c r="I7" s="3"/>
      <c r="J7" s="3"/>
      <c r="K7" s="3"/>
    </row>
    <row r="8" spans="2:11" ht="15.6" x14ac:dyDescent="0.3">
      <c r="B8" s="26"/>
      <c r="C8" s="5"/>
      <c r="D8" s="26"/>
      <c r="E8" s="26"/>
      <c r="F8" s="3"/>
      <c r="G8" s="3"/>
      <c r="H8" s="3"/>
      <c r="I8" s="3"/>
      <c r="J8" s="3"/>
      <c r="K8" s="3"/>
    </row>
    <row r="9" spans="2:11" ht="63" customHeight="1" x14ac:dyDescent="0.3">
      <c r="B9" s="9" t="s">
        <v>0</v>
      </c>
      <c r="C9" s="10" t="s">
        <v>29</v>
      </c>
      <c r="D9" s="10" t="s">
        <v>26</v>
      </c>
      <c r="E9" s="10" t="s">
        <v>27</v>
      </c>
      <c r="F9" s="10" t="s">
        <v>28</v>
      </c>
      <c r="G9" s="11" t="s">
        <v>13</v>
      </c>
      <c r="H9" s="4"/>
    </row>
    <row r="10" spans="2:11" x14ac:dyDescent="0.3">
      <c r="B10" s="12" t="s">
        <v>1</v>
      </c>
      <c r="C10" s="13" t="s">
        <v>2</v>
      </c>
      <c r="D10" s="14" t="s">
        <v>3</v>
      </c>
      <c r="E10" s="14" t="s">
        <v>4</v>
      </c>
      <c r="F10" s="14" t="s">
        <v>5</v>
      </c>
      <c r="G10" s="14" t="s">
        <v>6</v>
      </c>
      <c r="H10" s="4"/>
    </row>
    <row r="11" spans="2:11" ht="20.399999999999999" customHeight="1" x14ac:dyDescent="0.3">
      <c r="B11" s="15">
        <v>1</v>
      </c>
      <c r="C11" s="2" t="s">
        <v>10</v>
      </c>
      <c r="D11" s="16" t="s">
        <v>21</v>
      </c>
      <c r="E11" s="33"/>
      <c r="F11" s="28">
        <v>20000</v>
      </c>
      <c r="G11" s="45">
        <f>Tabela1493[[#This Row],[N - Szacunkowa ilość w okresie realizacji Umowy]]*Tabela1493[[#This Row],[Cj - cena jednostkowa stawki
(wypełnia Oferent) '[Jm']]]</f>
        <v>0</v>
      </c>
      <c r="H11" s="4"/>
    </row>
    <row r="12" spans="2:11" ht="22.2" customHeight="1" x14ac:dyDescent="0.3">
      <c r="B12" s="15">
        <v>2</v>
      </c>
      <c r="C12" s="31" t="s">
        <v>14</v>
      </c>
      <c r="D12" s="16" t="s">
        <v>21</v>
      </c>
      <c r="E12" s="33"/>
      <c r="F12" s="28">
        <v>12500</v>
      </c>
      <c r="G12" s="45">
        <f>Tabela1493[[#This Row],[N - Szacunkowa ilość w okresie realizacji Umowy]]*Tabela1493[[#This Row],[Cj - cena jednostkowa stawki
(wypełnia Oferent) '[Jm']]]</f>
        <v>0</v>
      </c>
      <c r="H12" s="4"/>
    </row>
    <row r="13" spans="2:11" s="17" customFormat="1" ht="19.8" customHeight="1" x14ac:dyDescent="0.3">
      <c r="B13" s="15">
        <v>3</v>
      </c>
      <c r="C13" s="30" t="s">
        <v>11</v>
      </c>
      <c r="D13" s="16" t="s">
        <v>21</v>
      </c>
      <c r="E13" s="33"/>
      <c r="F13" s="28">
        <v>5000</v>
      </c>
      <c r="G13" s="45">
        <f>Tabela1493[[#This Row],[N - Szacunkowa ilość w okresie realizacji Umowy]]*Tabela1493[[#This Row],[Cj - cena jednostkowa stawki
(wypełnia Oferent) '[Jm']]]</f>
        <v>0</v>
      </c>
    </row>
    <row r="14" spans="2:11" s="17" customFormat="1" ht="19.8" customHeight="1" x14ac:dyDescent="0.3">
      <c r="B14" s="15">
        <v>4</v>
      </c>
      <c r="C14" s="1" t="s">
        <v>12</v>
      </c>
      <c r="D14" s="16" t="s">
        <v>21</v>
      </c>
      <c r="E14" s="33"/>
      <c r="F14" s="28">
        <v>3000</v>
      </c>
      <c r="G14" s="45">
        <f>Tabela1493[[#This Row],[N - Szacunkowa ilość w okresie realizacji Umowy]]*Tabela1493[[#This Row],[Cj - cena jednostkowa stawki
(wypełnia Oferent) '[Jm']]]</f>
        <v>0</v>
      </c>
    </row>
    <row r="15" spans="2:11" s="17" customFormat="1" ht="21" customHeight="1" x14ac:dyDescent="0.3">
      <c r="B15" s="15">
        <v>5</v>
      </c>
      <c r="C15" s="30" t="s">
        <v>15</v>
      </c>
      <c r="D15" s="16" t="s">
        <v>21</v>
      </c>
      <c r="E15" s="33"/>
      <c r="F15" s="28">
        <v>800</v>
      </c>
      <c r="G15" s="45">
        <f>Tabela1493[[#This Row],[N - Szacunkowa ilość w okresie realizacji Umowy]]*Tabela1493[[#This Row],[Cj - cena jednostkowa stawki
(wypełnia Oferent) '[Jm']]]</f>
        <v>0</v>
      </c>
    </row>
    <row r="16" spans="2:11" s="17" customFormat="1" ht="22.2" customHeight="1" x14ac:dyDescent="0.3">
      <c r="B16" s="15">
        <v>6</v>
      </c>
      <c r="C16" s="30" t="s">
        <v>16</v>
      </c>
      <c r="D16" s="16" t="s">
        <v>21</v>
      </c>
      <c r="E16" s="33"/>
      <c r="F16" s="28">
        <v>2000</v>
      </c>
      <c r="G16" s="45">
        <f>Tabela1493[[#This Row],[N - Szacunkowa ilość w okresie realizacji Umowy]]*Tabela1493[[#This Row],[Cj - cena jednostkowa stawki
(wypełnia Oferent) '[Jm']]]</f>
        <v>0</v>
      </c>
    </row>
    <row r="17" spans="2:8" s="17" customFormat="1" ht="22.2" customHeight="1" x14ac:dyDescent="0.3">
      <c r="B17" s="15">
        <v>7</v>
      </c>
      <c r="C17" s="1" t="s">
        <v>17</v>
      </c>
      <c r="D17" s="16" t="s">
        <v>21</v>
      </c>
      <c r="E17" s="33"/>
      <c r="F17" s="28">
        <v>200</v>
      </c>
      <c r="G17" s="45">
        <f>Tabela1493[[#This Row],[N - Szacunkowa ilość w okresie realizacji Umowy]]*Tabela1493[[#This Row],[Cj - cena jednostkowa stawki
(wypełnia Oferent) '[Jm']]]</f>
        <v>0</v>
      </c>
    </row>
    <row r="18" spans="2:8" s="17" customFormat="1" ht="22.2" customHeight="1" x14ac:dyDescent="0.3">
      <c r="B18" s="15">
        <v>8</v>
      </c>
      <c r="C18" s="30" t="s">
        <v>19</v>
      </c>
      <c r="D18" s="16" t="s">
        <v>18</v>
      </c>
      <c r="E18" s="33"/>
      <c r="F18" s="28">
        <v>24</v>
      </c>
      <c r="G18" s="45">
        <f>Tabela1493[[#This Row],[N - Szacunkowa ilość w okresie realizacji Umowy]]*Tabela1493[[#This Row],[Cj - cena jednostkowa stawki
(wypełnia Oferent) '[Jm']]]</f>
        <v>0</v>
      </c>
    </row>
    <row r="19" spans="2:8" s="17" customFormat="1" ht="28.8" x14ac:dyDescent="0.3">
      <c r="B19" s="15">
        <v>9</v>
      </c>
      <c r="C19" s="30" t="s">
        <v>20</v>
      </c>
      <c r="D19" s="16" t="s">
        <v>22</v>
      </c>
      <c r="E19" s="33"/>
      <c r="F19" s="28">
        <v>4000</v>
      </c>
      <c r="G19" s="45">
        <f>Tabela1493[[#This Row],[N - Szacunkowa ilość w okresie realizacji Umowy]]*Tabela1493[[#This Row],[Cj - cena jednostkowa stawki
(wypełnia Oferent) '[Jm']]]</f>
        <v>0</v>
      </c>
    </row>
    <row r="20" spans="2:8" s="17" customFormat="1" ht="21" customHeight="1" x14ac:dyDescent="0.3">
      <c r="B20" s="15">
        <v>10</v>
      </c>
      <c r="C20" s="30" t="s">
        <v>24</v>
      </c>
      <c r="D20" s="16" t="s">
        <v>22</v>
      </c>
      <c r="E20" s="33"/>
      <c r="F20" s="28">
        <v>2500</v>
      </c>
      <c r="G20" s="45">
        <f>Tabela1493[[#This Row],[N - Szacunkowa ilość w okresie realizacji Umowy]]*Tabela1493[[#This Row],[Cj - cena jednostkowa stawki
(wypełnia Oferent) '[Jm']]]</f>
        <v>0</v>
      </c>
    </row>
    <row r="21" spans="2:8" s="17" customFormat="1" ht="20.399999999999999" customHeight="1" x14ac:dyDescent="0.3">
      <c r="B21" s="15">
        <v>11</v>
      </c>
      <c r="C21" s="30" t="s">
        <v>25</v>
      </c>
      <c r="D21" s="16" t="s">
        <v>22</v>
      </c>
      <c r="E21" s="33"/>
      <c r="F21" s="28">
        <v>300</v>
      </c>
      <c r="G21" s="45">
        <f>Tabela1493[[#This Row],[N - Szacunkowa ilość w okresie realizacji Umowy]]*Tabela1493[[#This Row],[Cj - cena jednostkowa stawki
(wypełnia Oferent) '[Jm']]]</f>
        <v>0</v>
      </c>
    </row>
    <row r="22" spans="2:8" s="17" customFormat="1" ht="19.2" customHeight="1" x14ac:dyDescent="0.3">
      <c r="B22" s="15">
        <v>12</v>
      </c>
      <c r="C22" s="29" t="s">
        <v>54</v>
      </c>
      <c r="D22" s="16" t="s">
        <v>22</v>
      </c>
      <c r="E22" s="33"/>
      <c r="F22" s="28">
        <v>200</v>
      </c>
      <c r="G22" s="45">
        <f>Tabela1493[[#This Row],[N - Szacunkowa ilość w okresie realizacji Umowy]]*Tabela1493[[#This Row],[Cj - cena jednostkowa stawki
(wypełnia Oferent) '[Jm']]]</f>
        <v>0</v>
      </c>
      <c r="H22" s="4"/>
    </row>
    <row r="23" spans="2:8" s="17" customFormat="1" ht="15.6" x14ac:dyDescent="0.3">
      <c r="B23" s="43">
        <v>13</v>
      </c>
      <c r="C23" s="44"/>
      <c r="D23" s="36"/>
      <c r="E23" s="37"/>
      <c r="F23" s="36" t="s">
        <v>32</v>
      </c>
      <c r="G23" s="46">
        <f>SUBTOTAL(109,G11:G22)</f>
        <v>0</v>
      </c>
      <c r="H23" s="4"/>
    </row>
    <row r="24" spans="2:8" s="17" customFormat="1" ht="57.6" x14ac:dyDescent="0.3">
      <c r="B24" s="34">
        <v>14</v>
      </c>
      <c r="C24" s="35" t="s">
        <v>33</v>
      </c>
      <c r="D24" s="47" t="s">
        <v>30</v>
      </c>
      <c r="E24" s="48">
        <v>1500000</v>
      </c>
      <c r="F24" s="50">
        <f>1+E7/100</f>
        <v>1</v>
      </c>
      <c r="G24" s="45">
        <f>Tabela1493[[#This Row],[N - Szacunkowa ilość w okresie realizacji Umowy]]*Tabela1493[[#This Row],[Cj - cena jednostkowa stawki
(wypełnia Oferent) '[Jm']]]</f>
        <v>1500000</v>
      </c>
      <c r="H24" s="4"/>
    </row>
    <row r="25" spans="2:8" ht="15.6" x14ac:dyDescent="0.3">
      <c r="B25" s="43">
        <v>15</v>
      </c>
      <c r="C25" s="44"/>
      <c r="D25" s="36"/>
      <c r="E25" s="37"/>
      <c r="F25" s="36" t="s">
        <v>34</v>
      </c>
      <c r="G25" s="46">
        <f>SUBTOTAL(109,G24)</f>
        <v>1500000</v>
      </c>
      <c r="H25" s="4"/>
    </row>
    <row r="26" spans="2:8" ht="31.2" customHeight="1" thickBot="1" x14ac:dyDescent="0.35">
      <c r="B26" s="49">
        <v>16</v>
      </c>
      <c r="C26" s="38"/>
      <c r="D26" s="39"/>
      <c r="E26" s="40"/>
      <c r="F26" s="41" t="s">
        <v>73</v>
      </c>
      <c r="G26" s="42">
        <f>SUM(G23,G25)</f>
        <v>1500000</v>
      </c>
      <c r="H26" s="4"/>
    </row>
    <row r="27" spans="2:8" ht="15.6" x14ac:dyDescent="0.3">
      <c r="B27" s="18"/>
      <c r="C27" s="17"/>
      <c r="D27" s="20"/>
      <c r="E27" s="21"/>
      <c r="F27" s="17"/>
      <c r="G27" s="17"/>
      <c r="H27" s="17"/>
    </row>
    <row r="28" spans="2:8" ht="15.6" x14ac:dyDescent="0.3">
      <c r="B28" s="32" t="s">
        <v>23</v>
      </c>
      <c r="C28" s="17"/>
      <c r="D28" s="20"/>
      <c r="E28" s="21"/>
      <c r="F28" s="17"/>
      <c r="G28" s="17"/>
      <c r="H28" s="17"/>
    </row>
    <row r="29" spans="2:8" ht="15.6" x14ac:dyDescent="0.3">
      <c r="B29" s="32"/>
      <c r="C29" s="17"/>
      <c r="D29" s="20"/>
      <c r="E29" s="21"/>
      <c r="F29" s="17"/>
      <c r="G29" s="17"/>
      <c r="H29" s="17"/>
    </row>
    <row r="30" spans="2:8" ht="15.6" x14ac:dyDescent="0.3">
      <c r="B30" s="27"/>
      <c r="C30" s="6" t="s">
        <v>72</v>
      </c>
      <c r="D30" s="20"/>
      <c r="E30" s="21"/>
      <c r="F30" s="17"/>
      <c r="G30" s="17"/>
      <c r="H30" s="17"/>
    </row>
    <row r="31" spans="2:8" ht="15.6" x14ac:dyDescent="0.3">
      <c r="B31" s="18"/>
      <c r="C31" s="19"/>
      <c r="D31" s="20"/>
      <c r="E31" s="21"/>
      <c r="F31" s="17"/>
      <c r="G31" s="17"/>
      <c r="H31" s="17"/>
    </row>
    <row r="32" spans="2:8" s="17" customFormat="1" x14ac:dyDescent="0.3">
      <c r="B32" s="53" t="s">
        <v>42</v>
      </c>
      <c r="D32" s="22"/>
      <c r="E32" s="22"/>
      <c r="F32" s="23"/>
      <c r="G32" s="4"/>
      <c r="H32" s="24"/>
    </row>
    <row r="33" spans="2:8" s="17" customFormat="1" ht="18" customHeight="1" x14ac:dyDescent="0.3">
      <c r="B33" s="51" t="s">
        <v>35</v>
      </c>
      <c r="C33" s="61" t="s">
        <v>44</v>
      </c>
      <c r="D33" s="61"/>
      <c r="E33" s="61"/>
      <c r="F33" s="61"/>
      <c r="G33" s="61"/>
      <c r="H33" s="24"/>
    </row>
    <row r="34" spans="2:8" s="17" customFormat="1" ht="37.799999999999997" customHeight="1" x14ac:dyDescent="0.3">
      <c r="B34" s="51" t="s">
        <v>36</v>
      </c>
      <c r="C34" s="62" t="s">
        <v>45</v>
      </c>
      <c r="D34" s="62"/>
      <c r="E34" s="62"/>
      <c r="F34" s="62"/>
      <c r="G34" s="62"/>
    </row>
    <row r="35" spans="2:8" s="17" customFormat="1" ht="34.200000000000003" customHeight="1" x14ac:dyDescent="0.3">
      <c r="B35" s="51" t="s">
        <v>37</v>
      </c>
      <c r="C35" s="58" t="s">
        <v>46</v>
      </c>
      <c r="D35" s="58"/>
      <c r="E35" s="58"/>
      <c r="F35" s="58"/>
      <c r="G35" s="58"/>
    </row>
    <row r="36" spans="2:8" s="24" customFormat="1" ht="22.8" customHeight="1" x14ac:dyDescent="0.3">
      <c r="B36" s="51" t="s">
        <v>38</v>
      </c>
      <c r="C36" s="58" t="s">
        <v>47</v>
      </c>
      <c r="D36" s="58"/>
      <c r="E36" s="58"/>
      <c r="F36" s="58"/>
      <c r="G36" s="58"/>
      <c r="H36" s="17"/>
    </row>
    <row r="37" spans="2:8" s="24" customFormat="1" ht="38.4" customHeight="1" x14ac:dyDescent="0.3">
      <c r="B37" s="51" t="s">
        <v>39</v>
      </c>
      <c r="C37" s="58" t="s">
        <v>48</v>
      </c>
      <c r="D37" s="58"/>
      <c r="E37" s="58"/>
      <c r="F37" s="58"/>
      <c r="G37" s="58"/>
      <c r="H37" s="17"/>
    </row>
    <row r="38" spans="2:8" s="17" customFormat="1" ht="37.799999999999997" customHeight="1" x14ac:dyDescent="0.3">
      <c r="B38" s="51" t="s">
        <v>40</v>
      </c>
      <c r="C38" s="58" t="s">
        <v>49</v>
      </c>
      <c r="D38" s="58"/>
      <c r="E38" s="58"/>
      <c r="F38" s="58"/>
      <c r="G38" s="58"/>
    </row>
    <row r="39" spans="2:8" s="17" customFormat="1" ht="37.799999999999997" customHeight="1" x14ac:dyDescent="0.3">
      <c r="B39" s="51" t="s">
        <v>41</v>
      </c>
      <c r="C39" s="58" t="s">
        <v>50</v>
      </c>
      <c r="D39" s="58"/>
      <c r="E39" s="58"/>
      <c r="F39" s="58"/>
      <c r="G39" s="58"/>
    </row>
    <row r="40" spans="2:8" s="17" customFormat="1" x14ac:dyDescent="0.3">
      <c r="B40" s="51"/>
      <c r="C40" s="59"/>
      <c r="D40" s="59"/>
      <c r="E40" s="59"/>
      <c r="F40" s="59"/>
      <c r="G40" s="59"/>
    </row>
    <row r="41" spans="2:8" s="17" customFormat="1" x14ac:dyDescent="0.3">
      <c r="B41" s="54" t="s">
        <v>43</v>
      </c>
      <c r="C41" s="55"/>
      <c r="D41" s="55"/>
      <c r="E41" s="55"/>
      <c r="F41" s="55"/>
      <c r="G41" s="55"/>
    </row>
    <row r="42" spans="2:8" s="17" customFormat="1" ht="49.2" customHeight="1" x14ac:dyDescent="0.3">
      <c r="B42" s="51" t="s">
        <v>35</v>
      </c>
      <c r="C42" s="58" t="s">
        <v>51</v>
      </c>
      <c r="D42" s="58"/>
      <c r="E42" s="58"/>
      <c r="F42" s="58"/>
      <c r="G42" s="58"/>
    </row>
    <row r="43" spans="2:8" s="17" customFormat="1" ht="22.8" customHeight="1" x14ac:dyDescent="0.3">
      <c r="B43" s="51" t="s">
        <v>36</v>
      </c>
      <c r="C43" s="58" t="s">
        <v>52</v>
      </c>
      <c r="D43" s="58"/>
      <c r="E43" s="58"/>
      <c r="F43" s="58"/>
      <c r="G43" s="58"/>
    </row>
    <row r="44" spans="2:8" s="17" customFormat="1" ht="24" customHeight="1" x14ac:dyDescent="0.3">
      <c r="B44" s="51" t="s">
        <v>37</v>
      </c>
      <c r="C44" s="58" t="s">
        <v>53</v>
      </c>
      <c r="D44" s="58"/>
      <c r="E44" s="58"/>
      <c r="F44" s="58"/>
      <c r="G44" s="58"/>
    </row>
    <row r="45" spans="2:8" s="17" customFormat="1" ht="14.4" customHeight="1" x14ac:dyDescent="0.3">
      <c r="B45" s="51" t="s">
        <v>38</v>
      </c>
      <c r="C45" s="58" t="s">
        <v>55</v>
      </c>
      <c r="D45" s="58"/>
      <c r="E45" s="58"/>
      <c r="F45" s="58"/>
      <c r="G45" s="58"/>
    </row>
    <row r="46" spans="2:8" s="17" customFormat="1" x14ac:dyDescent="0.3">
      <c r="B46" s="54"/>
    </row>
    <row r="47" spans="2:8" s="17" customFormat="1" x14ac:dyDescent="0.3">
      <c r="B47" s="54" t="s">
        <v>56</v>
      </c>
    </row>
    <row r="48" spans="2:8" s="17" customFormat="1" x14ac:dyDescent="0.3">
      <c r="B48" s="51" t="s">
        <v>35</v>
      </c>
      <c r="C48" s="58" t="s">
        <v>57</v>
      </c>
      <c r="D48" s="58"/>
      <c r="E48" s="58"/>
      <c r="F48" s="58"/>
      <c r="G48" s="58"/>
    </row>
    <row r="49" spans="2:8" s="17" customFormat="1" x14ac:dyDescent="0.3">
      <c r="B49" s="51" t="s">
        <v>36</v>
      </c>
      <c r="C49" s="58" t="s">
        <v>58</v>
      </c>
      <c r="D49" s="58"/>
      <c r="E49" s="58"/>
      <c r="F49" s="58"/>
      <c r="G49" s="58"/>
    </row>
    <row r="50" spans="2:8" s="17" customFormat="1" ht="14.4" customHeight="1" x14ac:dyDescent="0.3">
      <c r="B50" s="51" t="s">
        <v>37</v>
      </c>
      <c r="C50" s="58" t="s">
        <v>59</v>
      </c>
      <c r="D50" s="58"/>
      <c r="E50" s="58"/>
      <c r="F50" s="58"/>
      <c r="G50" s="58"/>
    </row>
    <row r="51" spans="2:8" s="17" customFormat="1" x14ac:dyDescent="0.3">
      <c r="B51" s="51" t="s">
        <v>38</v>
      </c>
      <c r="C51" s="58" t="s">
        <v>60</v>
      </c>
      <c r="D51" s="58"/>
      <c r="E51" s="58"/>
      <c r="F51" s="58"/>
      <c r="G51" s="58"/>
    </row>
    <row r="52" spans="2:8" s="17" customFormat="1" ht="14.4" customHeight="1" x14ac:dyDescent="0.3">
      <c r="B52" s="51" t="s">
        <v>39</v>
      </c>
      <c r="C52" s="58" t="s">
        <v>61</v>
      </c>
      <c r="D52" s="58"/>
      <c r="E52" s="58"/>
      <c r="F52" s="58"/>
      <c r="G52" s="58"/>
    </row>
    <row r="53" spans="2:8" s="17" customFormat="1" ht="14.4" customHeight="1" x14ac:dyDescent="0.3">
      <c r="B53" s="51" t="s">
        <v>40</v>
      </c>
      <c r="C53" s="58" t="s">
        <v>62</v>
      </c>
      <c r="D53" s="58"/>
      <c r="E53" s="58"/>
      <c r="F53" s="58"/>
      <c r="G53" s="58"/>
    </row>
    <row r="54" spans="2:8" s="17" customFormat="1" ht="14.4" customHeight="1" x14ac:dyDescent="0.3">
      <c r="B54" s="51" t="s">
        <v>41</v>
      </c>
      <c r="C54" s="58" t="s">
        <v>63</v>
      </c>
      <c r="D54" s="58"/>
      <c r="E54" s="58"/>
      <c r="F54" s="58"/>
      <c r="G54" s="58"/>
      <c r="H54" s="4"/>
    </row>
    <row r="55" spans="2:8" s="17" customFormat="1" x14ac:dyDescent="0.3">
      <c r="B55" s="51" t="s">
        <v>65</v>
      </c>
      <c r="C55" s="58" t="s">
        <v>64</v>
      </c>
      <c r="D55" s="58"/>
      <c r="E55" s="58"/>
      <c r="F55" s="58"/>
      <c r="G55" s="58"/>
      <c r="H55" s="22"/>
    </row>
    <row r="56" spans="2:8" s="17" customFormat="1" x14ac:dyDescent="0.3">
      <c r="B56" s="22"/>
      <c r="C56" s="52"/>
      <c r="D56" s="22"/>
      <c r="E56" s="22"/>
      <c r="F56" s="24"/>
      <c r="G56" s="24"/>
      <c r="H56" s="22"/>
    </row>
    <row r="57" spans="2:8" s="17" customFormat="1" x14ac:dyDescent="0.3">
      <c r="B57" s="54" t="s">
        <v>66</v>
      </c>
      <c r="C57" s="52"/>
      <c r="D57" s="22"/>
      <c r="E57" s="22"/>
      <c r="F57" s="24"/>
      <c r="G57" s="24"/>
      <c r="H57" s="22"/>
    </row>
    <row r="58" spans="2:8" x14ac:dyDescent="0.3">
      <c r="B58" s="51" t="s">
        <v>35</v>
      </c>
      <c r="C58" s="58" t="s">
        <v>67</v>
      </c>
      <c r="D58" s="58"/>
      <c r="E58" s="58"/>
      <c r="F58" s="58"/>
      <c r="G58" s="58"/>
    </row>
    <row r="59" spans="2:8" ht="14.4" customHeight="1" x14ac:dyDescent="0.3">
      <c r="B59" s="51" t="s">
        <v>36</v>
      </c>
      <c r="C59" s="58" t="s">
        <v>68</v>
      </c>
      <c r="D59" s="58"/>
      <c r="E59" s="58"/>
      <c r="F59" s="58"/>
      <c r="G59" s="58"/>
    </row>
    <row r="60" spans="2:8" x14ac:dyDescent="0.3">
      <c r="B60" s="51" t="s">
        <v>37</v>
      </c>
      <c r="C60" s="58" t="s">
        <v>69</v>
      </c>
      <c r="D60" s="58"/>
      <c r="E60" s="58"/>
      <c r="F60" s="58"/>
      <c r="G60" s="58"/>
    </row>
    <row r="61" spans="2:8" ht="14.4" customHeight="1" x14ac:dyDescent="0.3">
      <c r="B61" s="51" t="s">
        <v>38</v>
      </c>
      <c r="C61" s="58" t="s">
        <v>70</v>
      </c>
      <c r="D61" s="58"/>
      <c r="E61" s="58"/>
      <c r="F61" s="58"/>
      <c r="G61" s="58"/>
    </row>
    <row r="62" spans="2:8" ht="14.4" customHeight="1" x14ac:dyDescent="0.3">
      <c r="B62" s="51" t="s">
        <v>39</v>
      </c>
      <c r="C62" s="58" t="s">
        <v>71</v>
      </c>
      <c r="D62" s="58"/>
      <c r="E62" s="58"/>
      <c r="F62" s="58"/>
      <c r="G62" s="58"/>
    </row>
    <row r="63" spans="2:8" x14ac:dyDescent="0.3">
      <c r="C63" s="52"/>
      <c r="F63" s="17"/>
      <c r="G63" s="17"/>
    </row>
    <row r="64" spans="2:8" x14ac:dyDescent="0.3">
      <c r="C64" s="52"/>
      <c r="F64" s="17"/>
      <c r="G64" s="17"/>
    </row>
    <row r="65" spans="3:7" x14ac:dyDescent="0.3">
      <c r="C65" s="52"/>
      <c r="F65" s="17"/>
      <c r="G65" s="17"/>
    </row>
    <row r="66" spans="3:7" x14ac:dyDescent="0.3">
      <c r="C66" s="52"/>
      <c r="F66" s="17"/>
      <c r="G66" s="17"/>
    </row>
    <row r="67" spans="3:7" x14ac:dyDescent="0.3">
      <c r="C67" s="52"/>
      <c r="F67" s="17"/>
      <c r="G67" s="17"/>
    </row>
    <row r="68" spans="3:7" x14ac:dyDescent="0.3">
      <c r="C68" s="52"/>
      <c r="F68" s="17"/>
      <c r="G68" s="17"/>
    </row>
  </sheetData>
  <mergeCells count="26">
    <mergeCell ref="C37:G37"/>
    <mergeCell ref="B1:G1"/>
    <mergeCell ref="C33:G33"/>
    <mergeCell ref="C34:G34"/>
    <mergeCell ref="C35:G35"/>
    <mergeCell ref="C36:G36"/>
    <mergeCell ref="C52:G52"/>
    <mergeCell ref="C38:G38"/>
    <mergeCell ref="C39:G39"/>
    <mergeCell ref="C40:G40"/>
    <mergeCell ref="C42:G42"/>
    <mergeCell ref="C43:G43"/>
    <mergeCell ref="C44:G44"/>
    <mergeCell ref="C45:G45"/>
    <mergeCell ref="C48:G48"/>
    <mergeCell ref="C49:G49"/>
    <mergeCell ref="C50:G50"/>
    <mergeCell ref="C51:G51"/>
    <mergeCell ref="C61:G61"/>
    <mergeCell ref="C62:G62"/>
    <mergeCell ref="C53:G53"/>
    <mergeCell ref="C54:G54"/>
    <mergeCell ref="C55:G55"/>
    <mergeCell ref="C58:G58"/>
    <mergeCell ref="C59:G59"/>
    <mergeCell ref="C60:G60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rowBreaks count="1" manualBreakCount="1">
    <brk id="39" max="7" man="1"/>
  </row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cenowy.xlsx</dmsv2BaseFileName>
    <dmsv2BaseDisplayName xmlns="http://schemas.microsoft.com/sharepoint/v3">Formularz cenowy</dmsv2BaseDisplayName>
    <dmsv2SWPP2ObjectNumber xmlns="http://schemas.microsoft.com/sharepoint/v3">BR/GEK/CSS/SSZ/07489/2024                         </dmsv2SWPP2ObjectNumber>
    <dmsv2SWPP2SumMD5 xmlns="http://schemas.microsoft.com/sharepoint/v3">3f4f4894b3cac66a81e9cf8924a8d8d1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661319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20971981</dmsv2BaseClientSystemDocumentID>
    <dmsv2BaseModifiedByID xmlns="http://schemas.microsoft.com/sharepoint/v3">14010888</dmsv2BaseModifiedByID>
    <dmsv2BaseCreatedByID xmlns="http://schemas.microsoft.com/sharepoint/v3">14010888</dmsv2BaseCreatedByID>
    <dmsv2SWPP2ObjectDepartment xmlns="http://schemas.microsoft.com/sharepoint/v3">000000010000000i000200040002</dmsv2SWPP2ObjectDepartment>
    <dmsv2SWPP2ObjectName xmlns="http://schemas.microsoft.com/sharepoint/v3">Postępowanie</dmsv2SWPP2ObjectName>
    <_dlc_DocId xmlns="a19cb1c7-c5c7-46d4-85ae-d83685407bba">AEASQFSYQUA4-921679528-259</_dlc_DocId>
    <_dlc_DocIdUrl xmlns="a19cb1c7-c5c7-46d4-85ae-d83685407bba">
      <Url>https://swpp2.dms.gkpge.pl/sites/32/_layouts/15/DocIdRedir.aspx?ID=AEASQFSYQUA4-921679528-259</Url>
      <Description>AEASQFSYQUA4-921679528-259</Description>
    </_dlc_DocIdUrl>
  </documentManagement>
</p:properties>
</file>

<file path=customXml/itemProps1.xml><?xml version="1.0" encoding="utf-8"?>
<ds:datastoreItem xmlns:ds="http://schemas.openxmlformats.org/officeDocument/2006/customXml" ds:itemID="{1033FB3B-508D-4193-9B32-21D06904FA4F}"/>
</file>

<file path=customXml/itemProps2.xml><?xml version="1.0" encoding="utf-8"?>
<ds:datastoreItem xmlns:ds="http://schemas.openxmlformats.org/officeDocument/2006/customXml" ds:itemID="{76A66CFB-5DA8-4681-AF14-C48FF80780BB}"/>
</file>

<file path=customXml/itemProps3.xml><?xml version="1.0" encoding="utf-8"?>
<ds:datastoreItem xmlns:ds="http://schemas.openxmlformats.org/officeDocument/2006/customXml" ds:itemID="{D3785137-5027-49BF-A7B9-B46A1303F7A3}"/>
</file>

<file path=customXml/itemProps4.xml><?xml version="1.0" encoding="utf-8"?>
<ds:datastoreItem xmlns:ds="http://schemas.openxmlformats.org/officeDocument/2006/customXml" ds:itemID="{ED1D9C1F-C716-4E79-9FC8-39E3BE314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Zal.1 - pusty formularz</vt:lpstr>
      <vt:lpstr>'Zal.1 - pusty formularz'!Obszar_wydruku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Franosz Bartosz [PGE GiEK O.El.Rybnik]</dc:creator>
  <cp:lastModifiedBy>Franosz Bartosz [PGE GiEK O.El.Rybnik]</cp:lastModifiedBy>
  <cp:lastPrinted>2023-02-06T06:27:41Z</cp:lastPrinted>
  <dcterms:created xsi:type="dcterms:W3CDTF">2021-10-12T04:17:54Z</dcterms:created>
  <dcterms:modified xsi:type="dcterms:W3CDTF">2024-10-16T08:33:22Z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3aecff7b-948b-405d-a1fb-d1f74b038a29</vt:lpwstr>
  </property>
</Properties>
</file>