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9200504\Desktop\Nowe umowy sukcesywne\ST UPK\LUVO i woda zmywna przearg 2024\"/>
    </mc:Choice>
  </mc:AlternateContent>
  <bookViews>
    <workbookView xWindow="0" yWindow="60" windowWidth="19320" windowHeight="9075" activeTab="2"/>
  </bookViews>
  <sheets>
    <sheet name="Zał. Cenowy" sheetId="21" r:id="rId1"/>
    <sheet name="CZ_I" sheetId="13" r:id="rId2"/>
    <sheet name="CZ_II" sheetId="18" r:id="rId3"/>
  </sheets>
  <definedNames>
    <definedName name="_xlnm.Print_Area" localSheetId="0">'Zał. Cenowy'!$A$1:$I$41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3" l="1"/>
  <c r="G71" i="18" l="1"/>
  <c r="G52" i="13"/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9" i="18"/>
  <c r="G8" i="18"/>
  <c r="G7" i="18"/>
  <c r="G6" i="18"/>
  <c r="G5" i="18"/>
  <c r="G4" i="18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G4" i="13"/>
  <c r="G72" i="18" l="1"/>
  <c r="H25" i="21" s="1"/>
  <c r="I25" i="21" s="1"/>
  <c r="G53" i="13"/>
  <c r="H24" i="21" s="1"/>
  <c r="I24" i="21" s="1"/>
  <c r="H26" i="21" l="1"/>
  <c r="H28" i="21" s="1"/>
  <c r="I26" i="21"/>
  <c r="I28" i="21" s="1"/>
</calcChain>
</file>

<file path=xl/sharedStrings.xml><?xml version="1.0" encoding="utf-8"?>
<sst xmlns="http://schemas.openxmlformats.org/spreadsheetml/2006/main" count="292" uniqueCount="167">
  <si>
    <t>IL. Jedn</t>
  </si>
  <si>
    <t>J.M.</t>
  </si>
  <si>
    <t>Cena Jedn.</t>
  </si>
  <si>
    <t>L.p.</t>
  </si>
  <si>
    <t>L.P.</t>
  </si>
  <si>
    <t>Materiały dostarczane przez Zamawiającego</t>
  </si>
  <si>
    <t>1.</t>
  </si>
  <si>
    <t>2.</t>
  </si>
  <si>
    <t>3.</t>
  </si>
  <si>
    <t>4.</t>
  </si>
  <si>
    <t>5.</t>
  </si>
  <si>
    <t>Rozsprzęgl. i zesprzęglenie napęd</t>
  </si>
  <si>
    <t>Demontaż i  montaż przekładni</t>
  </si>
  <si>
    <t>Kontrola łożyska górnego (22240 C3)</t>
  </si>
  <si>
    <t>Kontrola łożyska dolnego (29476)</t>
  </si>
  <si>
    <t xml:space="preserve">Wymiana łożyska dolnego </t>
  </si>
  <si>
    <t xml:space="preserve">Wymiana łożyska górnego </t>
  </si>
  <si>
    <t>Pionowanie wirnika</t>
  </si>
  <si>
    <t>Wymiana uszczelnień promieniowych</t>
  </si>
  <si>
    <t>Wymiana uszczelnień obwodowych dolnych powietrze/spaliny</t>
  </si>
  <si>
    <t>Wymiana uszczelnień obwodowych górnych powietrze/spaliny</t>
  </si>
  <si>
    <t>Wymiana wieńca palczastego</t>
  </si>
  <si>
    <t>Naprawa mocowania wieńca palczastego</t>
  </si>
  <si>
    <t>Wymiana uszkodzonych sworzni w wieńcu palczastym</t>
  </si>
  <si>
    <t>Wymiana płaskowników bocznych kołnierza wirnika</t>
  </si>
  <si>
    <t>Wymiana uszczelnień wzdłużnych skrzydła górnego</t>
  </si>
  <si>
    <t>Wymiana uszczelnień wzdłużnych skrzydła dolnego</t>
  </si>
  <si>
    <t>Remont przekładni napędowej</t>
  </si>
  <si>
    <t>Kontrola i naprawa jarzma skrzydła górnego</t>
  </si>
  <si>
    <t>Naprawa uszczelnień wału górnego</t>
  </si>
  <si>
    <t>Naprawa uszczelnień wału dolnego</t>
  </si>
  <si>
    <t>Naprawa uszczelnień cięgien skrzydła górnego</t>
  </si>
  <si>
    <t>Naprawa uszczelnień cięgien skrzydła dolnego</t>
  </si>
  <si>
    <t>Naprawa instalacji olejowej łożysk  dolnych</t>
  </si>
  <si>
    <t>naprawa wymiana uszczelnień i regulacja włazów rewizyjnych  600/600</t>
  </si>
  <si>
    <t>Naprawa wymiana uszczelnień i regulacja włazów kontroli zazębienia przekładni</t>
  </si>
  <si>
    <t>Naprawa i regulacja amortyzatorów napędów</t>
  </si>
  <si>
    <t>Naprawa instalacji gaszenia pożarów</t>
  </si>
  <si>
    <t>Naprawa instalacji wody chłodzącej łożysk górnych</t>
  </si>
  <si>
    <t>Naprawa chłodnicy wody  łożyska górnego</t>
  </si>
  <si>
    <t>Wymiana lub naprawa rozpór w sektorach spalin</t>
  </si>
  <si>
    <t>Wymiana odcinkowa blach osłonowych kompensatorów</t>
  </si>
  <si>
    <t>Wymiana blach obudowy</t>
  </si>
  <si>
    <t>Naprawa łożysk ślizgowych obudowy podgrzewacza</t>
  </si>
  <si>
    <t>Naprawa kompensatora trójfalowego stalowego dln. obudowy podgrzewacza</t>
  </si>
  <si>
    <t>D-ż i m-ż koszy zimnego końca</t>
  </si>
  <si>
    <t>Otwarcie i zamknięcie włazu do kontroli stanu technicznego skrzydła dolnego i górnego</t>
  </si>
  <si>
    <t>Wymiana skrzydła dolnego</t>
  </si>
  <si>
    <t>Wymiana kół napędowych do wieńca palczastego Dp1220</t>
  </si>
  <si>
    <t>D-ż i m-ż koszy gorącego końca</t>
  </si>
  <si>
    <t>Uszczelnienia</t>
  </si>
  <si>
    <t>Wieniec palczasty</t>
  </si>
  <si>
    <t>Skrzydła</t>
  </si>
  <si>
    <t>Łożysko dolne i górne</t>
  </si>
  <si>
    <t>Koło zębate</t>
  </si>
  <si>
    <t>Kosze grzewcze</t>
  </si>
  <si>
    <t>czyszczenie wnętrza nagrzewnicy sprężonym powietrzem</t>
  </si>
  <si>
    <t>wymiana zaworów na układzie zasilania i powrotu nagrzewnic</t>
  </si>
  <si>
    <t>Odcinkowa wymiana rurociągu zasilania i powrotu nagrzewnicy parowej</t>
  </si>
  <si>
    <t>wymiana manometru</t>
  </si>
  <si>
    <t xml:space="preserve">odcinkowa wymiana rurociągu instalacji wody zmywnej z mat. PE  fi160 </t>
  </si>
  <si>
    <t>odcinkowa wymiana rurociągu instalacji wody zmywnej z mat. PE  fi63</t>
  </si>
  <si>
    <t>odcinkowa wymiana rurociągu instalacji wody zmywnej z mat. PE  fi75</t>
  </si>
  <si>
    <t>odcinkowa wymiana rurociągu instalacji wody zmywnej z mat. PE  fi50</t>
  </si>
  <si>
    <t>odcinkowa wymiana rurociągu instalacji wody zmywnej z mat. PE  fi90</t>
  </si>
  <si>
    <t>odcinkowa wymiana rurociągu instalacji wody zmywnej z mat. PE  fi40</t>
  </si>
  <si>
    <t>odcinkowa wymiana rurociągu instalacji wody zmywnej z mat. PE  fi32</t>
  </si>
  <si>
    <t>odcinkowa wymiana rurociągu instalacji wody zmywnej z mat. PE  fi125</t>
  </si>
  <si>
    <t>odcinkowa wymiana rurociągu instalacji wody zmywnej z mat. PE  fi110</t>
  </si>
  <si>
    <t>naprawa urządzenia napowietrzająco-odpowietrzającego DN50 i DN25</t>
  </si>
  <si>
    <t>wymiana reduktorów ciśnienia instalacji wody zmywnej DN50 i  DN25</t>
  </si>
  <si>
    <t>naprawa zawieszeń i podpór rurociągu wody zmywnej wraz z antykorozją</t>
  </si>
  <si>
    <t>wykonanie i montaż tabliczek opisowych na rurociągach</t>
  </si>
  <si>
    <t>wykonanie oznakowania kierunku przepływu czynnika</t>
  </si>
  <si>
    <t>wymiana zaworów  DN50 PN16 i DN25 PN16 (kulowe i  z złączką pożarniczą) na instalacji wody zmywnej</t>
  </si>
  <si>
    <t>wymiana zaworów i zasów na instalacji p.poż</t>
  </si>
  <si>
    <t>wykonanie przewiertu przez strop betonowy</t>
  </si>
  <si>
    <t>Odcinkowa wymiana rury z mat PP fi 32</t>
  </si>
  <si>
    <t>Odcinkowa wymiana rury z mat PP fi 40</t>
  </si>
  <si>
    <t>usówanie nieszczelności na rurociągach z mat. PE  od fi160 do fi32 ( wykonanie złącza elektrycznie-oporowo, doczołowo)</t>
  </si>
  <si>
    <t xml:space="preserve">wymiana trójnika na rurociągu instalacji wody zmywnej z mat. PE  fi160 </t>
  </si>
  <si>
    <t>wymiana trójnika na rurociągu instalacji wody zmywnej z mat. PE  fi125</t>
  </si>
  <si>
    <t>wymiana trójnika na rurociągu instalacji wody zmywnej z mat. PE  fi110</t>
  </si>
  <si>
    <t>wymiana trójnika na rurociągu instalacji wody zmywnej z mat. PE  fi90</t>
  </si>
  <si>
    <t>wymiana trójnika na rurociągu instalacji wody zmywnej z mat. PE  fi75</t>
  </si>
  <si>
    <t>wymiana trójnika na rurociągu instalacji wody zmywnej z mat. PE  fi63</t>
  </si>
  <si>
    <t>wymiana trójnika na rurociągu instalacji wody zmywnej z mat. PE  fi50</t>
  </si>
  <si>
    <t>wymiana trójnika na rurociągu instalacji wody zmywnej z mat. PE  fi40</t>
  </si>
  <si>
    <t>wymiana trójnika na rurociągu instalacji wody zmywnej z mat. PE  fi32</t>
  </si>
  <si>
    <t>odcinkowa wymiana rurociagów instalacji p.poż (rury stalowe spawane)</t>
  </si>
  <si>
    <t>wymiana wziernika przepływu na instalacji chłodzenia Luvo</t>
  </si>
  <si>
    <t>czyszczenie wziernika przepływu na instalacji chłodzenia Luvo</t>
  </si>
  <si>
    <t>6.</t>
  </si>
  <si>
    <t>7.</t>
  </si>
  <si>
    <t>usunięcuie nieszczelności na instalacji p.poż DN50 wykonanej z elementów łączonych na złączki firmy Victaulic</t>
  </si>
  <si>
    <t>usunięcuie nieszczelności na instalacji p.poż DN65 wykonanej z elementów łączonych na złączki firmy Victaulic</t>
  </si>
  <si>
    <t>usunięcuie nieszczelności na instalacji p.poż DN80 wykonanej z elementów łączonych na złączki firmy Victaulic</t>
  </si>
  <si>
    <t>usunięcuie nieszczelności na instalacji p.poż DN100 wykonanej z elementów łączonych na złączki firmy Victaulic</t>
  </si>
  <si>
    <t>wymiana zaworu hydrantowego DN50</t>
  </si>
  <si>
    <t>wymiana regulatora ciśnienia D 06F-2"A</t>
  </si>
  <si>
    <t>wymiana samoczynnego odpowietrznika pływakowego DN25</t>
  </si>
  <si>
    <t>wymiana uszczelnień na instalacji wody zmywnej i p.poż</t>
  </si>
  <si>
    <t>Wymiana nagrzewnicy parowej</t>
  </si>
  <si>
    <t>Nagrzewnica parowa</t>
  </si>
  <si>
    <t>Przegląd, wymiana uszczelnień na pompach obiegowych PO1,2  na instalacji chłodzenia próboodbiorników</t>
  </si>
  <si>
    <t xml:space="preserve">Wymiana układu chłodnicy na instalacji chłodzenia łożyska górnego obrotowego podgrzewacza powietrza </t>
  </si>
  <si>
    <t xml:space="preserve">Remont chłodnicy  instalacji chłodzenia łożyska górnego obrotowego podgrzewacza powietrza </t>
  </si>
  <si>
    <t>Naprawa/wymiana uszczelnień włazów Zimnego końca”</t>
  </si>
  <si>
    <t>Wymian skrzydła górnego</t>
  </si>
  <si>
    <t>Kontrola i naprawa skrzydeł osiowych</t>
  </si>
  <si>
    <t>Wymiana koła zębatego Dp920</t>
  </si>
  <si>
    <t>Wymiana lub naprawa rozpór w sektorach powietrza</t>
  </si>
  <si>
    <t>Wymiana kratownicy</t>
  </si>
  <si>
    <t>Naprawa kratownicy</t>
  </si>
  <si>
    <t>Wymiana/naprawa mocowań kratownicy</t>
  </si>
  <si>
    <t>Kratownica</t>
  </si>
  <si>
    <t>mb</t>
  </si>
  <si>
    <t>szt</t>
  </si>
  <si>
    <t>m2</t>
  </si>
  <si>
    <t>kpl</t>
  </si>
  <si>
    <t>rbg</t>
  </si>
  <si>
    <t>Suma</t>
  </si>
  <si>
    <t>Krotnosc wystąpienia w ciągu roku</t>
  </si>
  <si>
    <t>Wykonawca wypełnia pola zaznaczone na żółto</t>
  </si>
  <si>
    <t xml:space="preserve">wymiana kolana 90° rurociągu instalacji wody zmywnej z mat. PE  fi160 </t>
  </si>
  <si>
    <t xml:space="preserve">wymiana kolana 45° rurociągu instalacji wody zmywnej z mat. PE  fi160 </t>
  </si>
  <si>
    <t>wymiana kolana 90° rurociągu instalacji wody zmywnej z mat. PE  fi125</t>
  </si>
  <si>
    <t>wymiana kolana 45° rurociągu instalacji wody zmywnej z mat. PE  fi125</t>
  </si>
  <si>
    <t>wymiana kolana 90° rurociągu instalacji wody zmywnej z mat. PE  fi110</t>
  </si>
  <si>
    <t>wymiana kolana 45° rurociągu instalacji wody zmywnej z mat. PE  fi110</t>
  </si>
  <si>
    <t>wymiana kolana 90° rurociągu instalacji wody zmywnej z mat. PE  fi90</t>
  </si>
  <si>
    <t>wymiana kolana 45° rurociągu instalacji wody zmywnej z mat. PE  fi90</t>
  </si>
  <si>
    <t>wymiana kolana 90° rurociągu instalacji wody zmywnej z mat. PE  fi75</t>
  </si>
  <si>
    <t>wymiana kolana 45° rurociągu instalacji wody zmywnej z mat. PE  fi75</t>
  </si>
  <si>
    <t>wymiana kolana 90° rurociągu instalacji wody zmywnej z mat. PE  fi63</t>
  </si>
  <si>
    <t>wymiana kolana 45° rurociągu instalacji wody zmywnej z mat. PE  fi63</t>
  </si>
  <si>
    <t>wymiana kolana 90° rurociągu instalacji wody zmywnej z mat. PE  fi50</t>
  </si>
  <si>
    <t>wymiana kolana 45° rurociągu instalacji wody zmywnej z mat. PE  fi50</t>
  </si>
  <si>
    <t>wymiana kolana 90° rurociągu instalacji wody zmywnej z mat. PE  fi40</t>
  </si>
  <si>
    <t>wymiana kolana 45° rurociągu instalacji wody zmywnej z mat. PE  fi40</t>
  </si>
  <si>
    <t>wymiana kolana 90° rurociągu instalacji wody zmywnej z mat. PE  fi32</t>
  </si>
  <si>
    <t>wymiana kolana 45° rurociągu instalacji wody zmywnej z mat. PE  fi32</t>
  </si>
  <si>
    <r>
      <t xml:space="preserve">_____________________________________
</t>
    </r>
    <r>
      <rPr>
        <i/>
        <sz val="9"/>
        <color theme="1"/>
        <rFont val="Calibri"/>
        <family val="2"/>
        <charset val="238"/>
        <scheme val="minor"/>
      </rPr>
      <t>(podpis Wykonawcy/Pełnomocnika)</t>
    </r>
  </si>
  <si>
    <t xml:space="preserve">_______________ dnia __ __ ____ roku
</t>
  </si>
  <si>
    <r>
      <t xml:space="preserve">_______________________________________________________________________ 
</t>
    </r>
    <r>
      <rPr>
        <i/>
        <sz val="8"/>
        <color theme="1"/>
        <rFont val="Calibri"/>
        <family val="2"/>
        <charset val="238"/>
        <scheme val="minor"/>
      </rPr>
      <t>/wpisać nazwę (firmę) Wykonawcy/</t>
    </r>
  </si>
  <si>
    <t>W imieniu:</t>
  </si>
  <si>
    <t>Składając ofertę w postępowaniu o udzielenie zamówienia sektorowego prowadzonego w trybie przetargu nieograniczonego na:</t>
  </si>
  <si>
    <t>(nazwa Wykonawcy)</t>
  </si>
  <si>
    <t>Oferujemy wykonanie następujących części przedmiotu zamówienia za łączną cenę:</t>
  </si>
  <si>
    <t>CENA</t>
  </si>
  <si>
    <t>Netto</t>
  </si>
  <si>
    <t>Brutto</t>
  </si>
  <si>
    <t>Załącznik Cenowy
Katalog Usług Serwisowych</t>
  </si>
  <si>
    <t>wymiana zasuwy na instalacji wody zmywnej</t>
  </si>
  <si>
    <t>Prace montersko-spawalnicze nie ujęte powyżej</t>
  </si>
  <si>
    <t>CZĘŚĆ I - LUVO</t>
  </si>
  <si>
    <t>SUMA KOSZTÓW DLA CZĘŚCI I - LUVO</t>
  </si>
  <si>
    <t>CZĘŚĆ I
LUVO</t>
  </si>
  <si>
    <t>SUMA KOSZTÓW DLA CZĘŚCI III - INSTALACJA WODY ZMYWNEJ, CHŁODZĄCEJ, P.POŻ I INSTALACJE NAGRZEWNIC PAROWYCH</t>
  </si>
  <si>
    <t>Regulacja uszczelnień nadążnych (górnych i dolnych)</t>
  </si>
  <si>
    <t>Uwaga:</t>
  </si>
  <si>
    <t>SUMARYCZNA WARTOŚĆ OFERTY W CIĄGU TRWANIA UMOWY</t>
  </si>
  <si>
    <t>SUMARYCZNA WARTOŚĆ OFERTY</t>
  </si>
  <si>
    <t>CZĘŚĆ II - INSTALACJA WODY ZMYWNEJ, CHŁODZĄCEJ, P.POŻ I INSTALACJE NAGRZEWNIC PAROWYCH</t>
  </si>
  <si>
    <t>CZĘŚĆ II
INSTALACJA WODY ZMYWNEJ, CHŁODZĄCEJ, P.POŻ I INSTALACJE NAGRZEWNIC PAROWYCH</t>
  </si>
  <si>
    <t>W wycenie każdej z pozycji Oferent powinien uwzględnić wszystkie niezbędne materiały i narzędzia (w OPZ nazwane materiałami pomocniczymi) potrzebne do wykonania usługi, poza materiałami dostarczanymi przez Zamawiającego</t>
  </si>
  <si>
    <t xml:space="preserve">„Remonty odtworzeniowe, kapitalne, średnie, bieżące i awaryjne na obrotowych podgrzewaczach powietrza i instalacjach wody zmywnej w PGE GiEK S.A. Oddział Elektrownia Rybnik.”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</si>
</sst>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5" fillId="0" borderId="0"/>
  </cellStyleXfs>
  <cellXfs count="56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4" fillId="0" borderId="0" xfId="0" applyFont="1"/>
    <xf numFmtId="0" fontId="0" fillId="4" borderId="2" xfId="0" applyFill="1" applyBorder="1"/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1" fillId="5" borderId="3" xfId="1" applyFill="1" applyBorder="1" applyAlignment="1">
      <alignment horizontal="center" vertical="center" wrapText="1"/>
    </xf>
    <xf numFmtId="0" fontId="1" fillId="5" borderId="4" xfId="1" applyFill="1" applyBorder="1" applyAlignment="1">
      <alignment horizontal="center" vertical="center" wrapText="1"/>
    </xf>
    <xf numFmtId="0" fontId="1" fillId="5" borderId="2" xfId="1" applyFill="1" applyBorder="1" applyAlignment="1">
      <alignment horizontal="center" vertical="center" wrapText="1"/>
    </xf>
    <xf numFmtId="0" fontId="1" fillId="5" borderId="2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" fontId="3" fillId="4" borderId="2" xfId="0" applyNumberFormat="1" applyFont="1" applyFill="1" applyBorder="1"/>
    <xf numFmtId="4" fontId="0" fillId="0" borderId="2" xfId="0" applyNumberFormat="1" applyFont="1" applyBorder="1" applyAlignment="1">
      <alignment horizontal="right" vertical="center"/>
    </xf>
    <xf numFmtId="4" fontId="4" fillId="5" borderId="2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5" fillId="0" borderId="0" xfId="2"/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2" fillId="0" borderId="0" xfId="2" applyFont="1"/>
    <xf numFmtId="0" fontId="2" fillId="0" borderId="0" xfId="2" applyFont="1" applyAlignment="1">
      <alignment horizontal="left" wrapText="1"/>
    </xf>
    <xf numFmtId="0" fontId="0" fillId="0" borderId="0" xfId="2" applyFont="1" applyAlignment="1">
      <alignment horizontal="left" wrapText="1"/>
    </xf>
    <xf numFmtId="4" fontId="2" fillId="0" borderId="2" xfId="2" applyNumberFormat="1" applyFont="1" applyBorder="1" applyAlignment="1">
      <alignment horizontal="right" wrapText="1"/>
    </xf>
    <xf numFmtId="4" fontId="4" fillId="5" borderId="2" xfId="2" applyNumberFormat="1" applyFont="1" applyFill="1" applyBorder="1" applyAlignment="1">
      <alignment horizontal="right" wrapText="1"/>
    </xf>
    <xf numFmtId="0" fontId="4" fillId="5" borderId="2" xfId="2" applyFont="1" applyFill="1" applyBorder="1" applyAlignment="1">
      <alignment horizontal="center"/>
    </xf>
    <xf numFmtId="4" fontId="2" fillId="0" borderId="2" xfId="2" applyNumberFormat="1" applyFont="1" applyBorder="1" applyAlignment="1">
      <alignment horizontal="right" vertical="center" wrapText="1"/>
    </xf>
    <xf numFmtId="4" fontId="0" fillId="4" borderId="2" xfId="0" applyNumberFormat="1" applyFont="1" applyFill="1" applyBorder="1" applyAlignment="1">
      <alignment horizontal="right" vertical="center"/>
    </xf>
    <xf numFmtId="4" fontId="3" fillId="4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 wrapText="1"/>
    </xf>
    <xf numFmtId="0" fontId="5" fillId="0" borderId="0" xfId="2" applyAlignment="1">
      <alignment horizontal="center" wrapText="1"/>
    </xf>
    <xf numFmtId="0" fontId="5" fillId="0" borderId="0" xfId="2" applyAlignment="1">
      <alignment horizontal="center"/>
    </xf>
    <xf numFmtId="0" fontId="4" fillId="5" borderId="2" xfId="2" applyFont="1" applyFill="1" applyBorder="1" applyAlignment="1">
      <alignment horizontal="right" wrapText="1"/>
    </xf>
    <xf numFmtId="0" fontId="0" fillId="0" borderId="2" xfId="2" applyFont="1" applyBorder="1" applyAlignment="1">
      <alignment horizontal="left" wrapText="1"/>
    </xf>
    <xf numFmtId="0" fontId="4" fillId="4" borderId="2" xfId="2" applyFont="1" applyFill="1" applyBorder="1" applyAlignment="1">
      <alignment horizontal="right" wrapText="1"/>
    </xf>
    <xf numFmtId="0" fontId="8" fillId="5" borderId="2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/>
    </xf>
    <xf numFmtId="0" fontId="6" fillId="0" borderId="2" xfId="2" applyFont="1" applyBorder="1" applyAlignment="1">
      <alignment horizontal="center"/>
    </xf>
    <xf numFmtId="0" fontId="5" fillId="0" borderId="2" xfId="2" applyBorder="1" applyAlignment="1">
      <alignment horizontal="center"/>
    </xf>
    <xf numFmtId="0" fontId="2" fillId="0" borderId="0" xfId="2" applyFont="1" applyAlignment="1">
      <alignment horizontal="left"/>
    </xf>
    <xf numFmtId="0" fontId="4" fillId="5" borderId="2" xfId="2" applyFont="1" applyFill="1" applyBorder="1" applyAlignment="1">
      <alignment horizontal="center"/>
    </xf>
    <xf numFmtId="0" fontId="2" fillId="0" borderId="0" xfId="2" applyFont="1" applyAlignment="1">
      <alignment horizontal="left" wrapText="1"/>
    </xf>
    <xf numFmtId="0" fontId="4" fillId="4" borderId="0" xfId="2" applyFont="1" applyFill="1" applyAlignment="1">
      <alignment horizontal="center" wrapText="1"/>
    </xf>
    <xf numFmtId="0" fontId="0" fillId="0" borderId="0" xfId="2" applyFont="1" applyAlignment="1">
      <alignment horizontal="left" wrapText="1"/>
    </xf>
    <xf numFmtId="0" fontId="4" fillId="5" borderId="2" xfId="0" applyFont="1" applyFill="1" applyBorder="1" applyAlignment="1">
      <alignment horizontal="right"/>
    </xf>
  </cellXfs>
  <cellStyles count="3">
    <cellStyle name="Dane wyjściowe" xfId="1" builtinId="2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6"/>
  <sheetViews>
    <sheetView view="pageBreakPreview" zoomScale="85" zoomScaleNormal="85" zoomScaleSheetLayoutView="85" workbookViewId="0">
      <selection activeCell="N20" sqref="N20"/>
    </sheetView>
  </sheetViews>
  <sheetFormatPr defaultColWidth="8.85546875" defaultRowHeight="15" x14ac:dyDescent="0.25"/>
  <cols>
    <col min="1" max="1" width="8.85546875" style="26"/>
    <col min="2" max="2" width="8.85546875" style="26" customWidth="1"/>
    <col min="3" max="7" width="8.85546875" style="26"/>
    <col min="8" max="8" width="14.85546875" style="26" customWidth="1"/>
    <col min="9" max="9" width="16.7109375" style="26" customWidth="1"/>
    <col min="10" max="16384" width="8.85546875" style="26"/>
  </cols>
  <sheetData>
    <row r="2" spans="1:9" x14ac:dyDescent="0.25">
      <c r="A2" s="48" t="s">
        <v>147</v>
      </c>
      <c r="B2" s="49"/>
      <c r="C2" s="49"/>
      <c r="D2" s="46" t="s">
        <v>152</v>
      </c>
      <c r="E2" s="47"/>
      <c r="F2" s="47"/>
      <c r="G2" s="47"/>
      <c r="H2" s="47"/>
      <c r="I2" s="47"/>
    </row>
    <row r="3" spans="1:9" x14ac:dyDescent="0.25">
      <c r="A3" s="49"/>
      <c r="B3" s="49"/>
      <c r="C3" s="49"/>
      <c r="D3" s="47"/>
      <c r="E3" s="47"/>
      <c r="F3" s="47"/>
      <c r="G3" s="47"/>
      <c r="H3" s="47"/>
      <c r="I3" s="47"/>
    </row>
    <row r="4" spans="1:9" x14ac:dyDescent="0.25">
      <c r="A4" s="49"/>
      <c r="B4" s="49"/>
      <c r="C4" s="49"/>
      <c r="D4" s="47"/>
      <c r="E4" s="47"/>
      <c r="F4" s="47"/>
      <c r="G4" s="47"/>
      <c r="H4" s="47"/>
      <c r="I4" s="47"/>
    </row>
    <row r="5" spans="1:9" x14ac:dyDescent="0.25">
      <c r="A5" s="49"/>
      <c r="B5" s="49"/>
      <c r="C5" s="49"/>
      <c r="D5" s="47"/>
      <c r="E5" s="47"/>
      <c r="F5" s="47"/>
      <c r="G5" s="47"/>
      <c r="H5" s="47"/>
      <c r="I5" s="47"/>
    </row>
    <row r="8" spans="1:9" x14ac:dyDescent="0.25">
      <c r="A8" s="52" t="s">
        <v>146</v>
      </c>
      <c r="B8" s="52"/>
      <c r="C8" s="52"/>
      <c r="D8" s="52"/>
      <c r="E8" s="52"/>
      <c r="F8" s="52"/>
      <c r="G8" s="52"/>
      <c r="H8" s="52"/>
      <c r="I8" s="52"/>
    </row>
    <row r="9" spans="1:9" x14ac:dyDescent="0.25">
      <c r="A9" s="52"/>
      <c r="B9" s="52"/>
      <c r="C9" s="52"/>
      <c r="D9" s="52"/>
      <c r="E9" s="52"/>
      <c r="F9" s="52"/>
      <c r="G9" s="52"/>
      <c r="H9" s="52"/>
      <c r="I9" s="52"/>
    </row>
    <row r="10" spans="1:9" x14ac:dyDescent="0.25">
      <c r="A10" s="28"/>
      <c r="B10" s="28"/>
      <c r="C10" s="28"/>
      <c r="D10" s="28"/>
      <c r="E10" s="28"/>
      <c r="F10" s="28"/>
      <c r="G10" s="28"/>
      <c r="H10" s="28"/>
      <c r="I10" s="28"/>
    </row>
    <row r="11" spans="1:9" x14ac:dyDescent="0.25">
      <c r="A11" s="53" t="s">
        <v>166</v>
      </c>
      <c r="B11" s="53"/>
      <c r="C11" s="53"/>
      <c r="D11" s="53"/>
      <c r="E11" s="53"/>
      <c r="F11" s="53"/>
      <c r="G11" s="53"/>
      <c r="H11" s="53"/>
      <c r="I11" s="53"/>
    </row>
    <row r="12" spans="1:9" x14ac:dyDescent="0.25">
      <c r="A12" s="53"/>
      <c r="B12" s="53"/>
      <c r="C12" s="53"/>
      <c r="D12" s="53"/>
      <c r="E12" s="53"/>
      <c r="F12" s="53"/>
      <c r="G12" s="53"/>
      <c r="H12" s="53"/>
      <c r="I12" s="53"/>
    </row>
    <row r="13" spans="1:9" x14ac:dyDescent="0.25">
      <c r="A13" s="53"/>
      <c r="B13" s="53"/>
      <c r="C13" s="53"/>
      <c r="D13" s="53"/>
      <c r="E13" s="53"/>
      <c r="F13" s="53"/>
      <c r="G13" s="53"/>
      <c r="H13" s="53"/>
      <c r="I13" s="53"/>
    </row>
    <row r="14" spans="1:9" x14ac:dyDescent="0.25">
      <c r="A14" s="27"/>
      <c r="B14" s="27"/>
      <c r="C14" s="27"/>
      <c r="D14" s="27"/>
      <c r="E14" s="27"/>
      <c r="F14" s="27"/>
      <c r="G14" s="27"/>
      <c r="H14" s="27"/>
      <c r="I14" s="27"/>
    </row>
    <row r="15" spans="1:9" x14ac:dyDescent="0.25">
      <c r="A15" s="50" t="s">
        <v>145</v>
      </c>
      <c r="B15" s="50"/>
      <c r="C15" s="50"/>
      <c r="D15" s="50"/>
      <c r="E15" s="50"/>
      <c r="F15" s="50"/>
      <c r="G15" s="50"/>
      <c r="H15" s="50"/>
      <c r="I15" s="50"/>
    </row>
    <row r="16" spans="1:9" ht="14.45" customHeight="1" x14ac:dyDescent="0.25">
      <c r="A16" s="41" t="s">
        <v>144</v>
      </c>
      <c r="B16" s="41"/>
      <c r="C16" s="41"/>
      <c r="D16" s="41"/>
      <c r="E16" s="41"/>
      <c r="F16" s="41"/>
      <c r="G16" s="41"/>
      <c r="H16" s="41"/>
      <c r="I16" s="41"/>
    </row>
    <row r="17" spans="1:9" x14ac:dyDescent="0.25">
      <c r="A17" s="41"/>
      <c r="B17" s="41"/>
      <c r="C17" s="41"/>
      <c r="D17" s="41"/>
      <c r="E17" s="41"/>
      <c r="F17" s="41"/>
      <c r="G17" s="41"/>
      <c r="H17" s="41"/>
      <c r="I17" s="41"/>
    </row>
    <row r="18" spans="1:9" x14ac:dyDescent="0.25">
      <c r="A18" s="41"/>
      <c r="B18" s="41"/>
      <c r="C18" s="41"/>
      <c r="D18" s="41"/>
      <c r="E18" s="41"/>
      <c r="F18" s="41"/>
      <c r="G18" s="41"/>
      <c r="H18" s="41"/>
      <c r="I18" s="41"/>
    </row>
    <row r="20" spans="1:9" s="29" customFormat="1" ht="14.45" customHeight="1" x14ac:dyDescent="0.25">
      <c r="A20" s="54" t="s">
        <v>148</v>
      </c>
      <c r="B20" s="52"/>
      <c r="C20" s="52"/>
      <c r="D20" s="52"/>
      <c r="E20" s="52"/>
      <c r="F20" s="52"/>
      <c r="G20" s="52"/>
      <c r="H20" s="52"/>
      <c r="I20" s="52"/>
    </row>
    <row r="21" spans="1:9" s="29" customFormat="1" ht="14.45" customHeight="1" x14ac:dyDescent="0.25">
      <c r="A21" s="31"/>
      <c r="B21" s="30"/>
      <c r="C21" s="30"/>
      <c r="D21" s="30"/>
      <c r="E21" s="30"/>
      <c r="F21" s="30"/>
      <c r="G21" s="30"/>
      <c r="H21" s="30"/>
      <c r="I21" s="30"/>
    </row>
    <row r="22" spans="1:9" s="29" customFormat="1" ht="14.45" customHeight="1" x14ac:dyDescent="0.25">
      <c r="A22" s="30"/>
      <c r="B22" s="30"/>
      <c r="C22" s="30"/>
      <c r="D22" s="30"/>
      <c r="E22" s="30"/>
      <c r="F22" s="30"/>
      <c r="H22" s="51" t="s">
        <v>149</v>
      </c>
      <c r="I22" s="51"/>
    </row>
    <row r="23" spans="1:9" s="29" customFormat="1" ht="14.45" customHeight="1" x14ac:dyDescent="0.25">
      <c r="A23" s="30"/>
      <c r="B23" s="30"/>
      <c r="C23" s="30"/>
      <c r="D23" s="30"/>
      <c r="E23" s="30"/>
      <c r="F23" s="30"/>
      <c r="H23" s="34" t="s">
        <v>150</v>
      </c>
      <c r="I23" s="34" t="s">
        <v>151</v>
      </c>
    </row>
    <row r="24" spans="1:9" s="29" customFormat="1" ht="14.45" customHeight="1" x14ac:dyDescent="0.25">
      <c r="A24" s="44" t="s">
        <v>155</v>
      </c>
      <c r="B24" s="44"/>
      <c r="C24" s="44"/>
      <c r="D24" s="44"/>
      <c r="E24" s="44"/>
      <c r="F24" s="44"/>
      <c r="G24" s="44"/>
      <c r="H24" s="32">
        <f>CZ_I!G53</f>
        <v>0</v>
      </c>
      <c r="I24" s="32">
        <f t="shared" ref="I24:I25" si="0">H24*1.23</f>
        <v>0</v>
      </c>
    </row>
    <row r="25" spans="1:9" s="29" customFormat="1" ht="27" customHeight="1" x14ac:dyDescent="0.25">
      <c r="A25" s="44" t="s">
        <v>163</v>
      </c>
      <c r="B25" s="44"/>
      <c r="C25" s="44"/>
      <c r="D25" s="44"/>
      <c r="E25" s="44"/>
      <c r="F25" s="44"/>
      <c r="G25" s="44"/>
      <c r="H25" s="35">
        <f>CZ_II!G72</f>
        <v>0</v>
      </c>
      <c r="I25" s="35">
        <f t="shared" si="0"/>
        <v>0</v>
      </c>
    </row>
    <row r="26" spans="1:9" s="29" customFormat="1" ht="14.45" customHeight="1" x14ac:dyDescent="0.25">
      <c r="A26" s="43" t="s">
        <v>162</v>
      </c>
      <c r="B26" s="43"/>
      <c r="C26" s="43"/>
      <c r="D26" s="43"/>
      <c r="E26" s="43"/>
      <c r="F26" s="43"/>
      <c r="G26" s="43"/>
      <c r="H26" s="33">
        <f>SUM(H24:H25)</f>
        <v>0</v>
      </c>
      <c r="I26" s="33">
        <f>SUM(I24:I25)</f>
        <v>0</v>
      </c>
    </row>
    <row r="27" spans="1:9" s="29" customFormat="1" ht="14.4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</row>
    <row r="28" spans="1:9" x14ac:dyDescent="0.25">
      <c r="A28" s="45" t="s">
        <v>161</v>
      </c>
      <c r="B28" s="45"/>
      <c r="C28" s="45"/>
      <c r="D28" s="45"/>
      <c r="E28" s="45"/>
      <c r="F28" s="45"/>
      <c r="G28" s="45"/>
      <c r="H28" s="33">
        <f>H26</f>
        <v>0</v>
      </c>
      <c r="I28" s="33">
        <f>I26</f>
        <v>0</v>
      </c>
    </row>
    <row r="35" spans="1:9" x14ac:dyDescent="0.25">
      <c r="A35" s="41" t="s">
        <v>143</v>
      </c>
      <c r="B35" s="42"/>
      <c r="C35" s="42"/>
      <c r="D35" s="42"/>
      <c r="E35" s="41" t="s">
        <v>142</v>
      </c>
      <c r="F35" s="42"/>
      <c r="G35" s="42"/>
      <c r="H35" s="42"/>
      <c r="I35" s="42"/>
    </row>
    <row r="36" spans="1:9" x14ac:dyDescent="0.25">
      <c r="A36" s="42"/>
      <c r="B36" s="42"/>
      <c r="C36" s="42"/>
      <c r="D36" s="42"/>
      <c r="E36" s="42"/>
      <c r="F36" s="42"/>
      <c r="G36" s="42"/>
      <c r="H36" s="42"/>
      <c r="I36" s="42"/>
    </row>
  </sheetData>
  <mergeCells count="14">
    <mergeCell ref="D2:I5"/>
    <mergeCell ref="A2:C5"/>
    <mergeCell ref="A15:I15"/>
    <mergeCell ref="H22:I22"/>
    <mergeCell ref="A8:I9"/>
    <mergeCell ref="A11:I13"/>
    <mergeCell ref="A16:I18"/>
    <mergeCell ref="A20:I20"/>
    <mergeCell ref="E35:I36"/>
    <mergeCell ref="A35:D36"/>
    <mergeCell ref="A26:G26"/>
    <mergeCell ref="A24:G24"/>
    <mergeCell ref="A25:G25"/>
    <mergeCell ref="A28:G28"/>
  </mergeCells>
  <pageMargins left="0.7" right="0.7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85" zoomScaleNormal="85" workbookViewId="0">
      <pane ySplit="3" topLeftCell="A31" activePane="bottomLeft" state="frozen"/>
      <selection pane="bottomLeft" activeCell="J30" sqref="J30"/>
    </sheetView>
  </sheetViews>
  <sheetFormatPr defaultRowHeight="15" x14ac:dyDescent="0.25"/>
  <cols>
    <col min="2" max="2" width="67" customWidth="1"/>
    <col min="3" max="3" width="7.28515625" bestFit="1" customWidth="1"/>
    <col min="4" max="4" width="4.5703125" bestFit="1" customWidth="1"/>
    <col min="5" max="5" width="13.28515625" customWidth="1"/>
    <col min="6" max="6" width="13.28515625" style="5" customWidth="1"/>
    <col min="7" max="7" width="12.28515625" customWidth="1"/>
    <col min="8" max="8" width="4.140625" customWidth="1"/>
    <col min="9" max="9" width="4.140625" bestFit="1" customWidth="1"/>
    <col min="10" max="10" width="41.42578125" customWidth="1"/>
  </cols>
  <sheetData>
    <row r="1" spans="1:10" x14ac:dyDescent="0.25">
      <c r="A1" s="8"/>
      <c r="B1" s="9" t="s">
        <v>123</v>
      </c>
    </row>
    <row r="3" spans="1:10" ht="45" x14ac:dyDescent="0.25">
      <c r="A3" s="13" t="s">
        <v>3</v>
      </c>
      <c r="B3" s="13" t="s">
        <v>157</v>
      </c>
      <c r="C3" s="13" t="s">
        <v>0</v>
      </c>
      <c r="D3" s="13" t="s">
        <v>1</v>
      </c>
      <c r="E3" s="13" t="s">
        <v>2</v>
      </c>
      <c r="F3" s="14" t="s">
        <v>122</v>
      </c>
      <c r="G3" s="15" t="s">
        <v>121</v>
      </c>
      <c r="H3" s="7"/>
      <c r="I3" s="16" t="s">
        <v>4</v>
      </c>
      <c r="J3" s="16" t="s">
        <v>5</v>
      </c>
    </row>
    <row r="4" spans="1:10" x14ac:dyDescent="0.25">
      <c r="A4" s="2">
        <v>1</v>
      </c>
      <c r="B4" s="21" t="s">
        <v>11</v>
      </c>
      <c r="C4" s="2">
        <v>1</v>
      </c>
      <c r="D4" s="2" t="s">
        <v>117</v>
      </c>
      <c r="E4" s="36"/>
      <c r="F4" s="6">
        <v>4</v>
      </c>
      <c r="G4" s="19">
        <f>E4*F4</f>
        <v>0</v>
      </c>
      <c r="I4" s="1" t="s">
        <v>6</v>
      </c>
      <c r="J4" s="1" t="s">
        <v>50</v>
      </c>
    </row>
    <row r="5" spans="1:10" x14ac:dyDescent="0.25">
      <c r="A5" s="2">
        <v>2</v>
      </c>
      <c r="B5" s="21" t="s">
        <v>12</v>
      </c>
      <c r="C5" s="2">
        <v>1</v>
      </c>
      <c r="D5" s="2" t="s">
        <v>117</v>
      </c>
      <c r="E5" s="36"/>
      <c r="F5" s="6">
        <v>4</v>
      </c>
      <c r="G5" s="19">
        <f t="shared" ref="G5:G52" si="0">E5*F5</f>
        <v>0</v>
      </c>
      <c r="I5" s="1" t="s">
        <v>7</v>
      </c>
      <c r="J5" s="1" t="s">
        <v>51</v>
      </c>
    </row>
    <row r="6" spans="1:10" x14ac:dyDescent="0.25">
      <c r="A6" s="2">
        <v>3</v>
      </c>
      <c r="B6" s="21" t="s">
        <v>13</v>
      </c>
      <c r="C6" s="2">
        <v>1</v>
      </c>
      <c r="D6" s="2" t="s">
        <v>117</v>
      </c>
      <c r="E6" s="36"/>
      <c r="F6" s="6">
        <v>3</v>
      </c>
      <c r="G6" s="19">
        <f t="shared" si="0"/>
        <v>0</v>
      </c>
      <c r="I6" s="1" t="s">
        <v>8</v>
      </c>
      <c r="J6" s="1" t="s">
        <v>52</v>
      </c>
    </row>
    <row r="7" spans="1:10" x14ac:dyDescent="0.25">
      <c r="A7" s="2">
        <v>4</v>
      </c>
      <c r="B7" s="21" t="s">
        <v>14</v>
      </c>
      <c r="C7" s="2">
        <v>1</v>
      </c>
      <c r="D7" s="2" t="s">
        <v>117</v>
      </c>
      <c r="E7" s="36"/>
      <c r="F7" s="6">
        <v>3</v>
      </c>
      <c r="G7" s="19">
        <f t="shared" si="0"/>
        <v>0</v>
      </c>
      <c r="I7" s="1" t="s">
        <v>9</v>
      </c>
      <c r="J7" s="1" t="s">
        <v>53</v>
      </c>
    </row>
    <row r="8" spans="1:10" x14ac:dyDescent="0.25">
      <c r="A8" s="2">
        <v>5</v>
      </c>
      <c r="B8" s="21" t="s">
        <v>15</v>
      </c>
      <c r="C8" s="2">
        <v>1</v>
      </c>
      <c r="D8" s="2" t="s">
        <v>117</v>
      </c>
      <c r="E8" s="36"/>
      <c r="F8" s="6">
        <v>1</v>
      </c>
      <c r="G8" s="19">
        <f t="shared" si="0"/>
        <v>0</v>
      </c>
      <c r="I8" s="1" t="s">
        <v>10</v>
      </c>
      <c r="J8" s="1" t="s">
        <v>54</v>
      </c>
    </row>
    <row r="9" spans="1:10" x14ac:dyDescent="0.25">
      <c r="A9" s="2">
        <v>6</v>
      </c>
      <c r="B9" s="21" t="s">
        <v>16</v>
      </c>
      <c r="C9" s="2">
        <v>1</v>
      </c>
      <c r="D9" s="2" t="s">
        <v>117</v>
      </c>
      <c r="E9" s="36"/>
      <c r="F9" s="6">
        <v>1</v>
      </c>
      <c r="G9" s="19">
        <f t="shared" si="0"/>
        <v>0</v>
      </c>
      <c r="I9" s="1" t="s">
        <v>92</v>
      </c>
      <c r="J9" s="4" t="s">
        <v>55</v>
      </c>
    </row>
    <row r="10" spans="1:10" x14ac:dyDescent="0.25">
      <c r="A10" s="2">
        <v>7</v>
      </c>
      <c r="B10" s="21" t="s">
        <v>17</v>
      </c>
      <c r="C10" s="2">
        <v>1</v>
      </c>
      <c r="D10" s="2" t="s">
        <v>117</v>
      </c>
      <c r="E10" s="36"/>
      <c r="F10" s="6">
        <v>1</v>
      </c>
      <c r="G10" s="19">
        <f t="shared" si="0"/>
        <v>0</v>
      </c>
      <c r="I10" s="1" t="s">
        <v>93</v>
      </c>
      <c r="J10" s="4" t="s">
        <v>115</v>
      </c>
    </row>
    <row r="11" spans="1:10" x14ac:dyDescent="0.25">
      <c r="A11" s="2">
        <v>8</v>
      </c>
      <c r="B11" s="21" t="s">
        <v>18</v>
      </c>
      <c r="C11" s="2">
        <v>1</v>
      </c>
      <c r="D11" s="2" t="s">
        <v>119</v>
      </c>
      <c r="E11" s="36"/>
      <c r="F11" s="6">
        <v>0.5</v>
      </c>
      <c r="G11" s="19">
        <f t="shared" si="0"/>
        <v>0</v>
      </c>
    </row>
    <row r="12" spans="1:10" x14ac:dyDescent="0.25">
      <c r="A12" s="2">
        <v>9</v>
      </c>
      <c r="B12" s="21" t="s">
        <v>19</v>
      </c>
      <c r="C12" s="2">
        <v>1</v>
      </c>
      <c r="D12" s="2" t="s">
        <v>119</v>
      </c>
      <c r="E12" s="36"/>
      <c r="F12" s="6">
        <v>0.5</v>
      </c>
      <c r="G12" s="19">
        <f t="shared" si="0"/>
        <v>0</v>
      </c>
    </row>
    <row r="13" spans="1:10" x14ac:dyDescent="0.25">
      <c r="A13" s="2">
        <v>10</v>
      </c>
      <c r="B13" s="21" t="s">
        <v>20</v>
      </c>
      <c r="C13" s="3">
        <v>1</v>
      </c>
      <c r="D13" s="2" t="s">
        <v>119</v>
      </c>
      <c r="E13" s="36"/>
      <c r="F13" s="6">
        <v>0.5</v>
      </c>
      <c r="G13" s="19">
        <f t="shared" si="0"/>
        <v>0</v>
      </c>
    </row>
    <row r="14" spans="1:10" x14ac:dyDescent="0.25">
      <c r="A14" s="2">
        <v>11</v>
      </c>
      <c r="B14" s="11" t="s">
        <v>21</v>
      </c>
      <c r="C14" s="17">
        <v>1</v>
      </c>
      <c r="D14" s="17" t="s">
        <v>117</v>
      </c>
      <c r="E14" s="37"/>
      <c r="F14" s="12">
        <v>0.25</v>
      </c>
      <c r="G14" s="19">
        <f t="shared" si="0"/>
        <v>0</v>
      </c>
    </row>
    <row r="15" spans="1:10" x14ac:dyDescent="0.25">
      <c r="A15" s="2">
        <v>12</v>
      </c>
      <c r="B15" s="11" t="s">
        <v>22</v>
      </c>
      <c r="C15" s="10">
        <v>1</v>
      </c>
      <c r="D15" s="17" t="s">
        <v>117</v>
      </c>
      <c r="E15" s="37"/>
      <c r="F15" s="12">
        <v>0.5</v>
      </c>
      <c r="G15" s="19">
        <f t="shared" si="0"/>
        <v>0</v>
      </c>
    </row>
    <row r="16" spans="1:10" x14ac:dyDescent="0.25">
      <c r="A16" s="2">
        <v>13</v>
      </c>
      <c r="B16" s="11" t="s">
        <v>23</v>
      </c>
      <c r="C16" s="10">
        <v>1</v>
      </c>
      <c r="D16" s="17" t="s">
        <v>117</v>
      </c>
      <c r="E16" s="37"/>
      <c r="F16" s="12">
        <v>0.5</v>
      </c>
      <c r="G16" s="19">
        <f t="shared" si="0"/>
        <v>0</v>
      </c>
    </row>
    <row r="17" spans="1:7" x14ac:dyDescent="0.25">
      <c r="A17" s="2">
        <v>14</v>
      </c>
      <c r="B17" s="11" t="s">
        <v>24</v>
      </c>
      <c r="C17" s="10">
        <v>1</v>
      </c>
      <c r="D17" s="10" t="s">
        <v>119</v>
      </c>
      <c r="E17" s="37"/>
      <c r="F17" s="12">
        <v>0.5</v>
      </c>
      <c r="G17" s="19">
        <f t="shared" si="0"/>
        <v>0</v>
      </c>
    </row>
    <row r="18" spans="1:7" x14ac:dyDescent="0.25">
      <c r="A18" s="2">
        <v>15</v>
      </c>
      <c r="B18" s="11" t="s">
        <v>25</v>
      </c>
      <c r="C18" s="10">
        <v>1</v>
      </c>
      <c r="D18" s="10" t="s">
        <v>119</v>
      </c>
      <c r="E18" s="37"/>
      <c r="F18" s="12">
        <v>0.5</v>
      </c>
      <c r="G18" s="19">
        <f t="shared" si="0"/>
        <v>0</v>
      </c>
    </row>
    <row r="19" spans="1:7" x14ac:dyDescent="0.25">
      <c r="A19" s="2">
        <v>16</v>
      </c>
      <c r="B19" s="11" t="s">
        <v>26</v>
      </c>
      <c r="C19" s="10">
        <v>1</v>
      </c>
      <c r="D19" s="10" t="s">
        <v>119</v>
      </c>
      <c r="E19" s="37"/>
      <c r="F19" s="12">
        <v>0.5</v>
      </c>
      <c r="G19" s="19">
        <f t="shared" si="0"/>
        <v>0</v>
      </c>
    </row>
    <row r="20" spans="1:7" x14ac:dyDescent="0.25">
      <c r="A20" s="2">
        <v>17</v>
      </c>
      <c r="B20" s="11" t="s">
        <v>27</v>
      </c>
      <c r="C20" s="10">
        <v>1</v>
      </c>
      <c r="D20" s="10" t="s">
        <v>117</v>
      </c>
      <c r="E20" s="37"/>
      <c r="F20" s="12">
        <v>1</v>
      </c>
      <c r="G20" s="19">
        <f t="shared" si="0"/>
        <v>0</v>
      </c>
    </row>
    <row r="21" spans="1:7" x14ac:dyDescent="0.25">
      <c r="A21" s="2">
        <v>18</v>
      </c>
      <c r="B21" s="11" t="s">
        <v>28</v>
      </c>
      <c r="C21" s="10">
        <v>1</v>
      </c>
      <c r="D21" s="10" t="s">
        <v>117</v>
      </c>
      <c r="E21" s="37"/>
      <c r="F21" s="12">
        <v>1</v>
      </c>
      <c r="G21" s="19">
        <f t="shared" si="0"/>
        <v>0</v>
      </c>
    </row>
    <row r="22" spans="1:7" x14ac:dyDescent="0.25">
      <c r="A22" s="2">
        <v>19</v>
      </c>
      <c r="B22" s="11" t="s">
        <v>29</v>
      </c>
      <c r="C22" s="10">
        <v>1</v>
      </c>
      <c r="D22" s="10" t="s">
        <v>117</v>
      </c>
      <c r="E22" s="37"/>
      <c r="F22" s="12">
        <v>0.5</v>
      </c>
      <c r="G22" s="19">
        <f t="shared" si="0"/>
        <v>0</v>
      </c>
    </row>
    <row r="23" spans="1:7" x14ac:dyDescent="0.25">
      <c r="A23" s="2">
        <v>20</v>
      </c>
      <c r="B23" s="11" t="s">
        <v>30</v>
      </c>
      <c r="C23" s="10">
        <v>1</v>
      </c>
      <c r="D23" s="10" t="s">
        <v>117</v>
      </c>
      <c r="E23" s="37"/>
      <c r="F23" s="12">
        <v>0.5</v>
      </c>
      <c r="G23" s="19">
        <f t="shared" si="0"/>
        <v>0</v>
      </c>
    </row>
    <row r="24" spans="1:7" x14ac:dyDescent="0.25">
      <c r="A24" s="2">
        <v>21</v>
      </c>
      <c r="B24" s="11" t="s">
        <v>31</v>
      </c>
      <c r="C24" s="10">
        <v>1</v>
      </c>
      <c r="D24" s="10" t="s">
        <v>117</v>
      </c>
      <c r="E24" s="37"/>
      <c r="F24" s="12">
        <v>1</v>
      </c>
      <c r="G24" s="19">
        <f t="shared" si="0"/>
        <v>0</v>
      </c>
    </row>
    <row r="25" spans="1:7" x14ac:dyDescent="0.25">
      <c r="A25" s="2">
        <v>22</v>
      </c>
      <c r="B25" s="11" t="s">
        <v>32</v>
      </c>
      <c r="C25" s="10">
        <v>1</v>
      </c>
      <c r="D25" s="10" t="s">
        <v>117</v>
      </c>
      <c r="E25" s="37"/>
      <c r="F25" s="12">
        <v>1</v>
      </c>
      <c r="G25" s="19">
        <f t="shared" si="0"/>
        <v>0</v>
      </c>
    </row>
    <row r="26" spans="1:7" x14ac:dyDescent="0.25">
      <c r="A26" s="2">
        <v>23</v>
      </c>
      <c r="B26" s="11" t="s">
        <v>33</v>
      </c>
      <c r="C26" s="10">
        <v>1</v>
      </c>
      <c r="D26" s="10" t="s">
        <v>117</v>
      </c>
      <c r="E26" s="37"/>
      <c r="F26" s="12">
        <v>3</v>
      </c>
      <c r="G26" s="19">
        <f t="shared" si="0"/>
        <v>0</v>
      </c>
    </row>
    <row r="27" spans="1:7" x14ac:dyDescent="0.25">
      <c r="A27" s="2">
        <v>24</v>
      </c>
      <c r="B27" s="11" t="s">
        <v>34</v>
      </c>
      <c r="C27" s="10">
        <v>1</v>
      </c>
      <c r="D27" s="10" t="s">
        <v>117</v>
      </c>
      <c r="E27" s="37"/>
      <c r="F27" s="12">
        <v>2</v>
      </c>
      <c r="G27" s="19">
        <f t="shared" si="0"/>
        <v>0</v>
      </c>
    </row>
    <row r="28" spans="1:7" ht="30" x14ac:dyDescent="0.25">
      <c r="A28" s="2">
        <v>25</v>
      </c>
      <c r="B28" s="11" t="s">
        <v>35</v>
      </c>
      <c r="C28" s="10">
        <v>1</v>
      </c>
      <c r="D28" s="10" t="s">
        <v>117</v>
      </c>
      <c r="E28" s="37"/>
      <c r="F28" s="12">
        <v>4</v>
      </c>
      <c r="G28" s="19">
        <f t="shared" si="0"/>
        <v>0</v>
      </c>
    </row>
    <row r="29" spans="1:7" x14ac:dyDescent="0.25">
      <c r="A29" s="2">
        <v>26</v>
      </c>
      <c r="B29" s="11" t="s">
        <v>107</v>
      </c>
      <c r="C29" s="10">
        <v>1</v>
      </c>
      <c r="D29" s="10" t="s">
        <v>117</v>
      </c>
      <c r="E29" s="37"/>
      <c r="F29" s="12">
        <v>3</v>
      </c>
      <c r="G29" s="19">
        <f t="shared" si="0"/>
        <v>0</v>
      </c>
    </row>
    <row r="30" spans="1:7" x14ac:dyDescent="0.25">
      <c r="A30" s="2">
        <v>27</v>
      </c>
      <c r="B30" s="11" t="s">
        <v>36</v>
      </c>
      <c r="C30" s="10">
        <v>1</v>
      </c>
      <c r="D30" s="10" t="s">
        <v>117</v>
      </c>
      <c r="E30" s="37"/>
      <c r="F30" s="12">
        <v>1</v>
      </c>
      <c r="G30" s="19">
        <f t="shared" si="0"/>
        <v>0</v>
      </c>
    </row>
    <row r="31" spans="1:7" x14ac:dyDescent="0.25">
      <c r="A31" s="2">
        <v>28</v>
      </c>
      <c r="B31" s="11" t="s">
        <v>37</v>
      </c>
      <c r="C31" s="10">
        <v>1</v>
      </c>
      <c r="D31" s="10" t="s">
        <v>116</v>
      </c>
      <c r="E31" s="37"/>
      <c r="F31" s="12">
        <v>1</v>
      </c>
      <c r="G31" s="19">
        <f t="shared" si="0"/>
        <v>0</v>
      </c>
    </row>
    <row r="32" spans="1:7" x14ac:dyDescent="0.25">
      <c r="A32" s="2">
        <v>29</v>
      </c>
      <c r="B32" s="11" t="s">
        <v>38</v>
      </c>
      <c r="C32" s="10">
        <v>1</v>
      </c>
      <c r="D32" s="10" t="s">
        <v>117</v>
      </c>
      <c r="E32" s="37"/>
      <c r="F32" s="12">
        <v>6</v>
      </c>
      <c r="G32" s="19">
        <f t="shared" si="0"/>
        <v>0</v>
      </c>
    </row>
    <row r="33" spans="1:7" x14ac:dyDescent="0.25">
      <c r="A33" s="2">
        <v>30</v>
      </c>
      <c r="B33" s="11" t="s">
        <v>39</v>
      </c>
      <c r="C33" s="10">
        <v>1</v>
      </c>
      <c r="D33" s="10" t="s">
        <v>117</v>
      </c>
      <c r="E33" s="37"/>
      <c r="F33" s="12">
        <v>6</v>
      </c>
      <c r="G33" s="19">
        <f t="shared" si="0"/>
        <v>0</v>
      </c>
    </row>
    <row r="34" spans="1:7" x14ac:dyDescent="0.25">
      <c r="A34" s="2">
        <v>31</v>
      </c>
      <c r="B34" s="11" t="s">
        <v>40</v>
      </c>
      <c r="C34" s="10">
        <v>1</v>
      </c>
      <c r="D34" s="10" t="s">
        <v>117</v>
      </c>
      <c r="E34" s="37"/>
      <c r="F34" s="12">
        <v>1</v>
      </c>
      <c r="G34" s="19">
        <f t="shared" si="0"/>
        <v>0</v>
      </c>
    </row>
    <row r="35" spans="1:7" x14ac:dyDescent="0.25">
      <c r="A35" s="2">
        <v>32</v>
      </c>
      <c r="B35" s="11" t="s">
        <v>111</v>
      </c>
      <c r="C35" s="10">
        <v>1</v>
      </c>
      <c r="D35" s="10" t="s">
        <v>117</v>
      </c>
      <c r="E35" s="37"/>
      <c r="F35" s="12">
        <v>1</v>
      </c>
      <c r="G35" s="19">
        <f t="shared" si="0"/>
        <v>0</v>
      </c>
    </row>
    <row r="36" spans="1:7" x14ac:dyDescent="0.25">
      <c r="A36" s="2">
        <v>33</v>
      </c>
      <c r="B36" s="11" t="s">
        <v>41</v>
      </c>
      <c r="C36" s="10">
        <v>1</v>
      </c>
      <c r="D36" s="10" t="s">
        <v>118</v>
      </c>
      <c r="E36" s="37"/>
      <c r="F36" s="12">
        <v>4</v>
      </c>
      <c r="G36" s="19">
        <f t="shared" si="0"/>
        <v>0</v>
      </c>
    </row>
    <row r="37" spans="1:7" x14ac:dyDescent="0.25">
      <c r="A37" s="2">
        <v>34</v>
      </c>
      <c r="B37" s="11" t="s">
        <v>42</v>
      </c>
      <c r="C37" s="10">
        <v>1</v>
      </c>
      <c r="D37" s="10" t="s">
        <v>118</v>
      </c>
      <c r="E37" s="37"/>
      <c r="F37" s="12">
        <v>4</v>
      </c>
      <c r="G37" s="19">
        <f t="shared" si="0"/>
        <v>0</v>
      </c>
    </row>
    <row r="38" spans="1:7" x14ac:dyDescent="0.25">
      <c r="A38" s="2">
        <v>35</v>
      </c>
      <c r="B38" s="11" t="s">
        <v>43</v>
      </c>
      <c r="C38" s="10">
        <v>1</v>
      </c>
      <c r="D38" s="10" t="s">
        <v>117</v>
      </c>
      <c r="E38" s="37"/>
      <c r="F38" s="12">
        <v>1</v>
      </c>
      <c r="G38" s="19">
        <f t="shared" si="0"/>
        <v>0</v>
      </c>
    </row>
    <row r="39" spans="1:7" ht="30" x14ac:dyDescent="0.25">
      <c r="A39" s="2">
        <v>36</v>
      </c>
      <c r="B39" s="11" t="s">
        <v>44</v>
      </c>
      <c r="C39" s="10">
        <v>1</v>
      </c>
      <c r="D39" s="10" t="s">
        <v>118</v>
      </c>
      <c r="E39" s="37"/>
      <c r="F39" s="12">
        <v>4</v>
      </c>
      <c r="G39" s="19">
        <f t="shared" si="0"/>
        <v>0</v>
      </c>
    </row>
    <row r="40" spans="1:7" x14ac:dyDescent="0.25">
      <c r="A40" s="2">
        <v>37</v>
      </c>
      <c r="B40" s="11" t="s">
        <v>45</v>
      </c>
      <c r="C40" s="10">
        <v>1</v>
      </c>
      <c r="D40" s="10" t="s">
        <v>117</v>
      </c>
      <c r="E40" s="37"/>
      <c r="F40" s="12">
        <v>0.25</v>
      </c>
      <c r="G40" s="19">
        <f t="shared" si="0"/>
        <v>0</v>
      </c>
    </row>
    <row r="41" spans="1:7" ht="30" x14ac:dyDescent="0.25">
      <c r="A41" s="2">
        <v>38</v>
      </c>
      <c r="B41" s="11" t="s">
        <v>46</v>
      </c>
      <c r="C41" s="10">
        <v>1</v>
      </c>
      <c r="D41" s="10" t="s">
        <v>117</v>
      </c>
      <c r="E41" s="37"/>
      <c r="F41" s="12">
        <v>4</v>
      </c>
      <c r="G41" s="19">
        <f t="shared" si="0"/>
        <v>0</v>
      </c>
    </row>
    <row r="42" spans="1:7" x14ac:dyDescent="0.25">
      <c r="A42" s="2">
        <v>39</v>
      </c>
      <c r="B42" s="11" t="s">
        <v>48</v>
      </c>
      <c r="C42" s="10">
        <v>1</v>
      </c>
      <c r="D42" s="10" t="s">
        <v>117</v>
      </c>
      <c r="E42" s="37"/>
      <c r="F42" s="12">
        <v>0.5</v>
      </c>
      <c r="G42" s="19">
        <f t="shared" si="0"/>
        <v>0</v>
      </c>
    </row>
    <row r="43" spans="1:7" x14ac:dyDescent="0.25">
      <c r="A43" s="2">
        <v>40</v>
      </c>
      <c r="B43" s="11" t="s">
        <v>47</v>
      </c>
      <c r="C43" s="10">
        <v>1</v>
      </c>
      <c r="D43" s="10" t="s">
        <v>117</v>
      </c>
      <c r="E43" s="37"/>
      <c r="F43" s="12">
        <v>0.25</v>
      </c>
      <c r="G43" s="19">
        <f t="shared" si="0"/>
        <v>0</v>
      </c>
    </row>
    <row r="44" spans="1:7" x14ac:dyDescent="0.25">
      <c r="A44" s="2">
        <v>41</v>
      </c>
      <c r="B44" s="11" t="s">
        <v>49</v>
      </c>
      <c r="C44" s="10">
        <v>1</v>
      </c>
      <c r="D44" s="10" t="s">
        <v>117</v>
      </c>
      <c r="E44" s="37"/>
      <c r="F44" s="12">
        <v>0.25</v>
      </c>
      <c r="G44" s="19">
        <f t="shared" si="0"/>
        <v>0</v>
      </c>
    </row>
    <row r="45" spans="1:7" x14ac:dyDescent="0.25">
      <c r="A45" s="2">
        <v>42</v>
      </c>
      <c r="B45" s="11" t="s">
        <v>110</v>
      </c>
      <c r="C45" s="10">
        <v>1</v>
      </c>
      <c r="D45" s="10" t="s">
        <v>117</v>
      </c>
      <c r="E45" s="37"/>
      <c r="F45" s="12">
        <v>1</v>
      </c>
      <c r="G45" s="19">
        <f t="shared" si="0"/>
        <v>0</v>
      </c>
    </row>
    <row r="46" spans="1:7" x14ac:dyDescent="0.25">
      <c r="A46" s="2">
        <v>43</v>
      </c>
      <c r="B46" s="22" t="s">
        <v>108</v>
      </c>
      <c r="C46" s="10">
        <v>1</v>
      </c>
      <c r="D46" s="10" t="s">
        <v>117</v>
      </c>
      <c r="E46" s="37"/>
      <c r="F46" s="12">
        <v>1</v>
      </c>
      <c r="G46" s="19">
        <f t="shared" si="0"/>
        <v>0</v>
      </c>
    </row>
    <row r="47" spans="1:7" x14ac:dyDescent="0.25">
      <c r="A47" s="2">
        <v>44</v>
      </c>
      <c r="B47" s="22" t="s">
        <v>109</v>
      </c>
      <c r="C47" s="10">
        <v>1</v>
      </c>
      <c r="D47" s="10" t="s">
        <v>117</v>
      </c>
      <c r="E47" s="37"/>
      <c r="F47" s="12">
        <v>1</v>
      </c>
      <c r="G47" s="19">
        <f t="shared" si="0"/>
        <v>0</v>
      </c>
    </row>
    <row r="48" spans="1:7" x14ac:dyDescent="0.25">
      <c r="A48" s="2">
        <v>45</v>
      </c>
      <c r="B48" s="22" t="s">
        <v>112</v>
      </c>
      <c r="C48" s="10">
        <v>1</v>
      </c>
      <c r="D48" s="10" t="s">
        <v>117</v>
      </c>
      <c r="E48" s="37"/>
      <c r="F48" s="12">
        <v>1</v>
      </c>
      <c r="G48" s="19">
        <f t="shared" si="0"/>
        <v>0</v>
      </c>
    </row>
    <row r="49" spans="1:7" x14ac:dyDescent="0.25">
      <c r="A49" s="2">
        <v>46</v>
      </c>
      <c r="B49" s="22" t="s">
        <v>113</v>
      </c>
      <c r="C49" s="10">
        <v>1</v>
      </c>
      <c r="D49" s="10" t="s">
        <v>117</v>
      </c>
      <c r="E49" s="37"/>
      <c r="F49" s="12">
        <v>2</v>
      </c>
      <c r="G49" s="19">
        <f t="shared" si="0"/>
        <v>0</v>
      </c>
    </row>
    <row r="50" spans="1:7" x14ac:dyDescent="0.25">
      <c r="A50" s="2">
        <v>47</v>
      </c>
      <c r="B50" s="22" t="s">
        <v>114</v>
      </c>
      <c r="C50" s="10">
        <v>1</v>
      </c>
      <c r="D50" s="10" t="s">
        <v>117</v>
      </c>
      <c r="E50" s="37"/>
      <c r="F50" s="12">
        <v>2</v>
      </c>
      <c r="G50" s="19">
        <f t="shared" si="0"/>
        <v>0</v>
      </c>
    </row>
    <row r="51" spans="1:7" x14ac:dyDescent="0.25">
      <c r="A51" s="2">
        <v>48</v>
      </c>
      <c r="B51" s="22" t="s">
        <v>159</v>
      </c>
      <c r="C51" s="10">
        <v>1</v>
      </c>
      <c r="D51" s="10" t="s">
        <v>119</v>
      </c>
      <c r="E51" s="37"/>
      <c r="F51" s="12">
        <v>1</v>
      </c>
      <c r="G51" s="19">
        <f t="shared" si="0"/>
        <v>0</v>
      </c>
    </row>
    <row r="52" spans="1:7" x14ac:dyDescent="0.25">
      <c r="A52" s="2">
        <v>49</v>
      </c>
      <c r="B52" s="11" t="s">
        <v>154</v>
      </c>
      <c r="C52" s="10">
        <v>1</v>
      </c>
      <c r="D52" s="10" t="s">
        <v>120</v>
      </c>
      <c r="E52" s="18"/>
      <c r="F52" s="12">
        <v>220</v>
      </c>
      <c r="G52" s="19">
        <f t="shared" si="0"/>
        <v>0</v>
      </c>
    </row>
    <row r="53" spans="1:7" x14ac:dyDescent="0.25">
      <c r="A53" s="55" t="s">
        <v>156</v>
      </c>
      <c r="B53" s="55"/>
      <c r="C53" s="55"/>
      <c r="D53" s="55"/>
      <c r="E53" s="55"/>
      <c r="F53" s="55"/>
      <c r="G53" s="20">
        <f>SUM(G4:G52)</f>
        <v>0</v>
      </c>
    </row>
    <row r="55" spans="1:7" ht="60" x14ac:dyDescent="0.25">
      <c r="A55" s="39" t="s">
        <v>160</v>
      </c>
      <c r="B55" s="40" t="s">
        <v>165</v>
      </c>
    </row>
  </sheetData>
  <mergeCells count="1">
    <mergeCell ref="A53:F5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zoomScale="85" zoomScaleNormal="85" workbookViewId="0">
      <pane ySplit="3" topLeftCell="A4" activePane="bottomLeft" state="frozen"/>
      <selection pane="bottomLeft" activeCell="N69" sqref="N69"/>
    </sheetView>
  </sheetViews>
  <sheetFormatPr defaultRowHeight="15" x14ac:dyDescent="0.25"/>
  <cols>
    <col min="2" max="2" width="67" customWidth="1"/>
    <col min="3" max="3" width="7.28515625" bestFit="1" customWidth="1"/>
    <col min="4" max="4" width="4.5703125" bestFit="1" customWidth="1"/>
    <col min="5" max="5" width="13.28515625" customWidth="1"/>
    <col min="6" max="6" width="13.28515625" style="38" customWidth="1"/>
    <col min="7" max="7" width="13.140625" customWidth="1"/>
    <col min="8" max="8" width="4.140625" customWidth="1"/>
    <col min="9" max="9" width="4.140625" bestFit="1" customWidth="1"/>
    <col min="10" max="10" width="41.42578125" customWidth="1"/>
  </cols>
  <sheetData>
    <row r="1" spans="1:10" x14ac:dyDescent="0.25">
      <c r="A1" s="8"/>
      <c r="B1" s="9" t="s">
        <v>123</v>
      </c>
    </row>
    <row r="3" spans="1:10" ht="45" x14ac:dyDescent="0.25">
      <c r="A3" s="13" t="s">
        <v>3</v>
      </c>
      <c r="B3" s="13" t="s">
        <v>164</v>
      </c>
      <c r="C3" s="13" t="s">
        <v>0</v>
      </c>
      <c r="D3" s="13" t="s">
        <v>1</v>
      </c>
      <c r="E3" s="13" t="s">
        <v>2</v>
      </c>
      <c r="F3" s="14" t="s">
        <v>122</v>
      </c>
      <c r="G3" s="15" t="s">
        <v>121</v>
      </c>
      <c r="H3" s="7"/>
      <c r="I3" s="16" t="s">
        <v>4</v>
      </c>
      <c r="J3" s="16" t="s">
        <v>5</v>
      </c>
    </row>
    <row r="4" spans="1:10" x14ac:dyDescent="0.25">
      <c r="A4" s="2">
        <v>1</v>
      </c>
      <c r="B4" s="21" t="s">
        <v>102</v>
      </c>
      <c r="C4" s="2">
        <v>1</v>
      </c>
      <c r="D4" s="2" t="s">
        <v>117</v>
      </c>
      <c r="E4" s="36"/>
      <c r="F4" s="6">
        <v>12</v>
      </c>
      <c r="G4" s="19">
        <f>E4*F4</f>
        <v>0</v>
      </c>
      <c r="I4" s="1" t="s">
        <v>6</v>
      </c>
      <c r="J4" s="25" t="s">
        <v>103</v>
      </c>
    </row>
    <row r="5" spans="1:10" x14ac:dyDescent="0.25">
      <c r="A5" s="2">
        <v>2</v>
      </c>
      <c r="B5" s="21" t="s">
        <v>57</v>
      </c>
      <c r="C5" s="2">
        <v>1</v>
      </c>
      <c r="D5" s="2" t="s">
        <v>117</v>
      </c>
      <c r="E5" s="36"/>
      <c r="F5" s="6">
        <v>12</v>
      </c>
      <c r="G5" s="19">
        <f t="shared" ref="G5:G68" si="0">E5*F5</f>
        <v>0</v>
      </c>
      <c r="I5" s="23"/>
      <c r="J5" s="24"/>
    </row>
    <row r="6" spans="1:10" x14ac:dyDescent="0.25">
      <c r="A6" s="2">
        <v>3</v>
      </c>
      <c r="B6" s="21" t="s">
        <v>56</v>
      </c>
      <c r="C6" s="2">
        <v>1</v>
      </c>
      <c r="D6" s="2" t="s">
        <v>117</v>
      </c>
      <c r="E6" s="36"/>
      <c r="F6" s="6">
        <v>12</v>
      </c>
      <c r="G6" s="19">
        <f t="shared" si="0"/>
        <v>0</v>
      </c>
      <c r="I6" s="23"/>
      <c r="J6" s="24"/>
    </row>
    <row r="7" spans="1:10" x14ac:dyDescent="0.25">
      <c r="A7" s="2">
        <v>4</v>
      </c>
      <c r="B7" s="21" t="s">
        <v>58</v>
      </c>
      <c r="C7" s="2">
        <v>1</v>
      </c>
      <c r="D7" s="2" t="s">
        <v>116</v>
      </c>
      <c r="E7" s="36"/>
      <c r="F7" s="6">
        <v>12</v>
      </c>
      <c r="G7" s="19">
        <f t="shared" si="0"/>
        <v>0</v>
      </c>
      <c r="I7" s="23"/>
      <c r="J7" s="24"/>
    </row>
    <row r="8" spans="1:10" x14ac:dyDescent="0.25">
      <c r="A8" s="2">
        <v>5</v>
      </c>
      <c r="B8" s="21" t="s">
        <v>153</v>
      </c>
      <c r="C8" s="2">
        <v>1</v>
      </c>
      <c r="D8" s="2" t="s">
        <v>117</v>
      </c>
      <c r="E8" s="36"/>
      <c r="F8" s="6">
        <v>12</v>
      </c>
      <c r="G8" s="19">
        <f t="shared" si="0"/>
        <v>0</v>
      </c>
      <c r="I8" s="23"/>
      <c r="J8" s="24"/>
    </row>
    <row r="9" spans="1:10" ht="30" x14ac:dyDescent="0.25">
      <c r="A9" s="2">
        <v>6</v>
      </c>
      <c r="B9" s="21" t="s">
        <v>74</v>
      </c>
      <c r="C9" s="2">
        <v>1</v>
      </c>
      <c r="D9" s="2" t="s">
        <v>117</v>
      </c>
      <c r="E9" s="36"/>
      <c r="F9" s="6">
        <v>12</v>
      </c>
      <c r="G9" s="19">
        <f t="shared" si="0"/>
        <v>0</v>
      </c>
      <c r="I9" s="23"/>
      <c r="J9" s="24"/>
    </row>
    <row r="10" spans="1:10" x14ac:dyDescent="0.25">
      <c r="A10" s="2">
        <v>7</v>
      </c>
      <c r="B10" s="21" t="s">
        <v>101</v>
      </c>
      <c r="C10" s="2">
        <v>1</v>
      </c>
      <c r="D10" s="2" t="s">
        <v>117</v>
      </c>
      <c r="E10" s="36"/>
      <c r="F10" s="6">
        <v>12</v>
      </c>
      <c r="G10" s="19">
        <f t="shared" si="0"/>
        <v>0</v>
      </c>
      <c r="I10" s="23"/>
      <c r="J10" s="24"/>
    </row>
    <row r="11" spans="1:10" x14ac:dyDescent="0.25">
      <c r="A11" s="2">
        <v>8</v>
      </c>
      <c r="B11" s="21" t="s">
        <v>69</v>
      </c>
      <c r="C11" s="2">
        <v>1</v>
      </c>
      <c r="D11" s="2" t="s">
        <v>117</v>
      </c>
      <c r="E11" s="36"/>
      <c r="F11" s="6">
        <v>12</v>
      </c>
      <c r="G11" s="19">
        <f t="shared" si="0"/>
        <v>0</v>
      </c>
      <c r="I11" s="23"/>
      <c r="J11" s="24"/>
    </row>
    <row r="12" spans="1:10" x14ac:dyDescent="0.25">
      <c r="A12" s="2">
        <v>9</v>
      </c>
      <c r="B12" s="21" t="s">
        <v>70</v>
      </c>
      <c r="C12" s="2">
        <v>1</v>
      </c>
      <c r="D12" s="2" t="s">
        <v>117</v>
      </c>
      <c r="E12" s="36"/>
      <c r="F12" s="6">
        <v>12</v>
      </c>
      <c r="G12" s="19">
        <f t="shared" si="0"/>
        <v>0</v>
      </c>
      <c r="I12" s="23"/>
      <c r="J12" s="24"/>
    </row>
    <row r="13" spans="1:10" ht="30" x14ac:dyDescent="0.25">
      <c r="A13" s="2">
        <v>10</v>
      </c>
      <c r="B13" s="21" t="s">
        <v>79</v>
      </c>
      <c r="C13" s="2">
        <v>1</v>
      </c>
      <c r="D13" s="2" t="s">
        <v>116</v>
      </c>
      <c r="E13" s="36"/>
      <c r="F13" s="6">
        <v>30</v>
      </c>
      <c r="G13" s="19">
        <f t="shared" si="0"/>
        <v>0</v>
      </c>
      <c r="I13" s="23"/>
      <c r="J13" s="24"/>
    </row>
    <row r="14" spans="1:10" x14ac:dyDescent="0.25">
      <c r="A14" s="2">
        <v>11</v>
      </c>
      <c r="B14" s="21" t="s">
        <v>60</v>
      </c>
      <c r="C14" s="2">
        <v>1</v>
      </c>
      <c r="D14" s="2" t="s">
        <v>116</v>
      </c>
      <c r="E14" s="36"/>
      <c r="F14" s="6">
        <v>12</v>
      </c>
      <c r="G14" s="19">
        <f t="shared" si="0"/>
        <v>0</v>
      </c>
      <c r="I14" s="23"/>
      <c r="J14" s="24"/>
    </row>
    <row r="15" spans="1:10" x14ac:dyDescent="0.25">
      <c r="A15" s="2">
        <v>12</v>
      </c>
      <c r="B15" s="21" t="s">
        <v>67</v>
      </c>
      <c r="C15" s="2">
        <v>1</v>
      </c>
      <c r="D15" s="2" t="s">
        <v>116</v>
      </c>
      <c r="E15" s="36"/>
      <c r="F15" s="6">
        <v>12</v>
      </c>
      <c r="G15" s="19">
        <f t="shared" si="0"/>
        <v>0</v>
      </c>
      <c r="I15" s="23"/>
      <c r="J15" s="24"/>
    </row>
    <row r="16" spans="1:10" x14ac:dyDescent="0.25">
      <c r="A16" s="2">
        <v>13</v>
      </c>
      <c r="B16" s="21" t="s">
        <v>68</v>
      </c>
      <c r="C16" s="2">
        <v>1</v>
      </c>
      <c r="D16" s="2" t="s">
        <v>116</v>
      </c>
      <c r="E16" s="36"/>
      <c r="F16" s="6">
        <v>12</v>
      </c>
      <c r="G16" s="19">
        <f t="shared" si="0"/>
        <v>0</v>
      </c>
      <c r="I16" s="23"/>
      <c r="J16" s="24"/>
    </row>
    <row r="17" spans="1:10" x14ac:dyDescent="0.25">
      <c r="A17" s="2">
        <v>14</v>
      </c>
      <c r="B17" s="21" t="s">
        <v>64</v>
      </c>
      <c r="C17" s="2">
        <v>1</v>
      </c>
      <c r="D17" s="2" t="s">
        <v>116</v>
      </c>
      <c r="E17" s="36"/>
      <c r="F17" s="6">
        <v>12</v>
      </c>
      <c r="G17" s="19">
        <f t="shared" si="0"/>
        <v>0</v>
      </c>
      <c r="I17" s="23"/>
      <c r="J17" s="24"/>
    </row>
    <row r="18" spans="1:10" x14ac:dyDescent="0.25">
      <c r="A18" s="2">
        <v>15</v>
      </c>
      <c r="B18" s="21" t="s">
        <v>62</v>
      </c>
      <c r="C18" s="2">
        <v>1</v>
      </c>
      <c r="D18" s="2" t="s">
        <v>116</v>
      </c>
      <c r="E18" s="36"/>
      <c r="F18" s="6">
        <v>12</v>
      </c>
      <c r="G18" s="19">
        <f t="shared" si="0"/>
        <v>0</v>
      </c>
      <c r="I18" s="23"/>
      <c r="J18" s="24"/>
    </row>
    <row r="19" spans="1:10" x14ac:dyDescent="0.25">
      <c r="A19" s="2">
        <v>16</v>
      </c>
      <c r="B19" s="21" t="s">
        <v>61</v>
      </c>
      <c r="C19" s="2">
        <v>1</v>
      </c>
      <c r="D19" s="2" t="s">
        <v>116</v>
      </c>
      <c r="E19" s="36"/>
      <c r="F19" s="6">
        <v>12</v>
      </c>
      <c r="G19" s="19">
        <f t="shared" si="0"/>
        <v>0</v>
      </c>
      <c r="I19" s="23"/>
      <c r="J19" s="24"/>
    </row>
    <row r="20" spans="1:10" x14ac:dyDescent="0.25">
      <c r="A20" s="2">
        <v>17</v>
      </c>
      <c r="B20" s="21" t="s">
        <v>63</v>
      </c>
      <c r="C20" s="2">
        <v>1</v>
      </c>
      <c r="D20" s="2" t="s">
        <v>116</v>
      </c>
      <c r="E20" s="36"/>
      <c r="F20" s="6">
        <v>12</v>
      </c>
      <c r="G20" s="19">
        <f t="shared" si="0"/>
        <v>0</v>
      </c>
      <c r="I20" s="23"/>
      <c r="J20" s="24"/>
    </row>
    <row r="21" spans="1:10" x14ac:dyDescent="0.25">
      <c r="A21" s="2">
        <v>18</v>
      </c>
      <c r="B21" s="21" t="s">
        <v>65</v>
      </c>
      <c r="C21" s="2">
        <v>1</v>
      </c>
      <c r="D21" s="2" t="s">
        <v>116</v>
      </c>
      <c r="E21" s="36"/>
      <c r="F21" s="6">
        <v>12</v>
      </c>
      <c r="G21" s="19">
        <f t="shared" si="0"/>
        <v>0</v>
      </c>
      <c r="I21" s="23"/>
      <c r="J21" s="24"/>
    </row>
    <row r="22" spans="1:10" x14ac:dyDescent="0.25">
      <c r="A22" s="2">
        <v>19</v>
      </c>
      <c r="B22" s="21" t="s">
        <v>66</v>
      </c>
      <c r="C22" s="2">
        <v>1</v>
      </c>
      <c r="D22" s="2" t="s">
        <v>116</v>
      </c>
      <c r="E22" s="36"/>
      <c r="F22" s="6">
        <v>12</v>
      </c>
      <c r="G22" s="19">
        <f t="shared" si="0"/>
        <v>0</v>
      </c>
      <c r="I22" s="23"/>
      <c r="J22" s="24"/>
    </row>
    <row r="23" spans="1:10" x14ac:dyDescent="0.25">
      <c r="A23" s="2">
        <v>20</v>
      </c>
      <c r="B23" s="21" t="s">
        <v>59</v>
      </c>
      <c r="C23" s="2">
        <v>1</v>
      </c>
      <c r="D23" s="2" t="s">
        <v>117</v>
      </c>
      <c r="E23" s="36"/>
      <c r="F23" s="6">
        <v>12</v>
      </c>
      <c r="G23" s="19">
        <f t="shared" si="0"/>
        <v>0</v>
      </c>
      <c r="I23" s="23"/>
      <c r="J23" s="24"/>
    </row>
    <row r="24" spans="1:10" x14ac:dyDescent="0.25">
      <c r="A24" s="2">
        <v>21</v>
      </c>
      <c r="B24" s="21" t="s">
        <v>71</v>
      </c>
      <c r="C24" s="2">
        <v>1</v>
      </c>
      <c r="D24" s="2" t="s">
        <v>117</v>
      </c>
      <c r="E24" s="36"/>
      <c r="F24" s="6">
        <v>12</v>
      </c>
      <c r="G24" s="19">
        <f t="shared" si="0"/>
        <v>0</v>
      </c>
      <c r="I24" s="23"/>
      <c r="J24" s="24"/>
    </row>
    <row r="25" spans="1:10" x14ac:dyDescent="0.25">
      <c r="A25" s="2">
        <v>22</v>
      </c>
      <c r="B25" s="21" t="s">
        <v>72</v>
      </c>
      <c r="C25" s="2">
        <v>1</v>
      </c>
      <c r="D25" s="2" t="s">
        <v>117</v>
      </c>
      <c r="E25" s="36"/>
      <c r="F25" s="6">
        <v>12</v>
      </c>
      <c r="G25" s="19">
        <f t="shared" si="0"/>
        <v>0</v>
      </c>
      <c r="I25" s="23"/>
      <c r="J25" s="24"/>
    </row>
    <row r="26" spans="1:10" x14ac:dyDescent="0.25">
      <c r="A26" s="2">
        <v>23</v>
      </c>
      <c r="B26" s="21" t="s">
        <v>73</v>
      </c>
      <c r="C26" s="2">
        <v>1</v>
      </c>
      <c r="D26" s="2" t="s">
        <v>117</v>
      </c>
      <c r="E26" s="36"/>
      <c r="F26" s="6">
        <v>12</v>
      </c>
      <c r="G26" s="19">
        <f t="shared" si="0"/>
        <v>0</v>
      </c>
      <c r="I26" s="23"/>
      <c r="J26" s="24"/>
    </row>
    <row r="27" spans="1:10" x14ac:dyDescent="0.25">
      <c r="A27" s="2">
        <v>24</v>
      </c>
      <c r="B27" s="21" t="s">
        <v>89</v>
      </c>
      <c r="C27" s="2">
        <v>1</v>
      </c>
      <c r="D27" s="2" t="s">
        <v>116</v>
      </c>
      <c r="E27" s="36"/>
      <c r="F27" s="6">
        <v>12</v>
      </c>
      <c r="G27" s="19">
        <f t="shared" si="0"/>
        <v>0</v>
      </c>
      <c r="I27" s="23"/>
      <c r="J27" s="24"/>
    </row>
    <row r="28" spans="1:10" x14ac:dyDescent="0.25">
      <c r="A28" s="2">
        <v>25</v>
      </c>
      <c r="B28" s="21" t="s">
        <v>75</v>
      </c>
      <c r="C28" s="2">
        <v>1</v>
      </c>
      <c r="D28" s="2" t="s">
        <v>117</v>
      </c>
      <c r="E28" s="36"/>
      <c r="F28" s="6">
        <v>12</v>
      </c>
      <c r="G28" s="19">
        <f t="shared" si="0"/>
        <v>0</v>
      </c>
      <c r="I28" s="23"/>
      <c r="J28" s="24"/>
    </row>
    <row r="29" spans="1:10" x14ac:dyDescent="0.25">
      <c r="A29" s="2">
        <v>26</v>
      </c>
      <c r="B29" s="21" t="s">
        <v>76</v>
      </c>
      <c r="C29" s="2">
        <v>1</v>
      </c>
      <c r="D29" s="2" t="s">
        <v>117</v>
      </c>
      <c r="E29" s="36"/>
      <c r="F29" s="6">
        <v>12</v>
      </c>
      <c r="G29" s="19">
        <f t="shared" si="0"/>
        <v>0</v>
      </c>
      <c r="I29" s="23"/>
      <c r="J29" s="24"/>
    </row>
    <row r="30" spans="1:10" x14ac:dyDescent="0.25">
      <c r="A30" s="2">
        <v>27</v>
      </c>
      <c r="B30" s="21" t="s">
        <v>77</v>
      </c>
      <c r="C30" s="2">
        <v>1</v>
      </c>
      <c r="D30" s="2" t="s">
        <v>116</v>
      </c>
      <c r="E30" s="36"/>
      <c r="F30" s="6">
        <v>12</v>
      </c>
      <c r="G30" s="19">
        <f t="shared" si="0"/>
        <v>0</v>
      </c>
      <c r="I30" s="23"/>
      <c r="J30" s="24"/>
    </row>
    <row r="31" spans="1:10" x14ac:dyDescent="0.25">
      <c r="A31" s="2">
        <v>28</v>
      </c>
      <c r="B31" s="21" t="s">
        <v>78</v>
      </c>
      <c r="C31" s="2">
        <v>1</v>
      </c>
      <c r="D31" s="2" t="s">
        <v>116</v>
      </c>
      <c r="E31" s="36"/>
      <c r="F31" s="6">
        <v>12</v>
      </c>
      <c r="G31" s="19">
        <f t="shared" si="0"/>
        <v>0</v>
      </c>
      <c r="I31" s="23"/>
      <c r="J31" s="24"/>
    </row>
    <row r="32" spans="1:10" x14ac:dyDescent="0.25">
      <c r="A32" s="2">
        <v>29</v>
      </c>
      <c r="B32" s="21" t="s">
        <v>124</v>
      </c>
      <c r="C32" s="2">
        <v>1</v>
      </c>
      <c r="D32" s="2" t="s">
        <v>117</v>
      </c>
      <c r="E32" s="36"/>
      <c r="F32" s="6">
        <v>5</v>
      </c>
      <c r="G32" s="19">
        <f t="shared" si="0"/>
        <v>0</v>
      </c>
      <c r="I32" s="23"/>
      <c r="J32" s="24"/>
    </row>
    <row r="33" spans="1:10" x14ac:dyDescent="0.25">
      <c r="A33" s="2">
        <v>30</v>
      </c>
      <c r="B33" s="21" t="s">
        <v>125</v>
      </c>
      <c r="C33" s="2">
        <v>1</v>
      </c>
      <c r="D33" s="2" t="s">
        <v>117</v>
      </c>
      <c r="E33" s="36"/>
      <c r="F33" s="6">
        <v>5</v>
      </c>
      <c r="G33" s="19">
        <f t="shared" si="0"/>
        <v>0</v>
      </c>
      <c r="I33" s="23"/>
      <c r="J33" s="24"/>
    </row>
    <row r="34" spans="1:10" x14ac:dyDescent="0.25">
      <c r="A34" s="2">
        <v>31</v>
      </c>
      <c r="B34" s="21" t="s">
        <v>126</v>
      </c>
      <c r="C34" s="2">
        <v>1</v>
      </c>
      <c r="D34" s="2" t="s">
        <v>117</v>
      </c>
      <c r="E34" s="36"/>
      <c r="F34" s="6">
        <v>8</v>
      </c>
      <c r="G34" s="19">
        <f t="shared" si="0"/>
        <v>0</v>
      </c>
      <c r="I34" s="23"/>
      <c r="J34" s="24"/>
    </row>
    <row r="35" spans="1:10" x14ac:dyDescent="0.25">
      <c r="A35" s="2">
        <v>32</v>
      </c>
      <c r="B35" s="21" t="s">
        <v>127</v>
      </c>
      <c r="C35" s="2">
        <v>1</v>
      </c>
      <c r="D35" s="2" t="s">
        <v>117</v>
      </c>
      <c r="E35" s="36"/>
      <c r="F35" s="6">
        <v>8</v>
      </c>
      <c r="G35" s="19">
        <f t="shared" si="0"/>
        <v>0</v>
      </c>
      <c r="I35" s="23"/>
      <c r="J35" s="24"/>
    </row>
    <row r="36" spans="1:10" x14ac:dyDescent="0.25">
      <c r="A36" s="2">
        <v>33</v>
      </c>
      <c r="B36" s="21" t="s">
        <v>128</v>
      </c>
      <c r="C36" s="2">
        <v>1</v>
      </c>
      <c r="D36" s="2" t="s">
        <v>117</v>
      </c>
      <c r="E36" s="36"/>
      <c r="F36" s="6">
        <v>8</v>
      </c>
      <c r="G36" s="19">
        <f t="shared" si="0"/>
        <v>0</v>
      </c>
      <c r="I36" s="23"/>
      <c r="J36" s="24"/>
    </row>
    <row r="37" spans="1:10" x14ac:dyDescent="0.25">
      <c r="A37" s="2">
        <v>34</v>
      </c>
      <c r="B37" s="21" t="s">
        <v>129</v>
      </c>
      <c r="C37" s="2">
        <v>1</v>
      </c>
      <c r="D37" s="2" t="s">
        <v>117</v>
      </c>
      <c r="E37" s="36"/>
      <c r="F37" s="6">
        <v>8</v>
      </c>
      <c r="G37" s="19">
        <f t="shared" si="0"/>
        <v>0</v>
      </c>
      <c r="I37" s="23"/>
      <c r="J37" s="24"/>
    </row>
    <row r="38" spans="1:10" x14ac:dyDescent="0.25">
      <c r="A38" s="2">
        <v>35</v>
      </c>
      <c r="B38" s="21" t="s">
        <v>130</v>
      </c>
      <c r="C38" s="2">
        <v>1</v>
      </c>
      <c r="D38" s="2" t="s">
        <v>117</v>
      </c>
      <c r="E38" s="36"/>
      <c r="F38" s="6">
        <v>8</v>
      </c>
      <c r="G38" s="19">
        <f t="shared" si="0"/>
        <v>0</v>
      </c>
      <c r="I38" s="23"/>
      <c r="J38" s="24"/>
    </row>
    <row r="39" spans="1:10" x14ac:dyDescent="0.25">
      <c r="A39" s="2">
        <v>36</v>
      </c>
      <c r="B39" s="21" t="s">
        <v>131</v>
      </c>
      <c r="C39" s="2">
        <v>1</v>
      </c>
      <c r="D39" s="2" t="s">
        <v>117</v>
      </c>
      <c r="E39" s="36"/>
      <c r="F39" s="6">
        <v>8</v>
      </c>
      <c r="G39" s="19">
        <f t="shared" si="0"/>
        <v>0</v>
      </c>
      <c r="I39" s="23"/>
      <c r="J39" s="24"/>
    </row>
    <row r="40" spans="1:10" x14ac:dyDescent="0.25">
      <c r="A40" s="2">
        <v>37</v>
      </c>
      <c r="B40" s="21" t="s">
        <v>132</v>
      </c>
      <c r="C40" s="2">
        <v>1</v>
      </c>
      <c r="D40" s="2" t="s">
        <v>117</v>
      </c>
      <c r="E40" s="36"/>
      <c r="F40" s="6">
        <v>8</v>
      </c>
      <c r="G40" s="19">
        <f t="shared" si="0"/>
        <v>0</v>
      </c>
      <c r="I40" s="23"/>
      <c r="J40" s="24"/>
    </row>
    <row r="41" spans="1:10" x14ac:dyDescent="0.25">
      <c r="A41" s="2">
        <v>38</v>
      </c>
      <c r="B41" s="21" t="s">
        <v>133</v>
      </c>
      <c r="C41" s="2">
        <v>1</v>
      </c>
      <c r="D41" s="2" t="s">
        <v>117</v>
      </c>
      <c r="E41" s="36"/>
      <c r="F41" s="6">
        <v>8</v>
      </c>
      <c r="G41" s="19">
        <f t="shared" si="0"/>
        <v>0</v>
      </c>
      <c r="I41" s="23"/>
      <c r="J41" s="24"/>
    </row>
    <row r="42" spans="1:10" x14ac:dyDescent="0.25">
      <c r="A42" s="2">
        <v>39</v>
      </c>
      <c r="B42" s="21" t="s">
        <v>134</v>
      </c>
      <c r="C42" s="2">
        <v>1</v>
      </c>
      <c r="D42" s="2" t="s">
        <v>117</v>
      </c>
      <c r="E42" s="36"/>
      <c r="F42" s="6">
        <v>12</v>
      </c>
      <c r="G42" s="19">
        <f t="shared" si="0"/>
        <v>0</v>
      </c>
      <c r="I42" s="23"/>
      <c r="J42" s="24"/>
    </row>
    <row r="43" spans="1:10" x14ac:dyDescent="0.25">
      <c r="A43" s="2">
        <v>40</v>
      </c>
      <c r="B43" s="21" t="s">
        <v>135</v>
      </c>
      <c r="C43" s="2">
        <v>1</v>
      </c>
      <c r="D43" s="2" t="s">
        <v>117</v>
      </c>
      <c r="E43" s="36"/>
      <c r="F43" s="6">
        <v>12</v>
      </c>
      <c r="G43" s="19">
        <f t="shared" si="0"/>
        <v>0</v>
      </c>
      <c r="I43" s="23"/>
      <c r="J43" s="24"/>
    </row>
    <row r="44" spans="1:10" x14ac:dyDescent="0.25">
      <c r="A44" s="2">
        <v>41</v>
      </c>
      <c r="B44" s="21" t="s">
        <v>136</v>
      </c>
      <c r="C44" s="2">
        <v>1</v>
      </c>
      <c r="D44" s="2" t="s">
        <v>117</v>
      </c>
      <c r="E44" s="36"/>
      <c r="F44" s="6">
        <v>12</v>
      </c>
      <c r="G44" s="19">
        <f t="shared" si="0"/>
        <v>0</v>
      </c>
      <c r="I44" s="23"/>
      <c r="J44" s="24"/>
    </row>
    <row r="45" spans="1:10" x14ac:dyDescent="0.25">
      <c r="A45" s="2">
        <v>42</v>
      </c>
      <c r="B45" s="21" t="s">
        <v>137</v>
      </c>
      <c r="C45" s="2">
        <v>1</v>
      </c>
      <c r="D45" s="2" t="s">
        <v>117</v>
      </c>
      <c r="E45" s="36"/>
      <c r="F45" s="6">
        <v>12</v>
      </c>
      <c r="G45" s="19">
        <f t="shared" si="0"/>
        <v>0</v>
      </c>
      <c r="I45" s="23"/>
      <c r="J45" s="24"/>
    </row>
    <row r="46" spans="1:10" x14ac:dyDescent="0.25">
      <c r="A46" s="2">
        <v>43</v>
      </c>
      <c r="B46" s="21" t="s">
        <v>138</v>
      </c>
      <c r="C46" s="2">
        <v>1</v>
      </c>
      <c r="D46" s="2" t="s">
        <v>117</v>
      </c>
      <c r="E46" s="36"/>
      <c r="F46" s="6">
        <v>12</v>
      </c>
      <c r="G46" s="19">
        <f t="shared" si="0"/>
        <v>0</v>
      </c>
      <c r="I46" s="23"/>
      <c r="J46" s="24"/>
    </row>
    <row r="47" spans="1:10" x14ac:dyDescent="0.25">
      <c r="A47" s="2">
        <v>44</v>
      </c>
      <c r="B47" s="21" t="s">
        <v>139</v>
      </c>
      <c r="C47" s="2">
        <v>1</v>
      </c>
      <c r="D47" s="2" t="s">
        <v>117</v>
      </c>
      <c r="E47" s="36"/>
      <c r="F47" s="6">
        <v>12</v>
      </c>
      <c r="G47" s="19">
        <f t="shared" si="0"/>
        <v>0</v>
      </c>
      <c r="I47" s="23"/>
      <c r="J47" s="24"/>
    </row>
    <row r="48" spans="1:10" x14ac:dyDescent="0.25">
      <c r="A48" s="2">
        <v>45</v>
      </c>
      <c r="B48" s="21" t="s">
        <v>140</v>
      </c>
      <c r="C48" s="2">
        <v>1</v>
      </c>
      <c r="D48" s="2" t="s">
        <v>117</v>
      </c>
      <c r="E48" s="36"/>
      <c r="F48" s="6">
        <v>12</v>
      </c>
      <c r="G48" s="19">
        <f t="shared" si="0"/>
        <v>0</v>
      </c>
      <c r="I48" s="23"/>
      <c r="J48" s="24"/>
    </row>
    <row r="49" spans="1:10" x14ac:dyDescent="0.25">
      <c r="A49" s="2">
        <v>46</v>
      </c>
      <c r="B49" s="21" t="s">
        <v>141</v>
      </c>
      <c r="C49" s="2">
        <v>1</v>
      </c>
      <c r="D49" s="2" t="s">
        <v>117</v>
      </c>
      <c r="E49" s="36"/>
      <c r="F49" s="6">
        <v>12</v>
      </c>
      <c r="G49" s="19">
        <f t="shared" si="0"/>
        <v>0</v>
      </c>
      <c r="I49" s="23"/>
      <c r="J49" s="24"/>
    </row>
    <row r="50" spans="1:10" x14ac:dyDescent="0.25">
      <c r="A50" s="2">
        <v>47</v>
      </c>
      <c r="B50" s="21" t="s">
        <v>80</v>
      </c>
      <c r="C50" s="2">
        <v>1</v>
      </c>
      <c r="D50" s="2" t="s">
        <v>117</v>
      </c>
      <c r="E50" s="36"/>
      <c r="F50" s="6">
        <v>5</v>
      </c>
      <c r="G50" s="19">
        <f t="shared" si="0"/>
        <v>0</v>
      </c>
      <c r="I50" s="23"/>
      <c r="J50" s="24"/>
    </row>
    <row r="51" spans="1:10" x14ac:dyDescent="0.25">
      <c r="A51" s="2">
        <v>48</v>
      </c>
      <c r="B51" s="21" t="s">
        <v>81</v>
      </c>
      <c r="C51" s="2">
        <v>1</v>
      </c>
      <c r="D51" s="2" t="s">
        <v>117</v>
      </c>
      <c r="E51" s="36"/>
      <c r="F51" s="6">
        <v>5</v>
      </c>
      <c r="G51" s="19">
        <f t="shared" si="0"/>
        <v>0</v>
      </c>
      <c r="I51" s="23"/>
      <c r="J51" s="24"/>
    </row>
    <row r="52" spans="1:10" x14ac:dyDescent="0.25">
      <c r="A52" s="2">
        <v>49</v>
      </c>
      <c r="B52" s="21" t="s">
        <v>82</v>
      </c>
      <c r="C52" s="2">
        <v>1</v>
      </c>
      <c r="D52" s="2" t="s">
        <v>117</v>
      </c>
      <c r="E52" s="36"/>
      <c r="F52" s="6">
        <v>8</v>
      </c>
      <c r="G52" s="19">
        <f t="shared" si="0"/>
        <v>0</v>
      </c>
      <c r="I52" s="23"/>
      <c r="J52" s="24"/>
    </row>
    <row r="53" spans="1:10" x14ac:dyDescent="0.25">
      <c r="A53" s="2">
        <v>50</v>
      </c>
      <c r="B53" s="21" t="s">
        <v>83</v>
      </c>
      <c r="C53" s="2">
        <v>1</v>
      </c>
      <c r="D53" s="2" t="s">
        <v>117</v>
      </c>
      <c r="E53" s="36"/>
      <c r="F53" s="6">
        <v>8</v>
      </c>
      <c r="G53" s="19">
        <f t="shared" si="0"/>
        <v>0</v>
      </c>
      <c r="I53" s="23"/>
      <c r="J53" s="24"/>
    </row>
    <row r="54" spans="1:10" x14ac:dyDescent="0.25">
      <c r="A54" s="2">
        <v>51</v>
      </c>
      <c r="B54" s="21" t="s">
        <v>84</v>
      </c>
      <c r="C54" s="2">
        <v>1</v>
      </c>
      <c r="D54" s="2" t="s">
        <v>117</v>
      </c>
      <c r="E54" s="36"/>
      <c r="F54" s="6">
        <v>12</v>
      </c>
      <c r="G54" s="19">
        <f t="shared" si="0"/>
        <v>0</v>
      </c>
      <c r="I54" s="23"/>
      <c r="J54" s="24"/>
    </row>
    <row r="55" spans="1:10" x14ac:dyDescent="0.25">
      <c r="A55" s="2">
        <v>52</v>
      </c>
      <c r="B55" s="21" t="s">
        <v>85</v>
      </c>
      <c r="C55" s="2">
        <v>1</v>
      </c>
      <c r="D55" s="2" t="s">
        <v>117</v>
      </c>
      <c r="E55" s="36"/>
      <c r="F55" s="6">
        <v>12</v>
      </c>
      <c r="G55" s="19">
        <f t="shared" si="0"/>
        <v>0</v>
      </c>
      <c r="I55" s="23"/>
      <c r="J55" s="24"/>
    </row>
    <row r="56" spans="1:10" x14ac:dyDescent="0.25">
      <c r="A56" s="2">
        <v>53</v>
      </c>
      <c r="B56" s="21" t="s">
        <v>86</v>
      </c>
      <c r="C56" s="2">
        <v>1</v>
      </c>
      <c r="D56" s="2" t="s">
        <v>117</v>
      </c>
      <c r="E56" s="36"/>
      <c r="F56" s="6">
        <v>12</v>
      </c>
      <c r="G56" s="19">
        <f t="shared" si="0"/>
        <v>0</v>
      </c>
      <c r="I56" s="23"/>
      <c r="J56" s="24"/>
    </row>
    <row r="57" spans="1:10" x14ac:dyDescent="0.25">
      <c r="A57" s="2">
        <v>54</v>
      </c>
      <c r="B57" s="21" t="s">
        <v>87</v>
      </c>
      <c r="C57" s="2">
        <v>1</v>
      </c>
      <c r="D57" s="2" t="s">
        <v>117</v>
      </c>
      <c r="E57" s="36"/>
      <c r="F57" s="6">
        <v>12</v>
      </c>
      <c r="G57" s="19">
        <f t="shared" si="0"/>
        <v>0</v>
      </c>
      <c r="I57" s="23"/>
      <c r="J57" s="24"/>
    </row>
    <row r="58" spans="1:10" x14ac:dyDescent="0.25">
      <c r="A58" s="2">
        <v>55</v>
      </c>
      <c r="B58" s="21" t="s">
        <v>88</v>
      </c>
      <c r="C58" s="2">
        <v>1</v>
      </c>
      <c r="D58" s="2" t="s">
        <v>117</v>
      </c>
      <c r="E58" s="36"/>
      <c r="F58" s="6">
        <v>12</v>
      </c>
      <c r="G58" s="19">
        <f t="shared" si="0"/>
        <v>0</v>
      </c>
      <c r="I58" s="23"/>
      <c r="J58" s="24"/>
    </row>
    <row r="59" spans="1:10" ht="30" x14ac:dyDescent="0.25">
      <c r="A59" s="2">
        <v>56</v>
      </c>
      <c r="B59" s="21" t="s">
        <v>94</v>
      </c>
      <c r="C59" s="2">
        <v>1</v>
      </c>
      <c r="D59" s="2" t="s">
        <v>117</v>
      </c>
      <c r="E59" s="36"/>
      <c r="F59" s="6">
        <v>12</v>
      </c>
      <c r="G59" s="19">
        <f t="shared" si="0"/>
        <v>0</v>
      </c>
      <c r="I59" s="23"/>
      <c r="J59" s="24"/>
    </row>
    <row r="60" spans="1:10" ht="30" x14ac:dyDescent="0.25">
      <c r="A60" s="2">
        <v>57</v>
      </c>
      <c r="B60" s="21" t="s">
        <v>95</v>
      </c>
      <c r="C60" s="2">
        <v>1</v>
      </c>
      <c r="D60" s="2" t="s">
        <v>117</v>
      </c>
      <c r="E60" s="36"/>
      <c r="F60" s="6">
        <v>12</v>
      </c>
      <c r="G60" s="19">
        <f t="shared" si="0"/>
        <v>0</v>
      </c>
      <c r="I60" s="23"/>
      <c r="J60" s="24"/>
    </row>
    <row r="61" spans="1:10" ht="30" x14ac:dyDescent="0.25">
      <c r="A61" s="2">
        <v>58</v>
      </c>
      <c r="B61" s="21" t="s">
        <v>96</v>
      </c>
      <c r="C61" s="2">
        <v>1</v>
      </c>
      <c r="D61" s="2" t="s">
        <v>117</v>
      </c>
      <c r="E61" s="36"/>
      <c r="F61" s="6">
        <v>12</v>
      </c>
      <c r="G61" s="19">
        <f t="shared" si="0"/>
        <v>0</v>
      </c>
      <c r="I61" s="23"/>
      <c r="J61" s="24"/>
    </row>
    <row r="62" spans="1:10" ht="30" x14ac:dyDescent="0.25">
      <c r="A62" s="2">
        <v>59</v>
      </c>
      <c r="B62" s="21" t="s">
        <v>97</v>
      </c>
      <c r="C62" s="2">
        <v>1</v>
      </c>
      <c r="D62" s="2" t="s">
        <v>117</v>
      </c>
      <c r="E62" s="36"/>
      <c r="F62" s="6">
        <v>12</v>
      </c>
      <c r="G62" s="19">
        <f t="shared" si="0"/>
        <v>0</v>
      </c>
      <c r="I62" s="23"/>
      <c r="J62" s="24"/>
    </row>
    <row r="63" spans="1:10" x14ac:dyDescent="0.25">
      <c r="A63" s="2">
        <v>60</v>
      </c>
      <c r="B63" s="21" t="s">
        <v>98</v>
      </c>
      <c r="C63" s="2">
        <v>1</v>
      </c>
      <c r="D63" s="2" t="s">
        <v>117</v>
      </c>
      <c r="E63" s="36"/>
      <c r="F63" s="6">
        <v>10</v>
      </c>
      <c r="G63" s="19">
        <f t="shared" si="0"/>
        <v>0</v>
      </c>
      <c r="I63" s="23"/>
      <c r="J63" s="24"/>
    </row>
    <row r="64" spans="1:10" x14ac:dyDescent="0.25">
      <c r="A64" s="2">
        <v>61</v>
      </c>
      <c r="B64" s="21" t="s">
        <v>99</v>
      </c>
      <c r="C64" s="2">
        <v>1</v>
      </c>
      <c r="D64" s="2" t="s">
        <v>117</v>
      </c>
      <c r="E64" s="36"/>
      <c r="F64" s="6">
        <v>10</v>
      </c>
      <c r="G64" s="19">
        <f t="shared" si="0"/>
        <v>0</v>
      </c>
      <c r="I64" s="23"/>
      <c r="J64" s="24"/>
    </row>
    <row r="65" spans="1:10" x14ac:dyDescent="0.25">
      <c r="A65" s="2">
        <v>62</v>
      </c>
      <c r="B65" s="21" t="s">
        <v>100</v>
      </c>
      <c r="C65" s="2">
        <v>1</v>
      </c>
      <c r="D65" s="2" t="s">
        <v>117</v>
      </c>
      <c r="E65" s="36"/>
      <c r="F65" s="6">
        <v>5</v>
      </c>
      <c r="G65" s="19">
        <f t="shared" si="0"/>
        <v>0</v>
      </c>
      <c r="I65" s="23"/>
      <c r="J65" s="24"/>
    </row>
    <row r="66" spans="1:10" x14ac:dyDescent="0.25">
      <c r="A66" s="2">
        <v>63</v>
      </c>
      <c r="B66" s="21" t="s">
        <v>90</v>
      </c>
      <c r="C66" s="2">
        <v>1</v>
      </c>
      <c r="D66" s="2" t="s">
        <v>117</v>
      </c>
      <c r="E66" s="36"/>
      <c r="F66" s="6">
        <v>5</v>
      </c>
      <c r="G66" s="19">
        <f t="shared" si="0"/>
        <v>0</v>
      </c>
      <c r="I66" s="23"/>
      <c r="J66" s="24"/>
    </row>
    <row r="67" spans="1:10" x14ac:dyDescent="0.25">
      <c r="A67" s="2">
        <v>64</v>
      </c>
      <c r="B67" s="21" t="s">
        <v>91</v>
      </c>
      <c r="C67" s="2">
        <v>1</v>
      </c>
      <c r="D67" s="2" t="s">
        <v>117</v>
      </c>
      <c r="E67" s="36"/>
      <c r="F67" s="6">
        <v>12</v>
      </c>
      <c r="G67" s="19">
        <f t="shared" si="0"/>
        <v>0</v>
      </c>
      <c r="I67" s="23"/>
      <c r="J67" s="24"/>
    </row>
    <row r="68" spans="1:10" ht="30" x14ac:dyDescent="0.25">
      <c r="A68" s="2">
        <v>65</v>
      </c>
      <c r="B68" s="21" t="s">
        <v>104</v>
      </c>
      <c r="C68" s="2">
        <v>1</v>
      </c>
      <c r="D68" s="2" t="s">
        <v>117</v>
      </c>
      <c r="E68" s="36"/>
      <c r="F68" s="6">
        <v>10</v>
      </c>
      <c r="G68" s="19">
        <f t="shared" si="0"/>
        <v>0</v>
      </c>
      <c r="I68" s="23"/>
      <c r="J68" s="24"/>
    </row>
    <row r="69" spans="1:10" ht="30" x14ac:dyDescent="0.25">
      <c r="A69" s="2">
        <v>66</v>
      </c>
      <c r="B69" s="21" t="s">
        <v>105</v>
      </c>
      <c r="C69" s="2">
        <v>1</v>
      </c>
      <c r="D69" s="2" t="s">
        <v>117</v>
      </c>
      <c r="E69" s="36"/>
      <c r="F69" s="6">
        <v>5</v>
      </c>
      <c r="G69" s="19">
        <f t="shared" ref="G69:G70" si="1">E69*F69</f>
        <v>0</v>
      </c>
      <c r="I69" s="23"/>
      <c r="J69" s="24"/>
    </row>
    <row r="70" spans="1:10" ht="30" x14ac:dyDescent="0.25">
      <c r="A70" s="2">
        <v>67</v>
      </c>
      <c r="B70" s="21" t="s">
        <v>106</v>
      </c>
      <c r="C70" s="2">
        <v>1</v>
      </c>
      <c r="D70" s="2" t="s">
        <v>117</v>
      </c>
      <c r="E70" s="36"/>
      <c r="F70" s="6">
        <v>5</v>
      </c>
      <c r="G70" s="19">
        <f t="shared" si="1"/>
        <v>0</v>
      </c>
      <c r="I70" s="23"/>
      <c r="J70" s="24"/>
    </row>
    <row r="71" spans="1:10" x14ac:dyDescent="0.25">
      <c r="A71" s="2">
        <v>68</v>
      </c>
      <c r="B71" s="11" t="s">
        <v>154</v>
      </c>
      <c r="C71" s="10">
        <v>1</v>
      </c>
      <c r="D71" s="10" t="s">
        <v>120</v>
      </c>
      <c r="E71" s="18"/>
      <c r="F71" s="12">
        <v>250</v>
      </c>
      <c r="G71" s="19">
        <f>E71*F71</f>
        <v>0</v>
      </c>
      <c r="I71" s="23"/>
      <c r="J71" s="24"/>
    </row>
    <row r="72" spans="1:10" x14ac:dyDescent="0.25">
      <c r="A72" s="55" t="s">
        <v>158</v>
      </c>
      <c r="B72" s="55"/>
      <c r="C72" s="55"/>
      <c r="D72" s="55"/>
      <c r="E72" s="55"/>
      <c r="F72" s="55"/>
      <c r="G72" s="20">
        <f>SUM(G4:G71)</f>
        <v>0</v>
      </c>
    </row>
    <row r="74" spans="1:10" ht="60" x14ac:dyDescent="0.25">
      <c r="A74" s="39" t="s">
        <v>160</v>
      </c>
      <c r="B74" s="40" t="s">
        <v>165</v>
      </c>
    </row>
  </sheetData>
  <mergeCells count="1">
    <mergeCell ref="A72:F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Zał. Cenowy</vt:lpstr>
      <vt:lpstr>CZ_I</vt:lpstr>
      <vt:lpstr>CZ_II</vt:lpstr>
      <vt:lpstr>'Zał. Cenowy'!Obszar_wydruku</vt:lpstr>
    </vt:vector>
  </TitlesOfParts>
  <Company>EDF Polska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Porembski Jarosław</dc:creator>
  <cp:lastModifiedBy>Porembski Jarosław [PGE GiEK O.El.Rybnik]</cp:lastModifiedBy>
  <cp:lastPrinted>2018-07-22T10:01:46Z</cp:lastPrinted>
  <dcterms:created xsi:type="dcterms:W3CDTF">2018-06-28T09:33:27Z</dcterms:created>
  <dcterms:modified xsi:type="dcterms:W3CDTF">2024-09-30T07:09:57Z</dcterms:modified>
</cp:coreProperties>
</file>