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D5\RD10\Katalogi\Nadzor\POSTĘPOWANIA\USŁUGI\Wycinki\2024\0945 Linia SN Stęszew - Miasto\4.WZ\"/>
    </mc:Choice>
  </mc:AlternateContent>
  <xr:revisionPtr revIDLastSave="0" documentId="13_ncr:1_{3780BE2B-7464-49CD-8DC6-DF4C8EC76A27}" xr6:coauthVersionLast="47" xr6:coauthVersionMax="47" xr10:uidLastSave="{00000000-0000-0000-0000-000000000000}"/>
  <bookViews>
    <workbookView xWindow="-120" yWindow="-120" windowWidth="29040" windowHeight="17520" firstSheet="3" activeTab="3" xr2:uid="{00000000-000D-0000-FFFF-FFFF00000000}"/>
  </bookViews>
  <sheets>
    <sheet name="Arkusz1" sheetId="1" state="hidden" r:id="rId1"/>
    <sheet name="Arkusz3" sheetId="3" state="hidden" r:id="rId2"/>
    <sheet name="Szacownie do post. RPUZ 546 " sheetId="4" state="hidden" r:id="rId3"/>
    <sheet name="RD1" sheetId="5" r:id="rId4"/>
  </sheets>
  <definedNames>
    <definedName name="lista">#REF!</definedName>
    <definedName name="p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5" l="1"/>
  <c r="D7" i="5" s="1"/>
  <c r="F31" i="4" l="1"/>
  <c r="E31" i="4"/>
  <c r="E32" i="4" s="1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3" i="4"/>
  <c r="E33" i="1"/>
  <c r="G31" i="4" l="1"/>
</calcChain>
</file>

<file path=xl/sharedStrings.xml><?xml version="1.0" encoding="utf-8"?>
<sst xmlns="http://schemas.openxmlformats.org/spreadsheetml/2006/main" count="108" uniqueCount="59">
  <si>
    <t>RD</t>
  </si>
  <si>
    <t>Odpowiedzialny</t>
  </si>
  <si>
    <t>Zadanie</t>
  </si>
  <si>
    <t>Kwota</t>
  </si>
  <si>
    <t>OD 5</t>
  </si>
  <si>
    <t>Jarosław Senger</t>
  </si>
  <si>
    <t>Oczyszczenie pasa technologicznego linii 110kV</t>
  </si>
  <si>
    <t>Starszy Specjalista ds.. Majątku Sieciowego</t>
  </si>
  <si>
    <t>RD 1</t>
  </si>
  <si>
    <t>RD 2</t>
  </si>
  <si>
    <t>RD 4</t>
  </si>
  <si>
    <t>Linie WN</t>
  </si>
  <si>
    <t>Linie SN z GPZ Sieraków; Pniewy; Szamotuły</t>
  </si>
  <si>
    <t>RD 7</t>
  </si>
  <si>
    <t>Linie nn terem msc. Ługi Ujskie</t>
  </si>
  <si>
    <t>RD 8</t>
  </si>
  <si>
    <t>Linie SN Z-1</t>
  </si>
  <si>
    <t>Linie SN Z-d 2</t>
  </si>
  <si>
    <t>Linie nn Z-1</t>
  </si>
  <si>
    <t>Linie nn Z-2</t>
  </si>
  <si>
    <t>RD 9</t>
  </si>
  <si>
    <t>linie nn PE Złotów</t>
  </si>
  <si>
    <t>RD 10</t>
  </si>
  <si>
    <t>Linia SN Nowy Tomyśl-Kozielaski</t>
  </si>
  <si>
    <t>Linia SN Stęszew-Będlewo</t>
  </si>
  <si>
    <t>Linia SN Buk-Stęszew</t>
  </si>
  <si>
    <t>Linia nn Stacja Glinno N</t>
  </si>
  <si>
    <t>Linie nn teren RD 2</t>
  </si>
  <si>
    <t>Michał Górny</t>
  </si>
  <si>
    <t>Linie SN teren Umultowo-Morasko</t>
  </si>
  <si>
    <t>Linie SN teren Swarzędz</t>
  </si>
  <si>
    <t>Linie SN teren Luboń-Wiry</t>
  </si>
  <si>
    <t>Linie nn obszar Smochowice; Naramowice</t>
  </si>
  <si>
    <t>Linie nn obszar Swarzędz; Czerwonak</t>
  </si>
  <si>
    <t>Linie nn obszar Kiekrz; Baranowo</t>
  </si>
  <si>
    <t>Linie nn obszar Poznań Miasto</t>
  </si>
  <si>
    <t>Łukasz Kwiatkowski</t>
  </si>
  <si>
    <t>Przemysław Semeniuk</t>
  </si>
  <si>
    <t>Linie SN z GPZ Kiekrz</t>
  </si>
  <si>
    <t>Linie nn obszar Luboń; Plewiska</t>
  </si>
  <si>
    <t>Linie SN z GPZ Nekla; Września</t>
  </si>
  <si>
    <t>Linie SN z GPZ Miłosław</t>
  </si>
  <si>
    <t>Linie SN z GPZ Nagradowice; Śrem; Jarocin Wschód</t>
  </si>
  <si>
    <t>Linie SN z GPZ Iłówiec; Poznań Płd.; Mosina</t>
  </si>
  <si>
    <t>Szacowanie wartości zamównienia RPUZ/P/0546/2014/DD/ZDE/DM</t>
  </si>
  <si>
    <t>suma</t>
  </si>
  <si>
    <t>nowa kwota</t>
  </si>
  <si>
    <t>stara kwota</t>
  </si>
  <si>
    <t xml:space="preserve">zmiana szacowania </t>
  </si>
  <si>
    <t>zwiększenie wartości o</t>
  </si>
  <si>
    <t>Składniki</t>
  </si>
  <si>
    <t xml:space="preserve">Tytuł </t>
  </si>
  <si>
    <t>Długość całkowita linii [km]</t>
  </si>
  <si>
    <t>Uwaga: Zamawiający podaje całe długości linii elektroenergetycznej, na których należy przeprowadzić wycinkę zerową. 
Dla określenia właściwego zakresu wycinki konieczne jest przeprowadzenie wizji lokalnej.</t>
  </si>
  <si>
    <t>Załącznik nr 9</t>
  </si>
  <si>
    <r>
      <rPr>
        <b/>
        <sz val="11"/>
        <color theme="1"/>
        <rFont val="Calibri"/>
        <family val="2"/>
        <charset val="238"/>
        <scheme val="minor"/>
      </rPr>
      <t>Zadanie 1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</si>
  <si>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RD5 SUMA</t>
  </si>
  <si>
    <t xml:space="preserve">Stęszew Miasto </t>
  </si>
  <si>
    <t>Szczegółowy przedmiot zamówienia zadania 1 RD Opalenica RPUZ/P/0945/2024/OD/RD-5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</si>
</sst>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2" fontId="0" fillId="0" borderId="0" xfId="0" applyNumberFormat="1"/>
    <xf numFmtId="0" fontId="0" fillId="0" borderId="2" xfId="0" applyBorder="1" applyAlignment="1">
      <alignment vertical="top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0" xfId="0" applyBorder="1" applyAlignment="1">
      <alignment vertical="top"/>
    </xf>
    <xf numFmtId="164" fontId="0" fillId="0" borderId="15" xfId="0" applyNumberFormat="1" applyBorder="1"/>
    <xf numFmtId="164" fontId="0" fillId="0" borderId="16" xfId="0" applyNumberFormat="1" applyBorder="1"/>
    <xf numFmtId="164" fontId="0" fillId="0" borderId="9" xfId="0" applyNumberFormat="1" applyBorder="1" applyAlignment="1">
      <alignment vertical="top"/>
    </xf>
    <xf numFmtId="164" fontId="0" fillId="0" borderId="16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64" fontId="1" fillId="0" borderId="26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2" fillId="0" borderId="0" xfId="0" applyFont="1"/>
    <xf numFmtId="0" fontId="0" fillId="0" borderId="4" xfId="0" applyBorder="1" applyAlignment="1">
      <alignment horizontal="center" wrapText="1"/>
    </xf>
    <xf numFmtId="0" fontId="0" fillId="0" borderId="4" xfId="0" applyBorder="1"/>
    <xf numFmtId="3" fontId="0" fillId="0" borderId="4" xfId="0" applyNumberFormat="1" applyBorder="1"/>
    <xf numFmtId="164" fontId="0" fillId="2" borderId="4" xfId="0" applyNumberFormat="1" applyFill="1" applyBorder="1"/>
    <xf numFmtId="164" fontId="0" fillId="2" borderId="4" xfId="0" applyNumberFormat="1" applyFill="1" applyBorder="1" applyAlignment="1">
      <alignment vertical="top"/>
    </xf>
    <xf numFmtId="164" fontId="0" fillId="0" borderId="4" xfId="0" applyNumberFormat="1" applyBorder="1"/>
    <xf numFmtId="164" fontId="1" fillId="0" borderId="4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3" fillId="4" borderId="29" xfId="0" applyFont="1" applyFill="1" applyBorder="1" applyAlignment="1">
      <alignment horizontal="right" vertical="top" wrapText="1"/>
    </xf>
    <xf numFmtId="2" fontId="3" fillId="4" borderId="17" xfId="0" applyNumberFormat="1" applyFont="1" applyFill="1" applyBorder="1" applyAlignment="1">
      <alignment vertical="top" wrapText="1"/>
    </xf>
    <xf numFmtId="2" fontId="0" fillId="4" borderId="4" xfId="0" applyNumberFormat="1" applyFill="1" applyBorder="1" applyAlignment="1">
      <alignment vertical="top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0" fillId="4" borderId="4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top" wrapText="1"/>
    </xf>
    <xf numFmtId="2" fontId="7" fillId="2" borderId="19" xfId="0" applyNumberFormat="1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wrapText="1"/>
    </xf>
    <xf numFmtId="0" fontId="0" fillId="0" borderId="19" xfId="0" applyBorder="1"/>
    <xf numFmtId="0" fontId="0" fillId="0" borderId="18" xfId="0" applyBorder="1"/>
    <xf numFmtId="164" fontId="0" fillId="0" borderId="15" xfId="0" applyNumberFormat="1" applyBorder="1" applyAlignment="1">
      <alignment vertical="top"/>
    </xf>
    <xf numFmtId="164" fontId="0" fillId="0" borderId="17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38"/>
  <sheetViews>
    <sheetView workbookViewId="0">
      <selection sqref="A1:E33"/>
    </sheetView>
  </sheetViews>
  <sheetFormatPr defaultRowHeight="15" x14ac:dyDescent="0.25"/>
  <cols>
    <col min="1" max="2" width="10.42578125" customWidth="1"/>
    <col min="3" max="3" width="17.5703125" customWidth="1"/>
    <col min="4" max="4" width="32.5703125" customWidth="1"/>
    <col min="5" max="5" width="14.42578125" customWidth="1"/>
  </cols>
  <sheetData>
    <row r="3" spans="1:9" ht="15.75" thickBot="1" x14ac:dyDescent="0.3">
      <c r="A3" t="s">
        <v>44</v>
      </c>
    </row>
    <row r="4" spans="1:9" ht="15.75" thickBot="1" x14ac:dyDescent="0.3">
      <c r="A4" s="7" t="s">
        <v>0</v>
      </c>
      <c r="B4" s="21" t="s">
        <v>2</v>
      </c>
      <c r="C4" s="8" t="s">
        <v>1</v>
      </c>
      <c r="D4" s="14" t="s">
        <v>2</v>
      </c>
      <c r="E4" s="20" t="s">
        <v>3</v>
      </c>
    </row>
    <row r="5" spans="1:9" x14ac:dyDescent="0.25">
      <c r="A5" s="64" t="s">
        <v>4</v>
      </c>
      <c r="B5" s="22">
        <v>1</v>
      </c>
      <c r="C5" s="9" t="s">
        <v>5</v>
      </c>
      <c r="D5" s="67" t="s">
        <v>6</v>
      </c>
      <c r="E5" s="72">
        <v>600000</v>
      </c>
    </row>
    <row r="6" spans="1:9" ht="45.75" thickBot="1" x14ac:dyDescent="0.3">
      <c r="A6" s="65"/>
      <c r="B6" s="2"/>
      <c r="C6" s="6" t="s">
        <v>7</v>
      </c>
      <c r="D6" s="68"/>
      <c r="E6" s="73"/>
    </row>
    <row r="7" spans="1:9" x14ac:dyDescent="0.25">
      <c r="A7" s="64" t="s">
        <v>8</v>
      </c>
      <c r="B7" s="22">
        <v>2</v>
      </c>
      <c r="C7" s="9" t="s">
        <v>28</v>
      </c>
      <c r="D7" s="15" t="s">
        <v>29</v>
      </c>
      <c r="E7" s="26">
        <v>23755.555555555555</v>
      </c>
    </row>
    <row r="8" spans="1:9" x14ac:dyDescent="0.25">
      <c r="A8" s="65"/>
      <c r="B8" s="2">
        <v>3</v>
      </c>
      <c r="C8" s="69"/>
      <c r="D8" s="16" t="s">
        <v>30</v>
      </c>
      <c r="E8" s="28">
        <v>23755.555555555555</v>
      </c>
    </row>
    <row r="9" spans="1:9" x14ac:dyDescent="0.25">
      <c r="A9" s="65"/>
      <c r="B9" s="2">
        <v>4</v>
      </c>
      <c r="C9" s="71"/>
      <c r="D9" s="16" t="s">
        <v>31</v>
      </c>
      <c r="E9" s="28">
        <v>23755.555555555555</v>
      </c>
    </row>
    <row r="10" spans="1:9" x14ac:dyDescent="0.25">
      <c r="A10" s="65"/>
      <c r="B10" s="2">
        <v>5</v>
      </c>
      <c r="C10" s="71"/>
      <c r="D10" s="16" t="s">
        <v>38</v>
      </c>
      <c r="E10" s="28">
        <v>23755.555555555555</v>
      </c>
      <c r="I10" s="2"/>
    </row>
    <row r="11" spans="1:9" ht="30" x14ac:dyDescent="0.25">
      <c r="A11" s="65"/>
      <c r="B11" s="2">
        <v>6</v>
      </c>
      <c r="C11" s="71"/>
      <c r="D11" s="17" t="s">
        <v>32</v>
      </c>
      <c r="E11" s="28">
        <v>23755.555555555555</v>
      </c>
      <c r="I11" s="2"/>
    </row>
    <row r="12" spans="1:9" ht="30" x14ac:dyDescent="0.25">
      <c r="A12" s="65"/>
      <c r="B12" s="2">
        <v>7</v>
      </c>
      <c r="C12" s="71"/>
      <c r="D12" s="17" t="s">
        <v>33</v>
      </c>
      <c r="E12" s="28">
        <v>23755.555555555555</v>
      </c>
      <c r="I12" s="2"/>
    </row>
    <row r="13" spans="1:9" x14ac:dyDescent="0.25">
      <c r="A13" s="65"/>
      <c r="B13" s="2">
        <v>8</v>
      </c>
      <c r="C13" s="71"/>
      <c r="D13" s="17" t="s">
        <v>39</v>
      </c>
      <c r="E13" s="28">
        <v>23755.555555555555</v>
      </c>
      <c r="I13" s="2"/>
    </row>
    <row r="14" spans="1:9" x14ac:dyDescent="0.25">
      <c r="A14" s="65"/>
      <c r="B14" s="2">
        <v>9</v>
      </c>
      <c r="C14" s="71"/>
      <c r="D14" s="17" t="s">
        <v>34</v>
      </c>
      <c r="E14" s="28">
        <v>23755.555555555555</v>
      </c>
      <c r="I14" s="2"/>
    </row>
    <row r="15" spans="1:9" ht="15.75" thickBot="1" x14ac:dyDescent="0.3">
      <c r="A15" s="66"/>
      <c r="B15" s="23">
        <v>10</v>
      </c>
      <c r="C15" s="70"/>
      <c r="D15" s="18" t="s">
        <v>35</v>
      </c>
      <c r="E15" s="29">
        <v>23755.555555555555</v>
      </c>
    </row>
    <row r="16" spans="1:9" x14ac:dyDescent="0.25">
      <c r="A16" s="10" t="s">
        <v>9</v>
      </c>
      <c r="B16" s="22">
        <v>11</v>
      </c>
      <c r="C16" s="9" t="s">
        <v>36</v>
      </c>
      <c r="D16" s="15" t="s">
        <v>11</v>
      </c>
      <c r="E16" s="25">
        <v>104000</v>
      </c>
    </row>
    <row r="17" spans="1:5" ht="30" x14ac:dyDescent="0.25">
      <c r="A17" s="5"/>
      <c r="B17" s="2">
        <v>12</v>
      </c>
      <c r="C17" s="69"/>
      <c r="D17" s="16" t="s">
        <v>12</v>
      </c>
      <c r="E17" s="26">
        <v>105500</v>
      </c>
    </row>
    <row r="18" spans="1:5" ht="15.75" thickBot="1" x14ac:dyDescent="0.3">
      <c r="A18" s="5"/>
      <c r="B18" s="2">
        <v>13</v>
      </c>
      <c r="C18" s="70"/>
      <c r="D18" s="16" t="s">
        <v>27</v>
      </c>
      <c r="E18" s="26">
        <v>55900</v>
      </c>
    </row>
    <row r="19" spans="1:5" x14ac:dyDescent="0.25">
      <c r="A19" s="64" t="s">
        <v>10</v>
      </c>
      <c r="B19" s="22">
        <v>14</v>
      </c>
      <c r="C19" s="9"/>
      <c r="D19" s="30" t="s">
        <v>40</v>
      </c>
      <c r="E19" s="33">
        <v>136000</v>
      </c>
    </row>
    <row r="20" spans="1:5" x14ac:dyDescent="0.25">
      <c r="A20" s="65"/>
      <c r="B20" s="2">
        <v>15</v>
      </c>
      <c r="C20" s="69"/>
      <c r="D20" s="31" t="s">
        <v>41</v>
      </c>
      <c r="E20" s="34">
        <v>99000</v>
      </c>
    </row>
    <row r="21" spans="1:5" ht="28.5" customHeight="1" x14ac:dyDescent="0.25">
      <c r="A21" s="65"/>
      <c r="B21" s="2">
        <v>16</v>
      </c>
      <c r="C21" s="71"/>
      <c r="D21" s="31" t="s">
        <v>42</v>
      </c>
      <c r="E21" s="34">
        <v>59000</v>
      </c>
    </row>
    <row r="22" spans="1:5" ht="30.75" thickBot="1" x14ac:dyDescent="0.3">
      <c r="A22" s="66"/>
      <c r="B22" s="23">
        <v>17</v>
      </c>
      <c r="C22" s="70"/>
      <c r="D22" s="32" t="s">
        <v>43</v>
      </c>
      <c r="E22" s="35">
        <v>74300</v>
      </c>
    </row>
    <row r="23" spans="1:5" ht="15.75" thickBot="1" x14ac:dyDescent="0.3">
      <c r="A23" s="11" t="s">
        <v>13</v>
      </c>
      <c r="B23" s="24">
        <v>18</v>
      </c>
      <c r="C23" s="12"/>
      <c r="D23" s="19" t="s">
        <v>14</v>
      </c>
      <c r="E23" s="27">
        <v>35000</v>
      </c>
    </row>
    <row r="24" spans="1:5" x14ac:dyDescent="0.25">
      <c r="A24" s="64" t="s">
        <v>15</v>
      </c>
      <c r="B24" s="22">
        <v>19</v>
      </c>
      <c r="C24" s="9"/>
      <c r="D24" s="15" t="s">
        <v>16</v>
      </c>
      <c r="E24" s="25">
        <v>53560</v>
      </c>
    </row>
    <row r="25" spans="1:5" x14ac:dyDescent="0.25">
      <c r="A25" s="65"/>
      <c r="B25" s="2">
        <v>20</v>
      </c>
      <c r="C25" s="69"/>
      <c r="D25" s="16" t="s">
        <v>17</v>
      </c>
      <c r="E25" s="28">
        <v>187356</v>
      </c>
    </row>
    <row r="26" spans="1:5" x14ac:dyDescent="0.25">
      <c r="A26" s="65"/>
      <c r="B26" s="2">
        <v>21</v>
      </c>
      <c r="C26" s="71"/>
      <c r="D26" s="16" t="s">
        <v>18</v>
      </c>
      <c r="E26" s="28">
        <v>224952</v>
      </c>
    </row>
    <row r="27" spans="1:5" ht="15.75" thickBot="1" x14ac:dyDescent="0.3">
      <c r="A27" s="66"/>
      <c r="B27" s="23">
        <v>22</v>
      </c>
      <c r="C27" s="70"/>
      <c r="D27" s="18" t="s">
        <v>19</v>
      </c>
      <c r="E27" s="29">
        <v>81128</v>
      </c>
    </row>
    <row r="28" spans="1:5" ht="15.75" thickBot="1" x14ac:dyDescent="0.3">
      <c r="A28" s="11" t="s">
        <v>20</v>
      </c>
      <c r="B28" s="24">
        <v>23</v>
      </c>
      <c r="C28" s="12"/>
      <c r="D28" s="19" t="s">
        <v>21</v>
      </c>
      <c r="E28" s="27">
        <v>42229</v>
      </c>
    </row>
    <row r="29" spans="1:5" ht="30" x14ac:dyDescent="0.25">
      <c r="A29" s="64" t="s">
        <v>22</v>
      </c>
      <c r="B29" s="22">
        <v>24</v>
      </c>
      <c r="C29" s="13" t="s">
        <v>37</v>
      </c>
      <c r="D29" s="15" t="s">
        <v>23</v>
      </c>
      <c r="E29" s="26">
        <v>88000</v>
      </c>
    </row>
    <row r="30" spans="1:5" x14ac:dyDescent="0.25">
      <c r="A30" s="65"/>
      <c r="B30" s="2">
        <v>25</v>
      </c>
      <c r="C30" s="69"/>
      <c r="D30" s="16" t="s">
        <v>24</v>
      </c>
      <c r="E30" s="28">
        <v>87000</v>
      </c>
    </row>
    <row r="31" spans="1:5" x14ac:dyDescent="0.25">
      <c r="A31" s="65"/>
      <c r="B31" s="2">
        <v>26</v>
      </c>
      <c r="C31" s="71"/>
      <c r="D31" s="16" t="s">
        <v>25</v>
      </c>
      <c r="E31" s="28">
        <v>98800</v>
      </c>
    </row>
    <row r="32" spans="1:5" ht="15.75" thickBot="1" x14ac:dyDescent="0.3">
      <c r="A32" s="66"/>
      <c r="B32" s="23">
        <v>27</v>
      </c>
      <c r="C32" s="70"/>
      <c r="D32" s="18" t="s">
        <v>26</v>
      </c>
      <c r="E32" s="29">
        <v>7250</v>
      </c>
    </row>
    <row r="33" spans="1:5" ht="15.75" thickBot="1" x14ac:dyDescent="0.3">
      <c r="A33" s="2"/>
      <c r="B33" s="2"/>
      <c r="D33" s="3"/>
      <c r="E33" s="27">
        <f>SUM(E5:E32)</f>
        <v>2352774.9999999995</v>
      </c>
    </row>
    <row r="34" spans="1:5" x14ac:dyDescent="0.25">
      <c r="A34" s="2"/>
      <c r="B34" s="2"/>
      <c r="D34" s="3"/>
      <c r="E34" s="4"/>
    </row>
    <row r="35" spans="1:5" x14ac:dyDescent="0.25">
      <c r="A35" s="2"/>
      <c r="B35" s="2"/>
      <c r="C35" s="1"/>
      <c r="D35" s="3"/>
    </row>
    <row r="36" spans="1:5" x14ac:dyDescent="0.25">
      <c r="A36" s="2"/>
      <c r="B36" s="2"/>
      <c r="D36" s="3"/>
    </row>
    <row r="37" spans="1:5" x14ac:dyDescent="0.25">
      <c r="A37" s="2"/>
      <c r="B37" s="2"/>
      <c r="D37" s="3"/>
    </row>
    <row r="38" spans="1:5" x14ac:dyDescent="0.25">
      <c r="A38" s="2"/>
      <c r="B38" s="2"/>
      <c r="D38" s="3"/>
    </row>
  </sheetData>
  <mergeCells count="12">
    <mergeCell ref="E5:E6"/>
    <mergeCell ref="A7:A15"/>
    <mergeCell ref="C8:C15"/>
    <mergeCell ref="A19:A22"/>
    <mergeCell ref="A24:A27"/>
    <mergeCell ref="A29:A32"/>
    <mergeCell ref="A5:A6"/>
    <mergeCell ref="D5:D6"/>
    <mergeCell ref="C17:C18"/>
    <mergeCell ref="C20:C22"/>
    <mergeCell ref="C25:C27"/>
    <mergeCell ref="C30:C32"/>
  </mergeCells>
  <pageMargins left="0.51181102362204722" right="0.70866141732283472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G32"/>
  <sheetViews>
    <sheetView workbookViewId="0">
      <selection activeCell="C36" sqref="C36"/>
    </sheetView>
  </sheetViews>
  <sheetFormatPr defaultRowHeight="15" x14ac:dyDescent="0.25"/>
  <cols>
    <col min="1" max="2" width="10.42578125" customWidth="1"/>
    <col min="3" max="3" width="17.5703125" customWidth="1"/>
    <col min="4" max="4" width="32.5703125" customWidth="1"/>
    <col min="5" max="5" width="14.42578125" customWidth="1"/>
    <col min="6" max="6" width="10.85546875" bestFit="1" customWidth="1"/>
    <col min="7" max="7" width="13.42578125" customWidth="1"/>
  </cols>
  <sheetData>
    <row r="1" spans="1:7" ht="30.75" thickBot="1" x14ac:dyDescent="0.3">
      <c r="A1" t="s">
        <v>44</v>
      </c>
      <c r="E1" s="37" t="s">
        <v>46</v>
      </c>
      <c r="F1" s="37" t="s">
        <v>47</v>
      </c>
      <c r="G1" s="37" t="s">
        <v>48</v>
      </c>
    </row>
    <row r="2" spans="1:7" ht="15.75" thickBot="1" x14ac:dyDescent="0.3">
      <c r="A2" s="7" t="s">
        <v>0</v>
      </c>
      <c r="B2" s="21" t="s">
        <v>2</v>
      </c>
      <c r="C2" s="8" t="s">
        <v>1</v>
      </c>
      <c r="D2" s="14" t="s">
        <v>2</v>
      </c>
      <c r="E2" s="6" t="s">
        <v>3</v>
      </c>
      <c r="F2" s="38"/>
      <c r="G2" s="38"/>
    </row>
    <row r="3" spans="1:7" x14ac:dyDescent="0.25">
      <c r="A3" s="64" t="s">
        <v>4</v>
      </c>
      <c r="B3" s="22">
        <v>1</v>
      </c>
      <c r="C3" s="9" t="s">
        <v>5</v>
      </c>
      <c r="D3" s="67" t="s">
        <v>6</v>
      </c>
      <c r="E3" s="74">
        <v>600000</v>
      </c>
      <c r="F3" s="39">
        <v>600000</v>
      </c>
      <c r="G3" s="74">
        <f>+E3-F3</f>
        <v>0</v>
      </c>
    </row>
    <row r="4" spans="1:7" ht="45.75" thickBot="1" x14ac:dyDescent="0.3">
      <c r="A4" s="65"/>
      <c r="B4" s="2"/>
      <c r="C4" s="6" t="s">
        <v>7</v>
      </c>
      <c r="D4" s="68"/>
      <c r="E4" s="74"/>
      <c r="F4" s="38"/>
      <c r="G4" s="74"/>
    </row>
    <row r="5" spans="1:7" x14ac:dyDescent="0.25">
      <c r="A5" s="64" t="s">
        <v>8</v>
      </c>
      <c r="B5" s="22">
        <v>2</v>
      </c>
      <c r="C5" s="9" t="s">
        <v>28</v>
      </c>
      <c r="D5" s="15" t="s">
        <v>29</v>
      </c>
      <c r="E5" s="40">
        <v>38638.893333333333</v>
      </c>
      <c r="F5" s="38">
        <v>23755.56</v>
      </c>
      <c r="G5" s="40">
        <f>+E5-F5</f>
        <v>14883.333333333332</v>
      </c>
    </row>
    <row r="6" spans="1:7" x14ac:dyDescent="0.25">
      <c r="A6" s="65"/>
      <c r="B6" s="2">
        <v>3</v>
      </c>
      <c r="C6" s="69"/>
      <c r="D6" s="16" t="s">
        <v>30</v>
      </c>
      <c r="E6" s="41">
        <v>38638.893333333333</v>
      </c>
      <c r="F6" s="38">
        <v>23755.56</v>
      </c>
      <c r="G6" s="40">
        <f t="shared" ref="G6:G30" si="0">+E6-F6</f>
        <v>14883.333333333332</v>
      </c>
    </row>
    <row r="7" spans="1:7" x14ac:dyDescent="0.25">
      <c r="A7" s="65"/>
      <c r="B7" s="2">
        <v>4</v>
      </c>
      <c r="C7" s="71"/>
      <c r="D7" s="16" t="s">
        <v>31</v>
      </c>
      <c r="E7" s="41">
        <v>38638.893333333333</v>
      </c>
      <c r="F7" s="38">
        <v>23755.56</v>
      </c>
      <c r="G7" s="40">
        <f t="shared" si="0"/>
        <v>14883.333333333332</v>
      </c>
    </row>
    <row r="8" spans="1:7" x14ac:dyDescent="0.25">
      <c r="A8" s="65"/>
      <c r="B8" s="2">
        <v>5</v>
      </c>
      <c r="C8" s="71"/>
      <c r="D8" s="16" t="s">
        <v>38</v>
      </c>
      <c r="E8" s="41">
        <v>38638.893333333333</v>
      </c>
      <c r="F8" s="38">
        <v>23755.56</v>
      </c>
      <c r="G8" s="40">
        <f t="shared" si="0"/>
        <v>14883.333333333332</v>
      </c>
    </row>
    <row r="9" spans="1:7" ht="30" x14ac:dyDescent="0.25">
      <c r="A9" s="65"/>
      <c r="B9" s="2">
        <v>6</v>
      </c>
      <c r="C9" s="71"/>
      <c r="D9" s="17" t="s">
        <v>32</v>
      </c>
      <c r="E9" s="41">
        <v>38638.893333333333</v>
      </c>
      <c r="F9" s="38">
        <v>23755.56</v>
      </c>
      <c r="G9" s="40">
        <f t="shared" si="0"/>
        <v>14883.333333333332</v>
      </c>
    </row>
    <row r="10" spans="1:7" ht="30" x14ac:dyDescent="0.25">
      <c r="A10" s="65"/>
      <c r="B10" s="2">
        <v>7</v>
      </c>
      <c r="C10" s="71"/>
      <c r="D10" s="17" t="s">
        <v>33</v>
      </c>
      <c r="E10" s="41">
        <v>38638.893333333333</v>
      </c>
      <c r="F10" s="38">
        <v>23755.56</v>
      </c>
      <c r="G10" s="40">
        <f t="shared" si="0"/>
        <v>14883.333333333332</v>
      </c>
    </row>
    <row r="11" spans="1:7" x14ac:dyDescent="0.25">
      <c r="A11" s="65"/>
      <c r="B11" s="2">
        <v>8</v>
      </c>
      <c r="C11" s="71"/>
      <c r="D11" s="17" t="s">
        <v>39</v>
      </c>
      <c r="E11" s="41">
        <v>38638.893333333333</v>
      </c>
      <c r="F11" s="38">
        <v>23755.56</v>
      </c>
      <c r="G11" s="40">
        <f t="shared" si="0"/>
        <v>14883.333333333332</v>
      </c>
    </row>
    <row r="12" spans="1:7" x14ac:dyDescent="0.25">
      <c r="A12" s="65"/>
      <c r="B12" s="2">
        <v>9</v>
      </c>
      <c r="C12" s="71"/>
      <c r="D12" s="17" t="s">
        <v>34</v>
      </c>
      <c r="E12" s="41">
        <v>38638.893333333333</v>
      </c>
      <c r="F12" s="38">
        <v>23755.56</v>
      </c>
      <c r="G12" s="40">
        <f t="shared" si="0"/>
        <v>14883.333333333332</v>
      </c>
    </row>
    <row r="13" spans="1:7" ht="15.75" thickBot="1" x14ac:dyDescent="0.3">
      <c r="A13" s="66"/>
      <c r="B13" s="23">
        <v>10</v>
      </c>
      <c r="C13" s="70"/>
      <c r="D13" s="18" t="s">
        <v>35</v>
      </c>
      <c r="E13" s="41">
        <v>38638.893333333333</v>
      </c>
      <c r="F13" s="38">
        <v>23755.56</v>
      </c>
      <c r="G13" s="40">
        <f t="shared" si="0"/>
        <v>14883.333333333332</v>
      </c>
    </row>
    <row r="14" spans="1:7" x14ac:dyDescent="0.25">
      <c r="A14" s="10" t="s">
        <v>9</v>
      </c>
      <c r="B14" s="22">
        <v>11</v>
      </c>
      <c r="C14" s="9" t="s">
        <v>36</v>
      </c>
      <c r="D14" s="15" t="s">
        <v>11</v>
      </c>
      <c r="E14" s="42">
        <v>104000</v>
      </c>
      <c r="F14" s="38">
        <v>104000</v>
      </c>
      <c r="G14" s="42">
        <f t="shared" si="0"/>
        <v>0</v>
      </c>
    </row>
    <row r="15" spans="1:7" ht="30" x14ac:dyDescent="0.25">
      <c r="A15" s="5"/>
      <c r="B15" s="2">
        <v>12</v>
      </c>
      <c r="C15" s="69"/>
      <c r="D15" s="16" t="s">
        <v>12</v>
      </c>
      <c r="E15" s="42">
        <v>105500</v>
      </c>
      <c r="F15" s="38">
        <v>105500</v>
      </c>
      <c r="G15" s="42">
        <f t="shared" si="0"/>
        <v>0</v>
      </c>
    </row>
    <row r="16" spans="1:7" ht="15.75" thickBot="1" x14ac:dyDescent="0.3">
      <c r="A16" s="5"/>
      <c r="B16" s="2">
        <v>13</v>
      </c>
      <c r="C16" s="70"/>
      <c r="D16" s="16" t="s">
        <v>27</v>
      </c>
      <c r="E16" s="42">
        <v>55900</v>
      </c>
      <c r="F16" s="38">
        <v>55900</v>
      </c>
      <c r="G16" s="42">
        <f t="shared" si="0"/>
        <v>0</v>
      </c>
    </row>
    <row r="17" spans="1:7" x14ac:dyDescent="0.25">
      <c r="A17" s="64" t="s">
        <v>10</v>
      </c>
      <c r="B17" s="22">
        <v>14</v>
      </c>
      <c r="C17" s="9"/>
      <c r="D17" s="15" t="s">
        <v>40</v>
      </c>
      <c r="E17" s="43">
        <v>136000</v>
      </c>
      <c r="F17" s="38">
        <v>136000</v>
      </c>
      <c r="G17" s="42">
        <f t="shared" si="0"/>
        <v>0</v>
      </c>
    </row>
    <row r="18" spans="1:7" x14ac:dyDescent="0.25">
      <c r="A18" s="65"/>
      <c r="B18" s="2">
        <v>15</v>
      </c>
      <c r="C18" s="69"/>
      <c r="D18" s="16" t="s">
        <v>41</v>
      </c>
      <c r="E18" s="43">
        <v>99000</v>
      </c>
      <c r="F18" s="38">
        <v>99000</v>
      </c>
      <c r="G18" s="42">
        <f t="shared" si="0"/>
        <v>0</v>
      </c>
    </row>
    <row r="19" spans="1:7" ht="30" x14ac:dyDescent="0.25">
      <c r="A19" s="65"/>
      <c r="B19" s="2">
        <v>16</v>
      </c>
      <c r="C19" s="71"/>
      <c r="D19" s="16" t="s">
        <v>42</v>
      </c>
      <c r="E19" s="44">
        <v>83000</v>
      </c>
      <c r="F19" s="38">
        <v>59000</v>
      </c>
      <c r="G19" s="40">
        <f t="shared" si="0"/>
        <v>24000</v>
      </c>
    </row>
    <row r="20" spans="1:7" ht="30.75" thickBot="1" x14ac:dyDescent="0.3">
      <c r="A20" s="66"/>
      <c r="B20" s="23">
        <v>17</v>
      </c>
      <c r="C20" s="70"/>
      <c r="D20" s="18" t="s">
        <v>43</v>
      </c>
      <c r="E20" s="44">
        <v>80000</v>
      </c>
      <c r="F20" s="38">
        <v>74300</v>
      </c>
      <c r="G20" s="40">
        <f t="shared" si="0"/>
        <v>5700</v>
      </c>
    </row>
    <row r="21" spans="1:7" ht="15.75" thickBot="1" x14ac:dyDescent="0.3">
      <c r="A21" s="11" t="s">
        <v>13</v>
      </c>
      <c r="B21" s="24">
        <v>18</v>
      </c>
      <c r="C21" s="12"/>
      <c r="D21" s="19" t="s">
        <v>14</v>
      </c>
      <c r="E21" s="45">
        <v>35000</v>
      </c>
      <c r="F21" s="38">
        <v>35000</v>
      </c>
      <c r="G21" s="42">
        <f t="shared" si="0"/>
        <v>0</v>
      </c>
    </row>
    <row r="22" spans="1:7" x14ac:dyDescent="0.25">
      <c r="A22" s="64" t="s">
        <v>15</v>
      </c>
      <c r="B22" s="22">
        <v>19</v>
      </c>
      <c r="C22" s="9"/>
      <c r="D22" s="15" t="s">
        <v>16</v>
      </c>
      <c r="E22" s="40">
        <v>136344</v>
      </c>
      <c r="F22" s="38">
        <v>53560</v>
      </c>
      <c r="G22" s="40">
        <f t="shared" si="0"/>
        <v>82784</v>
      </c>
    </row>
    <row r="23" spans="1:7" x14ac:dyDescent="0.25">
      <c r="A23" s="65"/>
      <c r="B23" s="2">
        <v>20</v>
      </c>
      <c r="C23" s="69"/>
      <c r="D23" s="16" t="s">
        <v>17</v>
      </c>
      <c r="E23" s="41">
        <v>167136</v>
      </c>
      <c r="F23" s="38">
        <v>187356</v>
      </c>
      <c r="G23" s="40">
        <f t="shared" si="0"/>
        <v>-20220</v>
      </c>
    </row>
    <row r="24" spans="1:7" x14ac:dyDescent="0.25">
      <c r="A24" s="65"/>
      <c r="B24" s="2">
        <v>21</v>
      </c>
      <c r="C24" s="71"/>
      <c r="D24" s="16" t="s">
        <v>18</v>
      </c>
      <c r="E24" s="41">
        <v>56160</v>
      </c>
      <c r="F24" s="38">
        <v>224952</v>
      </c>
      <c r="G24" s="40">
        <f t="shared" si="0"/>
        <v>-168792</v>
      </c>
    </row>
    <row r="25" spans="1:7" ht="15.75" thickBot="1" x14ac:dyDescent="0.3">
      <c r="A25" s="66"/>
      <c r="B25" s="23">
        <v>22</v>
      </c>
      <c r="C25" s="70"/>
      <c r="D25" s="18" t="s">
        <v>19</v>
      </c>
      <c r="E25" s="41">
        <v>187356</v>
      </c>
      <c r="F25" s="38">
        <v>81128</v>
      </c>
      <c r="G25" s="40">
        <f t="shared" si="0"/>
        <v>106228</v>
      </c>
    </row>
    <row r="26" spans="1:7" ht="15.75" thickBot="1" x14ac:dyDescent="0.3">
      <c r="A26" s="11" t="s">
        <v>20</v>
      </c>
      <c r="B26" s="24">
        <v>23</v>
      </c>
      <c r="C26" s="12"/>
      <c r="D26" s="19" t="s">
        <v>21</v>
      </c>
      <c r="E26" s="45">
        <v>42229</v>
      </c>
      <c r="F26" s="38">
        <v>42229</v>
      </c>
      <c r="G26" s="42">
        <f t="shared" si="0"/>
        <v>0</v>
      </c>
    </row>
    <row r="27" spans="1:7" ht="30" x14ac:dyDescent="0.25">
      <c r="A27" s="64" t="s">
        <v>22</v>
      </c>
      <c r="B27" s="22">
        <v>24</v>
      </c>
      <c r="C27" s="13" t="s">
        <v>37</v>
      </c>
      <c r="D27" s="15" t="s">
        <v>23</v>
      </c>
      <c r="E27" s="42">
        <v>88000</v>
      </c>
      <c r="F27" s="38">
        <v>88000</v>
      </c>
      <c r="G27" s="42">
        <f t="shared" si="0"/>
        <v>0</v>
      </c>
    </row>
    <row r="28" spans="1:7" x14ac:dyDescent="0.25">
      <c r="A28" s="65"/>
      <c r="B28" s="2">
        <v>25</v>
      </c>
      <c r="C28" s="69"/>
      <c r="D28" s="16" t="s">
        <v>24</v>
      </c>
      <c r="E28" s="45">
        <v>87000</v>
      </c>
      <c r="F28" s="38">
        <v>87000</v>
      </c>
      <c r="G28" s="42">
        <f t="shared" si="0"/>
        <v>0</v>
      </c>
    </row>
    <row r="29" spans="1:7" x14ac:dyDescent="0.25">
      <c r="A29" s="65"/>
      <c r="B29" s="2">
        <v>26</v>
      </c>
      <c r="C29" s="71"/>
      <c r="D29" s="16" t="s">
        <v>25</v>
      </c>
      <c r="E29" s="45">
        <v>98800</v>
      </c>
      <c r="F29" s="38">
        <v>98800</v>
      </c>
      <c r="G29" s="42">
        <f t="shared" si="0"/>
        <v>0</v>
      </c>
    </row>
    <row r="30" spans="1:7" ht="15.75" thickBot="1" x14ac:dyDescent="0.3">
      <c r="A30" s="66"/>
      <c r="B30" s="23">
        <v>27</v>
      </c>
      <c r="C30" s="70"/>
      <c r="D30" s="18" t="s">
        <v>26</v>
      </c>
      <c r="E30" s="41">
        <v>20000</v>
      </c>
      <c r="F30" s="38">
        <v>7250</v>
      </c>
      <c r="G30" s="40">
        <f t="shared" si="0"/>
        <v>12750</v>
      </c>
    </row>
    <row r="31" spans="1:7" x14ac:dyDescent="0.25">
      <c r="A31" s="2"/>
      <c r="B31" s="2"/>
      <c r="D31" s="3" t="s">
        <v>45</v>
      </c>
      <c r="E31" s="45">
        <f>SUM(E3:E30)</f>
        <v>2529175.04</v>
      </c>
      <c r="F31" s="39">
        <f>SUM(F3:F30)</f>
        <v>2352775.0400000005</v>
      </c>
      <c r="G31" s="42">
        <f>+E31-F31</f>
        <v>176399.99999999953</v>
      </c>
    </row>
    <row r="32" spans="1:7" x14ac:dyDescent="0.25">
      <c r="A32" s="2"/>
      <c r="B32" s="2"/>
      <c r="D32" s="3" t="s">
        <v>49</v>
      </c>
      <c r="E32" s="42">
        <f>+E31-F31</f>
        <v>176399.99999999953</v>
      </c>
    </row>
  </sheetData>
  <mergeCells count="13">
    <mergeCell ref="G3:G4"/>
    <mergeCell ref="A5:A13"/>
    <mergeCell ref="C6:C13"/>
    <mergeCell ref="A27:A30"/>
    <mergeCell ref="C28:C30"/>
    <mergeCell ref="A3:A4"/>
    <mergeCell ref="D3:D4"/>
    <mergeCell ref="E3:E4"/>
    <mergeCell ref="C15:C16"/>
    <mergeCell ref="A17:A20"/>
    <mergeCell ref="C18:C20"/>
    <mergeCell ref="A22:A25"/>
    <mergeCell ref="C23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2"/>
  <sheetViews>
    <sheetView tabSelected="1" zoomScale="80" zoomScaleNormal="80" workbookViewId="0">
      <selection activeCell="A3" sqref="A3:C3"/>
    </sheetView>
  </sheetViews>
  <sheetFormatPr defaultColWidth="9.140625" defaultRowHeight="15" x14ac:dyDescent="0.2"/>
  <cols>
    <col min="1" max="1" width="15" style="46" customWidth="1"/>
    <col min="2" max="2" width="9.140625" style="46" customWidth="1"/>
    <col min="3" max="3" width="87.5703125" style="46" bestFit="1" customWidth="1"/>
    <col min="4" max="4" width="12.42578125" style="36" customWidth="1"/>
    <col min="5" max="16384" width="9.140625" style="36"/>
  </cols>
  <sheetData>
    <row r="1" spans="1:4" x14ac:dyDescent="0.2">
      <c r="A1" s="75" t="s">
        <v>54</v>
      </c>
      <c r="B1" s="76"/>
    </row>
    <row r="3" spans="1:4" s="47" customFormat="1" ht="60" customHeight="1" thickBot="1" x14ac:dyDescent="0.3">
      <c r="A3" s="77" t="s">
        <v>58</v>
      </c>
      <c r="B3" s="78"/>
      <c r="C3" s="78"/>
      <c r="D3" s="36"/>
    </row>
    <row r="4" spans="1:4" ht="88.5" customHeight="1" x14ac:dyDescent="0.2">
      <c r="A4" s="52" t="s">
        <v>2</v>
      </c>
      <c r="B4" s="53" t="s">
        <v>50</v>
      </c>
      <c r="C4" s="55" t="s">
        <v>51</v>
      </c>
      <c r="D4" s="51" t="s">
        <v>52</v>
      </c>
    </row>
    <row r="5" spans="1:4" ht="15" customHeight="1" x14ac:dyDescent="0.2">
      <c r="A5" s="57" t="s">
        <v>55</v>
      </c>
      <c r="B5" s="54">
        <v>1</v>
      </c>
      <c r="C5" s="56" t="s">
        <v>57</v>
      </c>
      <c r="D5" s="50">
        <v>21.6</v>
      </c>
    </row>
    <row r="6" spans="1:4" ht="15.75" customHeight="1" thickBot="1" x14ac:dyDescent="0.25">
      <c r="A6" s="60"/>
      <c r="B6" s="61"/>
      <c r="C6" s="62" t="s">
        <v>45</v>
      </c>
      <c r="D6" s="63">
        <f>SUM(D5:D5)</f>
        <v>21.6</v>
      </c>
    </row>
    <row r="7" spans="1:4" ht="15" customHeight="1" thickBot="1" x14ac:dyDescent="0.25">
      <c r="A7" s="58"/>
      <c r="B7" s="59"/>
      <c r="C7" s="48" t="s">
        <v>56</v>
      </c>
      <c r="D7" s="49">
        <f>SUM(D6)</f>
        <v>21.6</v>
      </c>
    </row>
    <row r="8" spans="1:4" ht="60" customHeight="1" x14ac:dyDescent="0.25">
      <c r="A8" s="79" t="s">
        <v>53</v>
      </c>
      <c r="B8" s="80"/>
      <c r="C8" s="80"/>
      <c r="D8" s="80"/>
    </row>
    <row r="11" spans="1:4" ht="45" customHeight="1" x14ac:dyDescent="0.2"/>
    <row r="32" ht="80.25" customHeight="1" x14ac:dyDescent="0.2"/>
  </sheetData>
  <mergeCells count="3">
    <mergeCell ref="A1:B1"/>
    <mergeCell ref="A3:C3"/>
    <mergeCell ref="A8:D8"/>
  </mergeCells>
  <pageMargins left="0.11811023622047245" right="0.11811023622047245" top="0.15748031496062992" bottom="0.15748031496062992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Arkusz3</vt:lpstr>
      <vt:lpstr>Szacownie do post. RPUZ 546 </vt:lpstr>
      <vt:lpstr>RD1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Kochański</dc:creator>
  <cp:lastModifiedBy>Wośkowiak Krzysztof</cp:lastModifiedBy>
  <cp:lastPrinted>2022-06-03T08:56:20Z</cp:lastPrinted>
  <dcterms:created xsi:type="dcterms:W3CDTF">2014-08-28T10:24:04Z</dcterms:created>
  <dcterms:modified xsi:type="dcterms:W3CDTF">2024-11-07T10:20:26Z</dcterms:modified>
</cp:coreProperties>
</file>