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DAB53261-DFA1-4E2D-AE83-15B5046E396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I21" i="1" s="1"/>
  <c r="I22" i="1" l="1"/>
</calcChain>
</file>

<file path=xl/sharedStrings.xml><?xml version="1.0" encoding="utf-8"?>
<sst xmlns="http://schemas.openxmlformats.org/spreadsheetml/2006/main" count="35" uniqueCount="33">
  <si>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</si>
  <si>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</si>
  <si>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</si>
  <si>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</si>
  <si>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</si>
  <si>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</si>
  <si>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</si>
  <si>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</si>
  <si>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</si>
  <si>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</si>
  <si>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</si>
  <si>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Ilość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</si>
  <si>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</si>
  <si>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</si>
  <si>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</si>
  <si>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</si>
  <si>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</si>
  <si>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</si>
  <si>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</si>
  <si>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</si>
  <si>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</si>
  <si>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Wykonawca:</t>
  </si>
  <si>
    <t>Oznaczenie sprawy:</t>
  </si>
  <si>
    <t>Cena jednostkowa 
netto [PLN] [5]+[6]+[7]+[8]</t>
  </si>
  <si>
    <t>Łącznie:</t>
  </si>
  <si>
    <t>Stacja transformatorowa 15/0,4kV</t>
  </si>
  <si>
    <t>kpl</t>
  </si>
  <si>
    <t>Załącznik nr 13 WZ</t>
  </si>
  <si>
    <t>m</t>
  </si>
  <si>
    <t xml:space="preserve">Kabel SN </t>
  </si>
  <si>
    <t xml:space="preserve">                RPUZ/G/0253/2025/OD/ZIR/RI</t>
  </si>
  <si>
    <t>Kabel nn 4x150</t>
  </si>
  <si>
    <t>Kabel nn 4x70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</si>
</sst>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/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1289617</xdr:colOff>
      <xdr:row>11</xdr:row>
      <xdr:rowOff>85725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(schematu, zestawienia materiałów)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5"/>
  <sheetViews>
    <sheetView tabSelected="1" view="pageLayout" topLeftCell="A5" zoomScaleNormal="115" zoomScaleSheetLayoutView="85" workbookViewId="0">
      <selection activeCell="F23" sqref="F23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6.71093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/>
    <row r="2" spans="2:14" ht="20.25" thickBot="1" x14ac:dyDescent="0.3">
      <c r="B2" s="21" t="s">
        <v>27</v>
      </c>
      <c r="J2" s="10" t="s">
        <v>22</v>
      </c>
      <c r="K2" s="28" t="s">
        <v>30</v>
      </c>
      <c r="L2" s="15"/>
    </row>
    <row r="3" spans="2:14" ht="39" customHeight="1" x14ac:dyDescent="0.25">
      <c r="B3" s="23" t="s">
        <v>0</v>
      </c>
      <c r="J3" s="13" t="s">
        <v>21</v>
      </c>
      <c r="K3" s="22"/>
      <c r="L3" s="14"/>
      <c r="M3" s="15"/>
    </row>
    <row r="4" spans="2:14" x14ac:dyDescent="0.2">
      <c r="J4" s="11"/>
      <c r="K4" s="16"/>
      <c r="M4" s="17"/>
    </row>
    <row r="5" spans="2:14" x14ac:dyDescent="0.2">
      <c r="J5" s="11"/>
      <c r="K5" s="16"/>
      <c r="M5" s="17"/>
    </row>
    <row r="6" spans="2:14" x14ac:dyDescent="0.2">
      <c r="J6" s="11"/>
      <c r="K6" s="16"/>
      <c r="M6" s="17"/>
    </row>
    <row r="7" spans="2:14" x14ac:dyDescent="0.2">
      <c r="J7" s="11"/>
      <c r="K7" s="16"/>
      <c r="M7" s="17"/>
    </row>
    <row r="8" spans="2:14" ht="15" thickBot="1" x14ac:dyDescent="0.25">
      <c r="J8" s="12"/>
      <c r="K8" s="18"/>
      <c r="L8" s="19"/>
      <c r="M8" s="20"/>
    </row>
    <row r="14" spans="2:14" ht="23.25" customHeight="1" thickBot="1" x14ac:dyDescent="0.25"/>
    <row r="15" spans="2:14" ht="43.5" thickBot="1" x14ac:dyDescent="0.25">
      <c r="B15" s="8"/>
      <c r="F15" s="6" t="s">
        <v>8</v>
      </c>
      <c r="G15" s="6" t="s">
        <v>11</v>
      </c>
      <c r="H15" s="6" t="s">
        <v>23</v>
      </c>
      <c r="I15" s="6" t="s">
        <v>12</v>
      </c>
      <c r="J15" s="6" t="s">
        <v>2</v>
      </c>
      <c r="K15" s="6" t="s">
        <v>1</v>
      </c>
      <c r="L15" s="6" t="s">
        <v>3</v>
      </c>
      <c r="M15" s="6" t="s">
        <v>4</v>
      </c>
      <c r="N15" s="24"/>
    </row>
    <row r="16" spans="2:14" ht="15.75" thickBot="1" x14ac:dyDescent="0.3">
      <c r="C16"/>
      <c r="D16"/>
      <c r="E16"/>
      <c r="F16" s="3" t="s">
        <v>13</v>
      </c>
      <c r="G16" s="3" t="s">
        <v>14</v>
      </c>
      <c r="H16" s="5" t="s">
        <v>15</v>
      </c>
      <c r="I16" s="5" t="s">
        <v>16</v>
      </c>
      <c r="J16" s="6" t="s">
        <v>17</v>
      </c>
      <c r="K16" s="4" t="s">
        <v>18</v>
      </c>
      <c r="L16" s="4" t="s">
        <v>19</v>
      </c>
      <c r="M16" s="4" t="s">
        <v>20</v>
      </c>
      <c r="N16" s="25"/>
    </row>
    <row r="17" spans="2:14" ht="15.75" thickBot="1" x14ac:dyDescent="0.3">
      <c r="B17" s="2" t="s">
        <v>10</v>
      </c>
      <c r="C17" s="40"/>
      <c r="D17" s="40"/>
      <c r="E17" s="40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25"/>
    </row>
    <row r="18" spans="2:14" ht="15.75" thickBot="1" x14ac:dyDescent="0.3">
      <c r="B18" s="34">
        <v>1</v>
      </c>
      <c r="C18" s="38" t="s">
        <v>29</v>
      </c>
      <c r="D18" s="35"/>
      <c r="E18" s="36"/>
      <c r="F18" s="3" t="s">
        <v>28</v>
      </c>
      <c r="G18" s="3">
        <v>18</v>
      </c>
      <c r="H18" s="27"/>
      <c r="I18" s="27"/>
      <c r="J18" s="37"/>
      <c r="K18" s="37"/>
      <c r="L18" s="37"/>
      <c r="M18" s="37"/>
      <c r="N18" s="25"/>
    </row>
    <row r="19" spans="2:14" ht="15.75" thickBot="1" x14ac:dyDescent="0.3">
      <c r="B19" s="34">
        <v>2</v>
      </c>
      <c r="C19" s="38" t="s">
        <v>31</v>
      </c>
      <c r="D19" s="35"/>
      <c r="E19" s="36"/>
      <c r="F19" s="3" t="s">
        <v>28</v>
      </c>
      <c r="G19" s="3">
        <v>47</v>
      </c>
      <c r="H19" s="27"/>
      <c r="I19" s="27"/>
      <c r="J19" s="37"/>
      <c r="K19" s="37"/>
      <c r="L19" s="37"/>
      <c r="M19" s="37"/>
      <c r="N19" s="25"/>
    </row>
    <row r="20" spans="2:14" ht="15.75" thickBot="1" x14ac:dyDescent="0.3">
      <c r="B20" s="34">
        <v>3</v>
      </c>
      <c r="C20" s="38" t="s">
        <v>32</v>
      </c>
      <c r="D20" s="35"/>
      <c r="E20" s="36"/>
      <c r="F20" s="3" t="s">
        <v>28</v>
      </c>
      <c r="G20" s="3">
        <v>15</v>
      </c>
      <c r="H20" s="27"/>
      <c r="I20" s="27"/>
      <c r="J20" s="37"/>
      <c r="K20" s="37"/>
      <c r="L20" s="37"/>
      <c r="M20" s="37"/>
      <c r="N20" s="25"/>
    </row>
    <row r="21" spans="2:14" ht="15.75" thickBot="1" x14ac:dyDescent="0.25">
      <c r="B21" s="27">
        <v>4</v>
      </c>
      <c r="C21" s="31" t="s">
        <v>25</v>
      </c>
      <c r="D21" s="32"/>
      <c r="E21" s="33"/>
      <c r="F21" s="5" t="s">
        <v>26</v>
      </c>
      <c r="G21" s="3">
        <v>1</v>
      </c>
      <c r="H21" s="27">
        <f t="shared" ref="H21" si="0">J21+K21+L21+M21</f>
        <v>0</v>
      </c>
      <c r="I21" s="9">
        <f t="shared" ref="I21" si="1">G21*H21</f>
        <v>0</v>
      </c>
      <c r="J21" s="27"/>
      <c r="K21" s="27"/>
      <c r="L21" s="27"/>
      <c r="M21" s="27"/>
      <c r="N21" s="25"/>
    </row>
    <row r="22" spans="2:14" ht="51.75" customHeight="1" thickBot="1" x14ac:dyDescent="0.25">
      <c r="B22" s="30"/>
      <c r="C22" s="39"/>
      <c r="D22" s="39"/>
      <c r="E22" s="39"/>
      <c r="H22" s="26" t="s">
        <v>24</v>
      </c>
      <c r="I22" s="29">
        <f>SUM(I21:I21)</f>
        <v>0</v>
      </c>
    </row>
    <row r="23" spans="2:14" ht="14.25" customHeight="1" x14ac:dyDescent="0.2"/>
    <row r="25" spans="2:14" ht="15" x14ac:dyDescent="0.2">
      <c r="C25" s="7"/>
      <c r="D25" s="7"/>
      <c r="E25" s="7"/>
    </row>
  </sheetData>
  <mergeCells count="2">
    <mergeCell ref="C22:E22"/>
    <mergeCell ref="C17:E17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0" fitToHeight="0" orientation="landscape" r:id="rId1"/>
  <headerFooter>
    <oddHeader>&amp;C&amp;"-,Pogrubiony"&amp;18&amp;K0070C0Budowa elektroenergetycznej sieci kablowej SN-15kV i nn-0,4kV wraz z budową  kontenerowej stacji transformatorowej SN/nn  przy ul. Tuwima w Gorzowie Wlkp. S-2024-17004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2025-11-20T12:37:20Z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2025-11-20T12:36:13Z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6079d350-1104-4cc7-9e24-5b9eb7407ca8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