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filterPrivacy="1" defaultThemeVersion="124226"/>
  <xr:revisionPtr revIDLastSave="0" documentId="13_ncr:1_{8A27D3D8-3F4B-4406-A2F4-D662E280306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6_0010_P_P" sheetId="1" r:id="rId1"/>
  </sheets>
  <definedNames>
    <definedName name="_xlnm.Print_Area" localSheetId="0">'2026_0010_P_P'!$A$1:$J$22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1" i="1" l="1"/>
  <c r="H20" i="1"/>
  <c r="H19" i="1"/>
  <c r="I19" i="1" s="1"/>
  <c r="J19" i="1" s="1"/>
  <c r="H18" i="1"/>
  <c r="I18" i="1" s="1"/>
  <c r="H17" i="1"/>
  <c r="H16" i="1"/>
  <c r="H7" i="1"/>
  <c r="I7" i="1" s="1"/>
  <c r="H8" i="1"/>
  <c r="I8" i="1"/>
  <c r="H9" i="1"/>
  <c r="I9" i="1" s="1"/>
  <c r="H10" i="1"/>
  <c r="I10" i="1" s="1"/>
  <c r="H11" i="1"/>
  <c r="I11" i="1"/>
  <c r="J11" i="1"/>
  <c r="H12" i="1"/>
  <c r="I12" i="1" s="1"/>
  <c r="H13" i="1"/>
  <c r="I13" i="1" s="1"/>
  <c r="H14" i="1"/>
  <c r="I14" i="1" s="1"/>
  <c r="J14" i="1" s="1"/>
  <c r="H15" i="1"/>
  <c r="I15" i="1" s="1"/>
  <c r="H6" i="1"/>
  <c r="I6" i="1" s="1"/>
  <c r="J10" i="1" l="1"/>
  <c r="J9" i="1"/>
  <c r="J12" i="1"/>
  <c r="J8" i="1"/>
  <c r="J18" i="1"/>
  <c r="I20" i="1"/>
  <c r="J20" i="1" s="1"/>
  <c r="I16" i="1"/>
  <c r="J16" i="1" s="1"/>
  <c r="I21" i="1"/>
  <c r="J21" i="1" s="1"/>
  <c r="I17" i="1"/>
  <c r="J17" i="1" s="1"/>
  <c r="J13" i="1"/>
  <c r="J15" i="1"/>
  <c r="J7" i="1"/>
  <c r="H22" i="1"/>
  <c r="J6" i="1" l="1"/>
  <c r="I22" i="1" l="1"/>
  <c r="J22" i="1" l="1"/>
</calcChain>
</file>

<file path=xl/sharedStrings.xml><?xml version="1.0" encoding="utf-8"?>
<sst xmlns="http://schemas.openxmlformats.org/spreadsheetml/2006/main" count="83" uniqueCount="44">
  <si>
    <t>L.p.</t>
  </si>
  <si>
    <t>Nazwa</t>
  </si>
  <si>
    <t>Wymiar podst.</t>
  </si>
  <si>
    <t>Wymiar/rozmiar (typ)</t>
  </si>
  <si>
    <t>J. miary</t>
  </si>
  <si>
    <t>Ilość</t>
  </si>
  <si>
    <t xml:space="preserve">Cena jednostkowa  netto [PLN] </t>
  </si>
  <si>
    <t xml:space="preserve">Wartość netto [PLN] </t>
  </si>
  <si>
    <t xml:space="preserve">Wartość podatku VAT 23% [PLN] </t>
  </si>
  <si>
    <t xml:space="preserve">Wartość brutto [PLN] </t>
  </si>
  <si>
    <t>RAZEM:</t>
  </si>
  <si>
    <t>Uwaga:</t>
  </si>
  <si>
    <t>Przy przeliczaniu schematów montażowych Wykonawca ma obowiązek dobrać i uwzględnić w ofercie materiały zapewniające zachowanie niezbędnych 
stref kompensacyjnych (maty itp.). Materiały na strefy kompensacyjne nie zostały ujęte w zestawieniach.</t>
  </si>
  <si>
    <t>Powyższe zestawienie materiałów przewiduje grubości ścianek zgodnie z wymaganiami na dzień sporządzenia projektu. 
Wykonawca ma obowiązek opracować ofertę zgodnie z aktualnymi wytycznymi Veolia Energia Warszawa S.A.</t>
  </si>
  <si>
    <t>szt.</t>
  </si>
  <si>
    <t>Wymienione w dokumentacji projektowej urządzenia i materiały zostały dobrane jako urządzenia wzorcowe. Mogą być zastąpione przez urządzenia i materiały innych producentów, pod warunkiem zachowania równoważnych parametrów technicznych oraz spełniania odpowiednich norm prawnych i dopuszczenia do stosowania w budownictwie.</t>
  </si>
  <si>
    <t>Materiały preizolowane</t>
  </si>
  <si>
    <t>FORMULARZ CENOWY</t>
  </si>
  <si>
    <t>Załącznik 1A do SWZ cz.I
Postępowanie nr 2026/0010/P/P</t>
  </si>
  <si>
    <t xml:space="preserve">Dostawa materiałów preizolowanych na potrzeby przebudowy magistrali sieci ciepłowniczej 2xDN700 na odcinku od komory ciepłowniczej J10 do J11 wraz z kanalizacją teletechniczną w rejonie ul. Powstańców Śląskich Warszawie </t>
  </si>
  <si>
    <t>Dzxg 711,0x8,0 mm</t>
  </si>
  <si>
    <t>DN 700/900</t>
  </si>
  <si>
    <t>Łuk preizolowany α = 4° DN 700 (Dzxg 711,0x8,0 mm) – dł. = 1,6x0,8 m, R = 1,5D, w płaszczu HDPE Dz 900 mm (Dzxg 900x8,7 mm) z instalacją alarmową, izolacja standard</t>
  </si>
  <si>
    <t>Mufa zgrzewana elektrycznie Dz 900 mm</t>
  </si>
  <si>
    <t>Dz 900 mm</t>
  </si>
  <si>
    <t>kpl.</t>
  </si>
  <si>
    <t>Dzxg 88,9x3,2 mm</t>
  </si>
  <si>
    <t>DN 80/160</t>
  </si>
  <si>
    <t>Dzxg 114,3x8,0 mm</t>
  </si>
  <si>
    <t>DN 100/200</t>
  </si>
  <si>
    <t>Uszczelka końcowa termokurczliwa na rurę DN 700/900</t>
  </si>
  <si>
    <t>Uszczelka końcowa termokurczliwa na rurę DN 100/200</t>
  </si>
  <si>
    <t>Dz 200 mm</t>
  </si>
  <si>
    <t>Uszczelka końcowa termokurczliwa na rurę DN 80/160</t>
  </si>
  <si>
    <t>Dz 160 mm</t>
  </si>
  <si>
    <t>Pierścień gumowy uszczelniający na rurę DN 700/900</t>
  </si>
  <si>
    <t>Pierścień gumowy uszczelniający na rurę DN 100/200</t>
  </si>
  <si>
    <t>Pierścień gumowy uszczelniający na rurę DN 80/160</t>
  </si>
  <si>
    <t>Mufa termokurczliwa sieciowana radiacyjnie z mastyką i klejem Dz 160 mm</t>
  </si>
  <si>
    <t>Mufa termokurczliwa sieciowana radiacyjnie z mastyką i klejem Dz 200 mm</t>
  </si>
  <si>
    <t>Rura stalowa preizolowana ze szwem DN 700 (Dzxg 711,0x8,0 mm) - dł. sztangi 12,0 m, w płaszczu HDPE Dz 900 mm (Dzxg 900x8,7 mm), z instalacją alarmową, izolacja standard</t>
  </si>
  <si>
    <t>Punkt stały preizolowany DN 700 (Dzxg 711,0x8,0 mm) w płaszczu HDPE Dz 900 mm (Dzxg 900x8,7 mm), L = 3,5m, wymiar płyty Axt = 1100x80 mm</t>
  </si>
  <si>
    <t>Rura stalowa preizolowana ze szwem DN 80 (Dzxg 88,9x3,2 mm) - dł. sztangi 6,0 m, w płaszczu HDPE Dz 160 mm (Dzxg 160x3,0 mm), izolacja standard</t>
  </si>
  <si>
    <t>Rura stalowa preizolowana ze szwem DN 100 (Dzxg 114,3x8,0 mm) - dł. sztangi 6,0 m, w płaszczu HDPE Dz 200 mm (Dzxg 200x3,2 mm), izolacja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</si>
</sst>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[$zł-415]_-;\-* #,##0.00\ [$zł-415]_-;_-* &quot;-&quot;??\ [$zł-415]_-;_-@_-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12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6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6" fillId="0" borderId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9" applyNumberFormat="0" applyAlignment="0" applyProtection="0"/>
    <xf numFmtId="0" fontId="16" fillId="7" borderId="10" applyNumberFormat="0" applyAlignment="0" applyProtection="0"/>
    <xf numFmtId="0" fontId="17" fillId="7" borderId="9" applyNumberFormat="0" applyAlignment="0" applyProtection="0"/>
    <xf numFmtId="0" fontId="18" fillId="0" borderId="11" applyNumberFormat="0" applyFill="0" applyAlignment="0" applyProtection="0"/>
    <xf numFmtId="0" fontId="19" fillId="8" borderId="12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24" fillId="0" borderId="0"/>
    <xf numFmtId="0" fontId="26" fillId="0" borderId="0"/>
    <xf numFmtId="0" fontId="6" fillId="0" borderId="0"/>
    <xf numFmtId="0" fontId="1" fillId="0" borderId="0"/>
    <xf numFmtId="0" fontId="8" fillId="0" borderId="0" applyNumberFormat="0" applyFill="0" applyBorder="0" applyAlignment="0" applyProtection="0"/>
    <xf numFmtId="0" fontId="1" fillId="9" borderId="13" applyNumberFormat="0" applyFont="0" applyAlignment="0" applyProtection="0"/>
    <xf numFmtId="0" fontId="1" fillId="0" borderId="0"/>
    <xf numFmtId="0" fontId="1" fillId="9" borderId="13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27" fillId="0" borderId="0"/>
  </cellStyleXfs>
  <cellXfs count="65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164" fontId="3" fillId="0" borderId="2" xfId="1" applyFont="1" applyFill="1" applyBorder="1" applyAlignment="1">
      <alignment horizontal="center" vertical="center" wrapText="1"/>
    </xf>
    <xf numFmtId="164" fontId="3" fillId="0" borderId="3" xfId="1" applyFont="1" applyFill="1" applyBorder="1" applyAlignment="1">
      <alignment horizontal="center" vertical="center" wrapText="1"/>
    </xf>
    <xf numFmtId="164" fontId="3" fillId="0" borderId="0" xfId="1" applyFont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3" fillId="0" borderId="5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29" fillId="0" borderId="17" xfId="2" applyFont="1" applyBorder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left" vertical="center"/>
    </xf>
    <xf numFmtId="164" fontId="25" fillId="0" borderId="0" xfId="1" applyFont="1" applyAlignment="1">
      <alignment horizontal="right" vertical="center" wrapText="1"/>
    </xf>
    <xf numFmtId="0" fontId="29" fillId="0" borderId="26" xfId="2" applyFont="1" applyBorder="1" applyAlignment="1">
      <alignment horizontal="center" vertical="center"/>
    </xf>
    <xf numFmtId="0" fontId="29" fillId="0" borderId="29" xfId="2" applyFont="1" applyBorder="1" applyAlignment="1">
      <alignment horizontal="center" vertical="center"/>
    </xf>
    <xf numFmtId="165" fontId="30" fillId="34" borderId="26" xfId="45" applyNumberFormat="1" applyFont="1" applyFill="1" applyBorder="1" applyAlignment="1">
      <alignment horizontal="center" vertical="center"/>
    </xf>
    <xf numFmtId="165" fontId="30" fillId="34" borderId="17" xfId="45" applyNumberFormat="1" applyFont="1" applyFill="1" applyBorder="1" applyAlignment="1">
      <alignment horizontal="center" vertical="center"/>
    </xf>
    <xf numFmtId="165" fontId="30" fillId="34" borderId="29" xfId="45" applyNumberFormat="1" applyFont="1" applyFill="1" applyBorder="1" applyAlignment="1">
      <alignment horizontal="center" vertical="center"/>
    </xf>
    <xf numFmtId="164" fontId="3" fillId="0" borderId="25" xfId="1" applyFont="1" applyFill="1" applyBorder="1" applyAlignment="1">
      <alignment horizontal="center" vertical="center" wrapText="1"/>
    </xf>
    <xf numFmtId="164" fontId="29" fillId="0" borderId="18" xfId="1" applyFont="1" applyFill="1" applyBorder="1" applyAlignment="1">
      <alignment vertical="center"/>
    </xf>
    <xf numFmtId="164" fontId="29" fillId="0" borderId="19" xfId="1" applyFont="1" applyFill="1" applyBorder="1" applyAlignment="1">
      <alignment vertical="center"/>
    </xf>
    <xf numFmtId="164" fontId="29" fillId="0" borderId="20" xfId="1" applyFont="1" applyFill="1" applyBorder="1" applyAlignment="1">
      <alignment vertical="center"/>
    </xf>
    <xf numFmtId="164" fontId="29" fillId="0" borderId="27" xfId="1" applyFont="1" applyBorder="1" applyAlignment="1">
      <alignment horizontal="center" vertical="center"/>
    </xf>
    <xf numFmtId="164" fontId="29" fillId="0" borderId="28" xfId="1" applyFont="1" applyBorder="1" applyAlignment="1">
      <alignment horizontal="center" vertical="center"/>
    </xf>
    <xf numFmtId="164" fontId="29" fillId="0" borderId="16" xfId="1" applyFont="1" applyBorder="1" applyAlignment="1">
      <alignment horizontal="center" vertical="center"/>
    </xf>
    <xf numFmtId="164" fontId="29" fillId="0" borderId="31" xfId="1" applyFont="1" applyBorder="1" applyAlignment="1">
      <alignment horizontal="center" vertical="center"/>
    </xf>
    <xf numFmtId="0" fontId="30" fillId="0" borderId="32" xfId="0" applyFont="1" applyBorder="1" applyAlignment="1">
      <alignment vertical="center" wrapText="1"/>
    </xf>
    <xf numFmtId="0" fontId="30" fillId="0" borderId="15" xfId="0" applyFont="1" applyBorder="1" applyAlignment="1">
      <alignment vertical="center" wrapText="1"/>
    </xf>
    <xf numFmtId="0" fontId="30" fillId="0" borderId="33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164" fontId="3" fillId="0" borderId="0" xfId="1" applyFont="1" applyAlignment="1">
      <alignment horizontal="left" vertical="center"/>
    </xf>
    <xf numFmtId="164" fontId="29" fillId="0" borderId="0" xfId="1" applyFont="1" applyFill="1" applyBorder="1" applyAlignment="1">
      <alignment vertical="center"/>
    </xf>
    <xf numFmtId="0" fontId="2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5" fillId="0" borderId="0" xfId="0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vertical="center"/>
    </xf>
    <xf numFmtId="0" fontId="7" fillId="0" borderId="0" xfId="4" applyFont="1" applyFill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8" fillId="2" borderId="34" xfId="2" applyFont="1" applyFill="1" applyBorder="1" applyAlignment="1">
      <alignment horizontal="center" vertical="center"/>
    </xf>
    <xf numFmtId="0" fontId="28" fillId="2" borderId="35" xfId="2" applyFont="1" applyFill="1" applyBorder="1" applyAlignment="1">
      <alignment horizontal="center" vertical="center"/>
    </xf>
    <xf numFmtId="0" fontId="28" fillId="2" borderId="36" xfId="2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164" fontId="29" fillId="0" borderId="1" xfId="1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 wrapText="1"/>
    </xf>
    <xf numFmtId="0" fontId="31" fillId="0" borderId="30" xfId="0" applyFont="1" applyBorder="1" applyAlignment="1">
      <alignment horizontal="center" vertical="center" wrapText="1"/>
    </xf>
    <xf numFmtId="164" fontId="29" fillId="0" borderId="30" xfId="1" applyFont="1" applyBorder="1" applyAlignment="1">
      <alignment horizontal="center" vertical="center"/>
    </xf>
    <xf numFmtId="0" fontId="31" fillId="0" borderId="37" xfId="0" applyFont="1" applyBorder="1" applyAlignment="1">
      <alignment horizontal="center" vertical="center" wrapText="1"/>
    </xf>
    <xf numFmtId="0" fontId="31" fillId="0" borderId="38" xfId="0" applyFont="1" applyBorder="1" applyAlignment="1">
      <alignment horizontal="center" vertical="center" wrapText="1"/>
    </xf>
    <xf numFmtId="0" fontId="31" fillId="0" borderId="39" xfId="0" applyFont="1" applyBorder="1" applyAlignment="1">
      <alignment horizontal="center" vertical="center" wrapText="1"/>
    </xf>
    <xf numFmtId="164" fontId="29" fillId="0" borderId="32" xfId="1" applyFont="1" applyBorder="1" applyAlignment="1">
      <alignment horizontal="center" vertical="center"/>
    </xf>
    <xf numFmtId="164" fontId="29" fillId="0" borderId="15" xfId="1" applyFont="1" applyBorder="1" applyAlignment="1">
      <alignment horizontal="center" vertical="center"/>
    </xf>
    <xf numFmtId="164" fontId="29" fillId="0" borderId="33" xfId="1" applyFont="1" applyBorder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30" xfId="0" applyFont="1" applyFill="1" applyBorder="1" applyAlignment="1">
      <alignment horizontal="center" vertical="center" wrapText="1"/>
    </xf>
  </cellXfs>
  <cellStyles count="66">
    <cellStyle name="20% - Accent1 2" xfId="52" xr:uid="{00000000-0005-0000-0000-000000000000}"/>
    <cellStyle name="20% - Accent2 2" xfId="54" xr:uid="{00000000-0005-0000-0000-000001000000}"/>
    <cellStyle name="20% - Accent3 2" xfId="56" xr:uid="{00000000-0005-0000-0000-000002000000}"/>
    <cellStyle name="20% - Accent4 2" xfId="58" xr:uid="{00000000-0005-0000-0000-000003000000}"/>
    <cellStyle name="20% - Accent5 2" xfId="60" xr:uid="{00000000-0005-0000-0000-000004000000}"/>
    <cellStyle name="20% - Accent6 2" xfId="62" xr:uid="{00000000-0005-0000-0000-000005000000}"/>
    <cellStyle name="20% — akcent 1" xfId="21" builtinId="30" customBuiltin="1"/>
    <cellStyle name="20% — akcent 2" xfId="25" builtinId="34" customBuiltin="1"/>
    <cellStyle name="20% — akcent 3" xfId="29" builtinId="38" customBuiltin="1"/>
    <cellStyle name="20% — akcent 4" xfId="33" builtinId="42" customBuiltin="1"/>
    <cellStyle name="20% — akcent 5" xfId="37" builtinId="46" customBuiltin="1"/>
    <cellStyle name="20% — akcent 6" xfId="41" builtinId="50" customBuiltin="1"/>
    <cellStyle name="40% - Accent1 2" xfId="53" xr:uid="{00000000-0005-0000-0000-00000C000000}"/>
    <cellStyle name="40% - Accent2 2" xfId="55" xr:uid="{00000000-0005-0000-0000-00000D000000}"/>
    <cellStyle name="40% - Accent3 2" xfId="57" xr:uid="{00000000-0005-0000-0000-00000E000000}"/>
    <cellStyle name="40% - Accent4 2" xfId="59" xr:uid="{00000000-0005-0000-0000-00000F000000}"/>
    <cellStyle name="40% - Accent5 2" xfId="61" xr:uid="{00000000-0005-0000-0000-000010000000}"/>
    <cellStyle name="40% - Accent6 2" xfId="63" xr:uid="{00000000-0005-0000-0000-000011000000}"/>
    <cellStyle name="40% — akcent 1" xfId="22" builtinId="31" customBuiltin="1"/>
    <cellStyle name="40% — akcent 2" xfId="26" builtinId="35" customBuiltin="1"/>
    <cellStyle name="40% — akcent 3" xfId="30" builtinId="39" customBuiltin="1"/>
    <cellStyle name="40% — akcent 4" xfId="34" builtinId="43" customBuiltin="1"/>
    <cellStyle name="40% — akcent 5" xfId="38" builtinId="47" customBuiltin="1"/>
    <cellStyle name="40% — akcent 6" xfId="42" builtinId="51" customBuiltin="1"/>
    <cellStyle name="60% — akcent 1" xfId="23" builtinId="32" customBuiltin="1"/>
    <cellStyle name="60% — akcent 2" xfId="27" builtinId="36" customBuiltin="1"/>
    <cellStyle name="60% — akcent 3" xfId="31" builtinId="40" customBuiltin="1"/>
    <cellStyle name="60% — akcent 4" xfId="35" builtinId="44" customBuiltin="1"/>
    <cellStyle name="60% — akcent 5" xfId="39" builtinId="48" customBuiltin="1"/>
    <cellStyle name="60% — akcent 6" xfId="43" builtinId="52" customBuiltin="1"/>
    <cellStyle name="Akcent 1" xfId="20" builtinId="29" customBuiltin="1"/>
    <cellStyle name="Akcent 2" xfId="24" builtinId="33" customBuiltin="1"/>
    <cellStyle name="Akcent 3" xfId="28" builtinId="37" customBuiltin="1"/>
    <cellStyle name="Akcent 4" xfId="32" builtinId="41" customBuiltin="1"/>
    <cellStyle name="Akcent 5" xfId="36" builtinId="45" customBuiltin="1"/>
    <cellStyle name="Akcent 6" xfId="40" builtinId="49" customBuiltin="1"/>
    <cellStyle name="Dane wejściowe" xfId="12" builtinId="20" customBuiltin="1"/>
    <cellStyle name="Dane wyjściowe" xfId="13" builtinId="21" customBuiltin="1"/>
    <cellStyle name="Dobry" xfId="9" builtinId="26" customBuiltin="1"/>
    <cellStyle name="Dziesiętny" xfId="1" builtinId="3"/>
    <cellStyle name="Excel Built-in Normal" xfId="65" xr:uid="{00000000-0005-0000-0000-000028000000}"/>
    <cellStyle name="Komórka połączona" xfId="15" builtinId="24" customBuiltin="1"/>
    <cellStyle name="Komórka zaznaczona" xfId="16" builtinId="23" customBuiltin="1"/>
    <cellStyle name="Nagłówek 1" xfId="5" builtinId="16" customBuiltin="1"/>
    <cellStyle name="Nagłówek 2" xfId="6" builtinId="17" customBuiltin="1"/>
    <cellStyle name="Nagłówek 3" xfId="7" builtinId="18" customBuiltin="1"/>
    <cellStyle name="Nagłówek 4" xfId="8" builtinId="19" customBuiltin="1"/>
    <cellStyle name="Neutralny" xfId="11" builtinId="28" customBuiltin="1"/>
    <cellStyle name="Normal 2" xfId="47" xr:uid="{00000000-0005-0000-0000-000030000000}"/>
    <cellStyle name="Normal 3" xfId="50" xr:uid="{00000000-0005-0000-0000-000031000000}"/>
    <cellStyle name="Normalny" xfId="0" builtinId="0"/>
    <cellStyle name="Normalny 2" xfId="2" xr:uid="{00000000-0005-0000-0000-000033000000}"/>
    <cellStyle name="Normalny 2 2" xfId="46" xr:uid="{00000000-0005-0000-0000-000034000000}"/>
    <cellStyle name="Normalny 2 3" xfId="45" xr:uid="{00000000-0005-0000-0000-000035000000}"/>
    <cellStyle name="Normalny 3" xfId="64" xr:uid="{00000000-0005-0000-0000-000036000000}"/>
    <cellStyle name="Normalny 4" xfId="44" xr:uid="{00000000-0005-0000-0000-000037000000}"/>
    <cellStyle name="Normalny 5" xfId="4" xr:uid="{00000000-0005-0000-0000-000038000000}"/>
    <cellStyle name="Note 2" xfId="49" xr:uid="{00000000-0005-0000-0000-000039000000}"/>
    <cellStyle name="Note 3" xfId="51" xr:uid="{00000000-0005-0000-0000-00003A000000}"/>
    <cellStyle name="Obliczenia" xfId="14" builtinId="22" customBuiltin="1"/>
    <cellStyle name="Suma" xfId="19" builtinId="25" customBuiltin="1"/>
    <cellStyle name="Tekst objaśnienia" xfId="18" builtinId="53" customBuiltin="1"/>
    <cellStyle name="Tekst ostrzeżenia" xfId="17" builtinId="11" customBuiltin="1"/>
    <cellStyle name="Title 2" xfId="48" xr:uid="{00000000-0005-0000-0000-00003F000000}"/>
    <cellStyle name="Walutowy 2" xfId="3" xr:uid="{00000000-0005-0000-0000-000040000000}"/>
    <cellStyle name="Zły" xfId="10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tabSelected="1" zoomScaleNormal="100" workbookViewId="0">
      <selection activeCell="D19" sqref="D19"/>
    </sheetView>
  </sheetViews>
  <sheetFormatPr defaultColWidth="9.109375" defaultRowHeight="13.2" x14ac:dyDescent="0.3"/>
  <cols>
    <col min="1" max="1" width="5.33203125" style="2" customWidth="1"/>
    <col min="2" max="2" width="41.6640625" style="3" customWidth="1"/>
    <col min="3" max="3" width="20.88671875" style="62" customWidth="1"/>
    <col min="4" max="4" width="18" style="1" customWidth="1"/>
    <col min="5" max="5" width="9.109375" style="2"/>
    <col min="6" max="6" width="17.44140625" style="2" bestFit="1" customWidth="1"/>
    <col min="7" max="10" width="18.44140625" style="7" customWidth="1"/>
    <col min="11" max="16384" width="9.109375" style="2"/>
  </cols>
  <sheetData>
    <row r="1" spans="1:10" ht="36.6" customHeight="1" x14ac:dyDescent="0.3">
      <c r="A1" s="39" t="s">
        <v>18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ht="23.7" customHeight="1" thickBot="1" x14ac:dyDescent="0.35">
      <c r="A2" s="37" t="s">
        <v>17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67.2" customHeight="1" thickBot="1" x14ac:dyDescent="0.35">
      <c r="A3" s="43" t="s">
        <v>19</v>
      </c>
      <c r="B3" s="44"/>
      <c r="C3" s="44"/>
      <c r="D3" s="44"/>
      <c r="E3" s="44"/>
      <c r="F3" s="44"/>
      <c r="G3" s="44"/>
      <c r="H3" s="44"/>
      <c r="I3" s="44"/>
      <c r="J3" s="45"/>
    </row>
    <row r="4" spans="1:10" s="8" customFormat="1" ht="27" thickBot="1" x14ac:dyDescent="0.35">
      <c r="A4" s="13" t="s">
        <v>0</v>
      </c>
      <c r="B4" s="12" t="s">
        <v>1</v>
      </c>
      <c r="C4" s="4" t="s">
        <v>2</v>
      </c>
      <c r="D4" s="4" t="s">
        <v>3</v>
      </c>
      <c r="E4" s="4" t="s">
        <v>4</v>
      </c>
      <c r="F4" s="9" t="s">
        <v>5</v>
      </c>
      <c r="G4" s="23" t="s">
        <v>6</v>
      </c>
      <c r="H4" s="10" t="s">
        <v>7</v>
      </c>
      <c r="I4" s="5" t="s">
        <v>8</v>
      </c>
      <c r="J4" s="6" t="s">
        <v>9</v>
      </c>
    </row>
    <row r="5" spans="1:10" ht="20.25" customHeight="1" thickBot="1" x14ac:dyDescent="0.35">
      <c r="A5" s="47" t="s">
        <v>16</v>
      </c>
      <c r="B5" s="48"/>
      <c r="C5" s="48"/>
      <c r="D5" s="48"/>
      <c r="E5" s="48"/>
      <c r="F5" s="48"/>
      <c r="G5" s="48"/>
      <c r="H5" s="48"/>
      <c r="I5" s="48"/>
      <c r="J5" s="49"/>
    </row>
    <row r="6" spans="1:10" ht="67.8" customHeight="1" x14ac:dyDescent="0.3">
      <c r="A6" s="18">
        <v>1</v>
      </c>
      <c r="B6" s="31" t="s">
        <v>40</v>
      </c>
      <c r="C6" s="52" t="s">
        <v>20</v>
      </c>
      <c r="D6" s="52" t="s">
        <v>21</v>
      </c>
      <c r="E6" s="52" t="s">
        <v>14</v>
      </c>
      <c r="F6" s="55">
        <v>25</v>
      </c>
      <c r="G6" s="20"/>
      <c r="H6" s="58">
        <f>F6*ROUND(G6,2)</f>
        <v>0</v>
      </c>
      <c r="I6" s="27">
        <f>ROUND(H6*0.23,2)</f>
        <v>0</v>
      </c>
      <c r="J6" s="28">
        <f>H6+I6</f>
        <v>0</v>
      </c>
    </row>
    <row r="7" spans="1:10" ht="66" customHeight="1" x14ac:dyDescent="0.3">
      <c r="A7" s="14">
        <v>2</v>
      </c>
      <c r="B7" s="32" t="s">
        <v>22</v>
      </c>
      <c r="C7" s="50" t="s">
        <v>20</v>
      </c>
      <c r="D7" s="50" t="s">
        <v>21</v>
      </c>
      <c r="E7" s="50" t="s">
        <v>14</v>
      </c>
      <c r="F7" s="56">
        <v>2</v>
      </c>
      <c r="G7" s="21"/>
      <c r="H7" s="59">
        <f t="shared" ref="H7:H15" si="0">F7*ROUND(G7,2)</f>
        <v>0</v>
      </c>
      <c r="I7" s="51">
        <f t="shared" ref="I7:I21" si="1">ROUND(H7*0.23,2)</f>
        <v>0</v>
      </c>
      <c r="J7" s="29">
        <f t="shared" ref="J7:J15" si="2">H7+I7</f>
        <v>0</v>
      </c>
    </row>
    <row r="8" spans="1:10" ht="72.599999999999994" customHeight="1" x14ac:dyDescent="0.3">
      <c r="A8" s="14">
        <v>3</v>
      </c>
      <c r="B8" s="32" t="s">
        <v>41</v>
      </c>
      <c r="C8" s="50" t="s">
        <v>20</v>
      </c>
      <c r="D8" s="50" t="s">
        <v>21</v>
      </c>
      <c r="E8" s="50" t="s">
        <v>14</v>
      </c>
      <c r="F8" s="56">
        <v>2</v>
      </c>
      <c r="G8" s="21"/>
      <c r="H8" s="59">
        <f t="shared" si="0"/>
        <v>0</v>
      </c>
      <c r="I8" s="51">
        <f t="shared" si="1"/>
        <v>0</v>
      </c>
      <c r="J8" s="29">
        <f t="shared" si="2"/>
        <v>0</v>
      </c>
    </row>
    <row r="9" spans="1:10" ht="40.200000000000003" customHeight="1" x14ac:dyDescent="0.3">
      <c r="A9" s="14">
        <v>4</v>
      </c>
      <c r="B9" s="32" t="s">
        <v>23</v>
      </c>
      <c r="C9" s="50" t="s">
        <v>24</v>
      </c>
      <c r="D9" s="50" t="s">
        <v>24</v>
      </c>
      <c r="E9" s="50" t="s">
        <v>25</v>
      </c>
      <c r="F9" s="56">
        <v>28</v>
      </c>
      <c r="G9" s="21"/>
      <c r="H9" s="59">
        <f t="shared" si="0"/>
        <v>0</v>
      </c>
      <c r="I9" s="51">
        <f t="shared" si="1"/>
        <v>0</v>
      </c>
      <c r="J9" s="29">
        <f t="shared" si="2"/>
        <v>0</v>
      </c>
    </row>
    <row r="10" spans="1:10" ht="60.6" customHeight="1" x14ac:dyDescent="0.3">
      <c r="A10" s="14">
        <v>5</v>
      </c>
      <c r="B10" s="32" t="s">
        <v>42</v>
      </c>
      <c r="C10" s="50" t="s">
        <v>26</v>
      </c>
      <c r="D10" s="50" t="s">
        <v>27</v>
      </c>
      <c r="E10" s="50" t="s">
        <v>14</v>
      </c>
      <c r="F10" s="56">
        <v>1</v>
      </c>
      <c r="G10" s="21"/>
      <c r="H10" s="59">
        <f t="shared" si="0"/>
        <v>0</v>
      </c>
      <c r="I10" s="51">
        <f t="shared" si="1"/>
        <v>0</v>
      </c>
      <c r="J10" s="29">
        <f t="shared" si="2"/>
        <v>0</v>
      </c>
    </row>
    <row r="11" spans="1:10" ht="61.8" customHeight="1" x14ac:dyDescent="0.3">
      <c r="A11" s="14">
        <v>6</v>
      </c>
      <c r="B11" s="32" t="s">
        <v>43</v>
      </c>
      <c r="C11" s="50" t="s">
        <v>28</v>
      </c>
      <c r="D11" s="50" t="s">
        <v>29</v>
      </c>
      <c r="E11" s="50" t="s">
        <v>14</v>
      </c>
      <c r="F11" s="56">
        <v>1</v>
      </c>
      <c r="G11" s="21"/>
      <c r="H11" s="59">
        <f t="shared" si="0"/>
        <v>0</v>
      </c>
      <c r="I11" s="51">
        <f t="shared" si="1"/>
        <v>0</v>
      </c>
      <c r="J11" s="29">
        <f t="shared" si="2"/>
        <v>0</v>
      </c>
    </row>
    <row r="12" spans="1:10" ht="40.200000000000003" customHeight="1" x14ac:dyDescent="0.3">
      <c r="A12" s="14">
        <v>7</v>
      </c>
      <c r="B12" s="32" t="s">
        <v>30</v>
      </c>
      <c r="C12" s="50" t="s">
        <v>24</v>
      </c>
      <c r="D12" s="50" t="s">
        <v>21</v>
      </c>
      <c r="E12" s="50" t="s">
        <v>14</v>
      </c>
      <c r="F12" s="56">
        <v>2</v>
      </c>
      <c r="G12" s="21"/>
      <c r="H12" s="59">
        <f t="shared" si="0"/>
        <v>0</v>
      </c>
      <c r="I12" s="51">
        <f t="shared" si="1"/>
        <v>0</v>
      </c>
      <c r="J12" s="29">
        <f t="shared" si="2"/>
        <v>0</v>
      </c>
    </row>
    <row r="13" spans="1:10" ht="40.200000000000003" customHeight="1" x14ac:dyDescent="0.3">
      <c r="A13" s="14">
        <v>8</v>
      </c>
      <c r="B13" s="32" t="s">
        <v>31</v>
      </c>
      <c r="C13" s="50" t="s">
        <v>32</v>
      </c>
      <c r="D13" s="50" t="s">
        <v>29</v>
      </c>
      <c r="E13" s="50" t="s">
        <v>14</v>
      </c>
      <c r="F13" s="56">
        <v>2</v>
      </c>
      <c r="G13" s="21"/>
      <c r="H13" s="59">
        <f t="shared" si="0"/>
        <v>0</v>
      </c>
      <c r="I13" s="51">
        <f t="shared" si="1"/>
        <v>0</v>
      </c>
      <c r="J13" s="29">
        <f t="shared" si="2"/>
        <v>0</v>
      </c>
    </row>
    <row r="14" spans="1:10" ht="40.200000000000003" customHeight="1" x14ac:dyDescent="0.3">
      <c r="A14" s="14">
        <v>9</v>
      </c>
      <c r="B14" s="32" t="s">
        <v>33</v>
      </c>
      <c r="C14" s="50" t="s">
        <v>34</v>
      </c>
      <c r="D14" s="50" t="s">
        <v>27</v>
      </c>
      <c r="E14" s="50" t="s">
        <v>14</v>
      </c>
      <c r="F14" s="56">
        <v>2</v>
      </c>
      <c r="G14" s="21"/>
      <c r="H14" s="59">
        <f t="shared" si="0"/>
        <v>0</v>
      </c>
      <c r="I14" s="51">
        <f t="shared" si="1"/>
        <v>0</v>
      </c>
      <c r="J14" s="29">
        <f t="shared" si="2"/>
        <v>0</v>
      </c>
    </row>
    <row r="15" spans="1:10" ht="40.200000000000003" customHeight="1" x14ac:dyDescent="0.3">
      <c r="A15" s="14">
        <v>10</v>
      </c>
      <c r="B15" s="32" t="s">
        <v>35</v>
      </c>
      <c r="C15" s="50" t="s">
        <v>24</v>
      </c>
      <c r="D15" s="50" t="s">
        <v>21</v>
      </c>
      <c r="E15" s="50" t="s">
        <v>14</v>
      </c>
      <c r="F15" s="56">
        <v>2</v>
      </c>
      <c r="G15" s="21"/>
      <c r="H15" s="59">
        <f t="shared" si="0"/>
        <v>0</v>
      </c>
      <c r="I15" s="51">
        <f t="shared" si="1"/>
        <v>0</v>
      </c>
      <c r="J15" s="29">
        <f t="shared" si="2"/>
        <v>0</v>
      </c>
    </row>
    <row r="16" spans="1:10" ht="40.200000000000003" customHeight="1" x14ac:dyDescent="0.3">
      <c r="A16" s="14">
        <v>11</v>
      </c>
      <c r="B16" s="32" t="s">
        <v>36</v>
      </c>
      <c r="C16" s="50" t="s">
        <v>32</v>
      </c>
      <c r="D16" s="50" t="s">
        <v>29</v>
      </c>
      <c r="E16" s="50" t="s">
        <v>14</v>
      </c>
      <c r="F16" s="56">
        <v>2</v>
      </c>
      <c r="G16" s="21"/>
      <c r="H16" s="59">
        <f t="shared" ref="H16:H21" si="3">F16*ROUND(G16,2)</f>
        <v>0</v>
      </c>
      <c r="I16" s="51">
        <f t="shared" si="1"/>
        <v>0</v>
      </c>
      <c r="J16" s="29">
        <f t="shared" ref="J16:J21" si="4">H16+I16</f>
        <v>0</v>
      </c>
    </row>
    <row r="17" spans="1:10" ht="40.200000000000003" customHeight="1" x14ac:dyDescent="0.3">
      <c r="A17" s="14">
        <v>12</v>
      </c>
      <c r="B17" s="32" t="s">
        <v>37</v>
      </c>
      <c r="C17" s="50" t="s">
        <v>34</v>
      </c>
      <c r="D17" s="50" t="s">
        <v>27</v>
      </c>
      <c r="E17" s="50" t="s">
        <v>14</v>
      </c>
      <c r="F17" s="56">
        <v>2</v>
      </c>
      <c r="G17" s="21"/>
      <c r="H17" s="59">
        <f t="shared" si="3"/>
        <v>0</v>
      </c>
      <c r="I17" s="51">
        <f t="shared" si="1"/>
        <v>0</v>
      </c>
      <c r="J17" s="29">
        <f t="shared" si="4"/>
        <v>0</v>
      </c>
    </row>
    <row r="18" spans="1:10" ht="40.200000000000003" customHeight="1" x14ac:dyDescent="0.3">
      <c r="A18" s="14">
        <v>13</v>
      </c>
      <c r="B18" s="32" t="s">
        <v>30</v>
      </c>
      <c r="C18" s="50" t="s">
        <v>24</v>
      </c>
      <c r="D18" s="50" t="s">
        <v>21</v>
      </c>
      <c r="E18" s="50" t="s">
        <v>14</v>
      </c>
      <c r="F18" s="56">
        <v>2</v>
      </c>
      <c r="G18" s="21"/>
      <c r="H18" s="59">
        <f t="shared" si="3"/>
        <v>0</v>
      </c>
      <c r="I18" s="51">
        <f t="shared" si="1"/>
        <v>0</v>
      </c>
      <c r="J18" s="29">
        <f t="shared" si="4"/>
        <v>0</v>
      </c>
    </row>
    <row r="19" spans="1:10" ht="40.200000000000003" customHeight="1" x14ac:dyDescent="0.3">
      <c r="A19" s="14">
        <v>14</v>
      </c>
      <c r="B19" s="32" t="s">
        <v>35</v>
      </c>
      <c r="C19" s="50" t="s">
        <v>24</v>
      </c>
      <c r="D19" s="50" t="s">
        <v>21</v>
      </c>
      <c r="E19" s="50" t="s">
        <v>14</v>
      </c>
      <c r="F19" s="56">
        <v>2</v>
      </c>
      <c r="G19" s="21"/>
      <c r="H19" s="59">
        <f t="shared" si="3"/>
        <v>0</v>
      </c>
      <c r="I19" s="51">
        <f t="shared" si="1"/>
        <v>0</v>
      </c>
      <c r="J19" s="29">
        <f t="shared" si="4"/>
        <v>0</v>
      </c>
    </row>
    <row r="20" spans="1:10" ht="40.200000000000003" customHeight="1" x14ac:dyDescent="0.3">
      <c r="A20" s="14">
        <v>15</v>
      </c>
      <c r="B20" s="32" t="s">
        <v>38</v>
      </c>
      <c r="C20" s="50" t="s">
        <v>34</v>
      </c>
      <c r="D20" s="50" t="s">
        <v>34</v>
      </c>
      <c r="E20" s="63" t="s">
        <v>25</v>
      </c>
      <c r="F20" s="56">
        <v>2</v>
      </c>
      <c r="G20" s="21"/>
      <c r="H20" s="59">
        <f t="shared" si="3"/>
        <v>0</v>
      </c>
      <c r="I20" s="51">
        <f t="shared" si="1"/>
        <v>0</v>
      </c>
      <c r="J20" s="29">
        <f t="shared" si="4"/>
        <v>0</v>
      </c>
    </row>
    <row r="21" spans="1:10" ht="40.200000000000003" customHeight="1" thickBot="1" x14ac:dyDescent="0.35">
      <c r="A21" s="19">
        <v>16</v>
      </c>
      <c r="B21" s="33" t="s">
        <v>39</v>
      </c>
      <c r="C21" s="53" t="s">
        <v>32</v>
      </c>
      <c r="D21" s="53" t="s">
        <v>32</v>
      </c>
      <c r="E21" s="64" t="s">
        <v>25</v>
      </c>
      <c r="F21" s="57">
        <v>2</v>
      </c>
      <c r="G21" s="22"/>
      <c r="H21" s="60">
        <f t="shared" si="3"/>
        <v>0</v>
      </c>
      <c r="I21" s="54">
        <f t="shared" si="1"/>
        <v>0</v>
      </c>
      <c r="J21" s="30">
        <f t="shared" si="4"/>
        <v>0</v>
      </c>
    </row>
    <row r="22" spans="1:10" ht="39" customHeight="1" thickBot="1" x14ac:dyDescent="0.35">
      <c r="A22" s="15"/>
      <c r="B22" s="16"/>
      <c r="C22" s="61"/>
      <c r="D22" s="15"/>
      <c r="E22" s="15"/>
      <c r="F22" s="15"/>
      <c r="G22" s="17" t="s">
        <v>10</v>
      </c>
      <c r="H22" s="24">
        <f>SUM(H6:H21)</f>
        <v>0</v>
      </c>
      <c r="I22" s="25">
        <f>SUM(I6:I21)</f>
        <v>0</v>
      </c>
      <c r="J22" s="26">
        <f>SUM(J6:J21)</f>
        <v>0</v>
      </c>
    </row>
    <row r="23" spans="1:10" ht="39" customHeight="1" x14ac:dyDescent="0.3">
      <c r="A23" s="15"/>
      <c r="B23" s="16"/>
      <c r="C23" s="61"/>
      <c r="D23" s="15"/>
      <c r="E23" s="15"/>
      <c r="F23" s="15"/>
      <c r="G23" s="17"/>
      <c r="H23" s="36"/>
      <c r="I23" s="36"/>
      <c r="J23" s="36"/>
    </row>
    <row r="24" spans="1:10" ht="39" customHeight="1" x14ac:dyDescent="0.3">
      <c r="A24" s="15"/>
      <c r="B24" s="16"/>
      <c r="C24" s="61"/>
      <c r="D24" s="15"/>
      <c r="E24" s="15"/>
      <c r="F24" s="15"/>
      <c r="G24" s="17"/>
      <c r="H24" s="36"/>
      <c r="I24" s="36"/>
      <c r="J24" s="36"/>
    </row>
    <row r="25" spans="1:10" x14ac:dyDescent="0.3">
      <c r="A25" s="11" t="s">
        <v>11</v>
      </c>
    </row>
    <row r="26" spans="1:10" ht="29.25" customHeight="1" x14ac:dyDescent="0.25">
      <c r="A26" s="42" t="s">
        <v>13</v>
      </c>
      <c r="B26" s="42"/>
      <c r="C26" s="42"/>
      <c r="D26" s="42"/>
      <c r="E26" s="42"/>
      <c r="F26" s="42"/>
      <c r="G26" s="42"/>
      <c r="H26" s="42"/>
      <c r="I26" s="42"/>
      <c r="J26" s="42"/>
    </row>
    <row r="27" spans="1:10" x14ac:dyDescent="0.3">
      <c r="A27" s="3"/>
      <c r="D27" s="34"/>
      <c r="E27" s="3"/>
      <c r="F27" s="3"/>
      <c r="G27" s="35"/>
      <c r="H27" s="35"/>
      <c r="I27" s="35"/>
      <c r="J27" s="35"/>
    </row>
    <row r="28" spans="1:10" ht="27.75" customHeight="1" x14ac:dyDescent="0.25">
      <c r="A28" s="42" t="s">
        <v>12</v>
      </c>
      <c r="B28" s="46"/>
      <c r="C28" s="46"/>
      <c r="D28" s="46"/>
      <c r="E28" s="46"/>
      <c r="F28" s="46"/>
      <c r="G28" s="46"/>
      <c r="H28" s="46"/>
      <c r="I28" s="46"/>
      <c r="J28" s="46"/>
    </row>
    <row r="29" spans="1:10" ht="25.2" customHeight="1" x14ac:dyDescent="0.3">
      <c r="A29" s="41"/>
      <c r="B29" s="41"/>
      <c r="C29" s="41"/>
      <c r="D29" s="41"/>
      <c r="E29" s="41"/>
      <c r="F29" s="41"/>
      <c r="G29" s="35"/>
      <c r="H29" s="35"/>
      <c r="I29" s="35"/>
      <c r="J29" s="35"/>
    </row>
    <row r="30" spans="1:10" ht="12.45" customHeight="1" x14ac:dyDescent="0.3">
      <c r="A30" s="38" t="s">
        <v>15</v>
      </c>
      <c r="B30" s="38"/>
      <c r="C30" s="38"/>
      <c r="D30" s="38"/>
      <c r="E30" s="38"/>
      <c r="F30" s="38"/>
      <c r="G30" s="38"/>
      <c r="H30" s="38"/>
      <c r="I30" s="35"/>
      <c r="J30" s="35"/>
    </row>
    <row r="31" spans="1:10" x14ac:dyDescent="0.3">
      <c r="A31" s="38"/>
      <c r="B31" s="38"/>
      <c r="C31" s="38"/>
      <c r="D31" s="38"/>
      <c r="E31" s="38"/>
      <c r="F31" s="38"/>
      <c r="G31" s="38"/>
      <c r="H31" s="38"/>
      <c r="I31" s="35"/>
      <c r="J31" s="35"/>
    </row>
    <row r="32" spans="1:10" x14ac:dyDescent="0.3">
      <c r="A32" s="38"/>
      <c r="B32" s="38"/>
      <c r="C32" s="38"/>
      <c r="D32" s="38"/>
      <c r="E32" s="38"/>
      <c r="F32" s="38"/>
      <c r="G32" s="38"/>
      <c r="H32" s="38"/>
      <c r="I32" s="35"/>
      <c r="J32" s="35"/>
    </row>
    <row r="33" spans="1:10" x14ac:dyDescent="0.3">
      <c r="A33" s="38"/>
      <c r="B33" s="38"/>
      <c r="C33" s="38"/>
      <c r="D33" s="38"/>
      <c r="E33" s="38"/>
      <c r="F33" s="38"/>
      <c r="G33" s="38"/>
      <c r="H33" s="38"/>
      <c r="I33" s="35"/>
      <c r="J33" s="35"/>
    </row>
  </sheetData>
  <mergeCells count="8">
    <mergeCell ref="A2:J2"/>
    <mergeCell ref="A30:H33"/>
    <mergeCell ref="A1:J1"/>
    <mergeCell ref="A29:F29"/>
    <mergeCell ref="A26:J26"/>
    <mergeCell ref="A5:J5"/>
    <mergeCell ref="A3:J3"/>
    <mergeCell ref="A28:J2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2026_0010_P_P</vt:lpstr>
      <vt:lpstr>'2026_0010_P_P'!Obszar_wydruku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2026-01-27T09:34:40Z</dcterms:modified>
</cp:coreProperties>
</file>