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e.janus-zalewska\Desktop\LPW\Ela\4. MASTERPACK\9. realizacja_postępowania\2. zapytanie nr 2 ponowne\1. zapytanie nr 2_opublikowane\dokumenty do edycji\"/>
    </mc:Choice>
  </mc:AlternateContent>
  <xr:revisionPtr revIDLastSave="0" documentId="13_ncr:1_{925603DE-174D-49C6-8C9C-CFF0FB4DB2B2}" xr6:coauthVersionLast="47" xr6:coauthVersionMax="47" xr10:uidLastSave="{00000000-0000-0000-0000-000000000000}"/>
  <bookViews>
    <workbookView xWindow="28680" yWindow="-120" windowWidth="51840" windowHeight="211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3" i="1" l="1"/>
  <c r="G29" i="1"/>
  <c r="G54" i="1"/>
  <c r="G53" i="1"/>
  <c r="G51" i="1"/>
  <c r="G49" i="1"/>
  <c r="G48" i="1"/>
  <c r="G47" i="1"/>
  <c r="G46" i="1"/>
  <c r="G45" i="1"/>
  <c r="G44" i="1"/>
  <c r="G60" i="1"/>
  <c r="G58" i="1"/>
  <c r="G56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8" i="1"/>
  <c r="G27" i="1"/>
  <c r="G26" i="1"/>
  <c r="G25" i="1"/>
  <c r="G23" i="1"/>
  <c r="G22" i="1"/>
  <c r="G21" i="1"/>
  <c r="G20" i="1"/>
  <c r="G19" i="1"/>
  <c r="G17" i="1"/>
  <c r="G16" i="1"/>
  <c r="G15" i="1"/>
  <c r="G14" i="1"/>
  <c r="G13" i="1"/>
  <c r="G11" i="1"/>
  <c r="G7" i="1"/>
</calcChain>
</file>

<file path=xl/sharedStrings.xml><?xml version="1.0" encoding="utf-8"?>
<sst xmlns="http://schemas.openxmlformats.org/spreadsheetml/2006/main" count="160" uniqueCount="120">
  <si>
    <t>Jedn.</t>
  </si>
  <si>
    <t>Rozbiórka ścian działowych</t>
  </si>
  <si>
    <t>Rodzaj prac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</si>
  <si>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</si>
  <si>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</si>
  <si>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</si>
  <si>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</si>
  <si>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</si>
  <si>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</si>
  <si>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</si>
  <si>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</si>
  <si>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</si>
  <si>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</si>
  <si>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</si>
  <si>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</si>
  <si>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</si>
  <si>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</si>
  <si>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</si>
  <si>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</si>
  <si>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</si>
  <si>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</si>
  <si>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</si>
  <si>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</si>
  <si>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</si>
  <si>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</si>
  <si>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</si>
  <si>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Rozbiórka stolarki okiennej i drzwiowej</t>
  </si>
  <si>
    <t>Likwidacja posadzek</t>
  </si>
  <si>
    <t>Uwagi</t>
  </si>
  <si>
    <t>Rozbiórki, prace przygotowawcze</t>
  </si>
  <si>
    <t>Likwidacja okładziny elewacyjnej</t>
  </si>
  <si>
    <t>Rozbiórka elementów przy wejściu (pochylnia, schody)</t>
  </si>
  <si>
    <t>Budowa dojść</t>
  </si>
  <si>
    <t>Zagospodarowanie terenu</t>
  </si>
  <si>
    <t>Rampa - remont</t>
  </si>
  <si>
    <t>Budowa parkingów, dojazdów</t>
  </si>
  <si>
    <t>Budynek</t>
  </si>
  <si>
    <t>Wyrównanie terenu</t>
  </si>
  <si>
    <t>Posadzka przemysłowa</t>
  </si>
  <si>
    <t>Posadzka w części socjalnej - gres</t>
  </si>
  <si>
    <t>Budowa ścian działowych</t>
  </si>
  <si>
    <t>Montaż stolarki okiennej</t>
  </si>
  <si>
    <t>Montaż stolarki drzwiowej</t>
  </si>
  <si>
    <t>Budowa stropu żelbetowego</t>
  </si>
  <si>
    <t>Montaż balustrad na antresoli</t>
  </si>
  <si>
    <t>Posadzka na antresoli</t>
  </si>
  <si>
    <t>Płytki w pom. higieniczno-sanitarnych</t>
  </si>
  <si>
    <t>Wyposażenie łazienek i przebieralni</t>
  </si>
  <si>
    <t>Okładzina elewacji (płyta Pir)</t>
  </si>
  <si>
    <t>Ocieplenie styropianem</t>
  </si>
  <si>
    <t>24.</t>
  </si>
  <si>
    <t>25.</t>
  </si>
  <si>
    <t>26.</t>
  </si>
  <si>
    <t>27.</t>
  </si>
  <si>
    <t>Przeszklenie systemowe (pom. 0.4)</t>
  </si>
  <si>
    <t>28.</t>
  </si>
  <si>
    <t>Konstrukacja stalowa doku</t>
  </si>
  <si>
    <t>29.</t>
  </si>
  <si>
    <t>30.</t>
  </si>
  <si>
    <t>31.</t>
  </si>
  <si>
    <t>Okładzina ścian i dachu</t>
  </si>
  <si>
    <t>32.</t>
  </si>
  <si>
    <t>Instalacje elektryczne</t>
  </si>
  <si>
    <t>antresola - 20,5 m3, 7,8 m3 - parter, 26,0 pod strop nad szatniami</t>
  </si>
  <si>
    <t>m3</t>
  </si>
  <si>
    <t>Koszt</t>
  </si>
  <si>
    <t>m2</t>
  </si>
  <si>
    <t xml:space="preserve">Zewnętrzna </t>
  </si>
  <si>
    <t>drzwi 45,5 m2, przeszklenia 52 m2</t>
  </si>
  <si>
    <t>Razem [zł]</t>
  </si>
  <si>
    <t>RAZEM</t>
  </si>
  <si>
    <t>33.</t>
  </si>
  <si>
    <t>34.</t>
  </si>
  <si>
    <t>Obróbki dachu</t>
  </si>
  <si>
    <t>mb</t>
  </si>
  <si>
    <t>Pomost i kołnierz</t>
  </si>
  <si>
    <t>Montaż bram 3x2,4</t>
  </si>
  <si>
    <t>Rynny i rury spustowe</t>
  </si>
  <si>
    <t>185 m2 - 25 cm, pozostałe 12</t>
  </si>
  <si>
    <t xml:space="preserve">Stolarka 2x brama </t>
  </si>
  <si>
    <t>Parking - 131 m2 dojazd 341</t>
  </si>
  <si>
    <t>Pochylnia i schody zewnętrzne, mała architektura (stojaki na rowery, kosze)</t>
  </si>
  <si>
    <t>32 m2 podest i schody przed wejsciem; 10 mb pochylni i spocznik 270x150 cm</t>
  </si>
  <si>
    <t>kpl</t>
  </si>
  <si>
    <t>szt</t>
  </si>
  <si>
    <t>Wewnętrzna</t>
  </si>
  <si>
    <t>ilość</t>
  </si>
  <si>
    <t>Prace projektowe</t>
  </si>
  <si>
    <t>Instalacja fotowoltaiczna</t>
  </si>
  <si>
    <t>Dostawa, montaż i uruchomienie instalacji fotowoltaicznej o mocy w przedziale w przedziale 99-105 kW. Zakres obejmujący co najmniej 210 paneli fotowoltaicznych o mocy 465W, konstrukcję montażową (preferowana ze stali), zestaw dopasowanych falowników, magazyn energii 10 kW).</t>
  </si>
  <si>
    <t>Pompy ciepła</t>
  </si>
  <si>
    <t>Stacje ładowania do pojazdów elektrycznych</t>
  </si>
  <si>
    <t>Dostawa i montaż 2 szt. ładowarek do samochodów elektrycznych – długość kabla co najmniej 4,5 m, wbudowany licznik elektryczny, wbudowany czytnik RFID/NFC, moc ładowania na poziomie 7.4 kW przy 32 A 1 faza oraz do 22 kW przy 32A 3 faza.</t>
  </si>
  <si>
    <t>Instalacje sanitarne</t>
  </si>
  <si>
    <t>okna 55 m2, drzwi i bramy - 33,5</t>
  </si>
  <si>
    <t>35.</t>
  </si>
  <si>
    <t>36.</t>
  </si>
  <si>
    <t>37.</t>
  </si>
  <si>
    <t>38.</t>
  </si>
  <si>
    <t>39.</t>
  </si>
  <si>
    <t>40.</t>
  </si>
  <si>
    <t>lp.</t>
  </si>
  <si>
    <t>Fundamenty żelbetowe wraz wykopami</t>
  </si>
  <si>
    <t>Posadzki wraz z podbudowami</t>
  </si>
  <si>
    <t xml:space="preserve">Instalacje wentylacji </t>
  </si>
  <si>
    <t>Instalacje wod.kan. Bufor ciepłej wody co najmniej 300l</t>
  </si>
  <si>
    <t>Instalacje</t>
  </si>
  <si>
    <t>Dok przeładunkowy (rozbudowa)</t>
  </si>
  <si>
    <t>41.</t>
  </si>
  <si>
    <t>Oferent wypełnia pola zaznaczone na zółto</t>
  </si>
  <si>
    <t>właczniku iściana od strony bud. Mieszkalnego stolarka EI 60</t>
  </si>
  <si>
    <r>
      <t xml:space="preserve">26 szt 90x205 wewn, 1x 90x205 </t>
    </r>
    <r>
      <rPr>
        <sz val="11"/>
        <rFont val="Calibri"/>
        <family val="2"/>
        <charset val="238"/>
        <scheme val="minor"/>
      </rPr>
      <t>EI 60</t>
    </r>
    <r>
      <rPr>
        <sz val="11"/>
        <color theme="1"/>
        <rFont val="Calibri"/>
        <family val="2"/>
        <charset val="238"/>
        <scheme val="minor"/>
      </rPr>
      <t>, 2x zewn 90x210 , 1x zewn 315x286 z naświeltem bocznym i górnym</t>
    </r>
  </si>
  <si>
    <t>Dach nad łącznikiem i budynkiem</t>
  </si>
  <si>
    <t>Wymiana pokrycia i izolacji termicznej</t>
  </si>
  <si>
    <t>Malowanie ścian oraz istniejącej konstrukcji stalowej</t>
  </si>
  <si>
    <t xml:space="preserve"> Dostawa, montaż i uruchomienie pompy ciepła o mocy 90 kW wraz ze sterownikami, buforem ciepła co najmniej 500l, podgrzewaczem ciepła CWU co najmniej 300 l</t>
  </si>
  <si>
    <t>Prace przygotowawcze</t>
  </si>
  <si>
    <t>Wykonanie inwentaryzacji stanu istniejącego obiektu i otoczenia i infrastruktury</t>
  </si>
  <si>
    <t>Projekt techniczno- wykonawczy, uzgodnienie ppoż., sanepid. W skład projektu wchodzą opracowania: architektoniczne, konstrukcyjne, elektryczne , wod.-kan., wentylacja z odzyskiem ciepła technologicznego.
Uzyskanie pozwolenia na użytkowanie</t>
  </si>
  <si>
    <t>Załącznik nr 2 do Zapytania ofertowego nr 2/2025 - Zestawienie prac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</si>
</sst>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0" fillId="3" borderId="6" xfId="0" applyNumberForma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3" borderId="2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5" borderId="3" xfId="0" applyFill="1" applyBorder="1" applyAlignment="1">
      <alignment horizontal="center" vertical="center"/>
    </xf>
    <xf numFmtId="0" fontId="0" fillId="5" borderId="3" xfId="0" applyFill="1" applyBorder="1" applyAlignment="1">
      <alignment horizontal="left" vertical="center"/>
    </xf>
    <xf numFmtId="4" fontId="0" fillId="5" borderId="3" xfId="0" applyNumberFormat="1" applyFill="1" applyBorder="1" applyAlignment="1">
      <alignment horizontal="center" vertical="center"/>
    </xf>
    <xf numFmtId="0" fontId="0" fillId="5" borderId="3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left" vertical="center"/>
    </xf>
    <xf numFmtId="4" fontId="0" fillId="5" borderId="10" xfId="0" applyNumberForma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" fillId="5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2" borderId="4" xfId="0" applyNumberFormat="1" applyFill="1" applyBorder="1" applyAlignment="1">
      <alignment horizontal="center" vertical="center"/>
    </xf>
    <xf numFmtId="4" fontId="0" fillId="2" borderId="5" xfId="0" applyNumberForma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6" borderId="0" xfId="0" applyFont="1" applyFill="1" applyAlignment="1">
      <alignment horizontal="center" vertical="center"/>
    </xf>
  </cellXfs>
  <cellStyles count="1">
    <cellStyle name="Normalny" xfId="0" builtinId="0"/>
  </cellStyles>
  <dxfs count="7">
    <dxf>
      <alignment horizontal="left" vertical="center" textRotation="0" wrapText="1" indent="0" justifyLastLine="0" shrinkToFit="0" readingOrder="0"/>
    </dxf>
    <dxf>
      <numFmt numFmtId="0" formatCode="General"/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0" formatCode="General"/>
      <alignment horizontal="center" vertical="center" textRotation="0" indent="0" justifyLastLine="0" shrinkToFit="0" readingOrder="0"/>
    </dxf>
  </dxfs>
  <tableStyles count="0" defaultTableStyle="TableStyleMedium2" defaultPivotStyle="PivotStyleLight16"/>
  <colors>
    <mruColors>
      <color rgb="FF66FF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762000</xdr:colOff>
      <xdr:row>0</xdr:row>
      <xdr:rowOff>164279</xdr:rowOff>
    </xdr:from>
    <xdr:to>
      <xdr:col>7</xdr:col>
      <xdr:colOff>168761</xdr:colOff>
      <xdr:row>0</xdr:row>
      <xdr:rowOff>594174</xdr:rowOff>
    </xdr:to>
    <xdr:pic>
      <xdr:nvPicPr>
        <xdr:cNvPr id="3" name="Obraz 2" descr="Zestaw logotypów dla FE SL 2021-2027- poziom&#10;Wersja pełnokolorowa: Logo Funduszy Europejskich i napis Fundusze Europejskie dla Śląskiego, barwy Rzeczpospolitej z dopiskiem Rzeczpospolita Polska, napis Dofinansowane przez Unię Europejską, flaga UE, pionowa kreska, znak Województwa Śląskiego.&#10;&#10;">
          <a:extLst>
            <a:ext uri="{FF2B5EF4-FFF2-40B4-BE49-F238E27FC236}">
              <a16:creationId xmlns:a16="http://schemas.microsoft.com/office/drawing/2014/main" id="{B3802C55-CC0C-F692-BD95-98D62EF81F7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4147" y="164279"/>
          <a:ext cx="5753100" cy="420370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B4:H60" totalsRowShown="0">
  <autoFilter ref="B4:H60" xr:uid="{00000000-0009-0000-0100-000002000000}"/>
  <tableColumns count="7">
    <tableColumn id="1" xr3:uid="{00000000-0010-0000-0000-000001000000}" name="lp." dataDxfId="6"/>
    <tableColumn id="2" xr3:uid="{00000000-0010-0000-0000-000002000000}" name="Rodzaj prac" dataDxfId="5"/>
    <tableColumn id="7" xr3:uid="{00000000-0010-0000-0000-000007000000}" name="Jedn." dataDxfId="4"/>
    <tableColumn id="3" xr3:uid="{00000000-0010-0000-0000-000003000000}" name="Koszt" dataDxfId="3"/>
    <tableColumn id="4" xr3:uid="{00000000-0010-0000-0000-000004000000}" name="ilość" dataDxfId="2"/>
    <tableColumn id="5" xr3:uid="{00000000-0010-0000-0000-000005000000}" name="Razem [zł]" dataDxfId="1">
      <calculatedColumnFormula>PRODUCT(Tabela2[[#This Row],[Koszt]:[ilość]])</calculatedColumnFormula>
    </tableColumn>
    <tableColumn id="6" xr3:uid="{00000000-0010-0000-0000-000006000000}" name="Uwagi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3"/>
  <sheetViews>
    <sheetView tabSelected="1" zoomScale="85" zoomScaleNormal="85" workbookViewId="0">
      <pane ySplit="4" topLeftCell="A45" activePane="bottomLeft" state="frozen"/>
      <selection activeCell="A4" sqref="A4"/>
      <selection pane="bottomLeft" activeCell="P16" sqref="P16"/>
    </sheetView>
  </sheetViews>
  <sheetFormatPr defaultRowHeight="14.4" x14ac:dyDescent="0.3"/>
  <cols>
    <col min="2" max="2" width="6.44140625" style="1" customWidth="1"/>
    <col min="3" max="3" width="45.109375" style="11" customWidth="1"/>
    <col min="4" max="4" width="5" style="1" customWidth="1"/>
    <col min="5" max="5" width="11.33203125" style="1" customWidth="1"/>
    <col min="6" max="6" width="15.5546875" style="1" customWidth="1"/>
    <col min="7" max="7" width="15.33203125" style="1" customWidth="1"/>
    <col min="8" max="8" width="33.6640625" style="22" customWidth="1"/>
  </cols>
  <sheetData>
    <row r="1" spans="1:8" ht="56.4" customHeight="1" x14ac:dyDescent="0.3">
      <c r="A1" s="88"/>
      <c r="B1" s="88"/>
      <c r="C1" s="88"/>
      <c r="D1" s="88"/>
      <c r="E1" s="88"/>
      <c r="F1" s="88"/>
      <c r="G1" s="88"/>
      <c r="H1" s="88"/>
    </row>
    <row r="2" spans="1:8" ht="22.8" customHeight="1" x14ac:dyDescent="0.3">
      <c r="A2" s="89" t="s">
        <v>119</v>
      </c>
      <c r="B2" s="89"/>
      <c r="C2" s="89"/>
      <c r="D2" s="89"/>
      <c r="E2" s="89"/>
      <c r="F2" s="89"/>
      <c r="G2" s="89"/>
      <c r="H2" s="89"/>
    </row>
    <row r="3" spans="1:8" ht="4.8" customHeight="1" x14ac:dyDescent="0.3"/>
    <row r="4" spans="1:8" x14ac:dyDescent="0.3">
      <c r="B4" s="1" t="s">
        <v>101</v>
      </c>
      <c r="C4" s="11" t="s">
        <v>2</v>
      </c>
      <c r="D4" s="1" t="s">
        <v>0</v>
      </c>
      <c r="E4" s="1" t="s">
        <v>65</v>
      </c>
      <c r="F4" s="19" t="s">
        <v>86</v>
      </c>
      <c r="G4" s="1" t="s">
        <v>69</v>
      </c>
      <c r="H4" s="22" t="s">
        <v>28</v>
      </c>
    </row>
    <row r="5" spans="1:8" ht="21.6" customHeight="1" thickBot="1" x14ac:dyDescent="0.35">
      <c r="C5" s="87" t="s">
        <v>109</v>
      </c>
      <c r="D5" s="86"/>
      <c r="E5" s="86"/>
    </row>
    <row r="6" spans="1:8" ht="15" thickBot="1" x14ac:dyDescent="0.35">
      <c r="B6" s="27"/>
      <c r="C6" s="30" t="s">
        <v>116</v>
      </c>
      <c r="D6" s="28"/>
      <c r="E6" s="28"/>
      <c r="F6" s="28"/>
      <c r="G6" s="28"/>
      <c r="H6" s="29"/>
    </row>
    <row r="7" spans="1:8" ht="29.4" thickBot="1" x14ac:dyDescent="0.35">
      <c r="B7" s="2" t="s">
        <v>3</v>
      </c>
      <c r="C7" s="85" t="s">
        <v>117</v>
      </c>
      <c r="D7" s="2" t="s">
        <v>83</v>
      </c>
      <c r="E7" s="77"/>
      <c r="F7" s="2">
        <v>1</v>
      </c>
      <c r="G7" s="20">
        <f>Tabela2[[#This Row],[Koszt]]*Tabela2[[#This Row],[ilość]]</f>
        <v>0</v>
      </c>
      <c r="H7" s="16"/>
    </row>
    <row r="8" spans="1:8" ht="15" thickBot="1" x14ac:dyDescent="0.35">
      <c r="B8" s="27"/>
      <c r="C8" s="30" t="s">
        <v>87</v>
      </c>
      <c r="D8" s="28"/>
      <c r="E8" s="28"/>
      <c r="F8" s="28"/>
      <c r="G8" s="28"/>
      <c r="H8" s="29"/>
    </row>
    <row r="9" spans="1:8" ht="87.6" customHeight="1" thickBot="1" x14ac:dyDescent="0.35">
      <c r="B9" s="2" t="s">
        <v>3</v>
      </c>
      <c r="C9" s="34" t="s">
        <v>118</v>
      </c>
      <c r="D9" s="2" t="s">
        <v>83</v>
      </c>
      <c r="E9" s="77"/>
      <c r="F9" s="2">
        <v>1</v>
      </c>
      <c r="G9" s="20">
        <v>0</v>
      </c>
      <c r="H9" s="16"/>
    </row>
    <row r="10" spans="1:8" ht="15" thickBot="1" x14ac:dyDescent="0.35">
      <c r="B10" s="3"/>
      <c r="C10" s="13" t="s">
        <v>29</v>
      </c>
      <c r="D10" s="9"/>
      <c r="E10" s="36"/>
      <c r="F10" s="3"/>
      <c r="G10" s="8"/>
      <c r="H10" s="23"/>
    </row>
    <row r="11" spans="1:8" ht="29.4" thickBot="1" x14ac:dyDescent="0.35">
      <c r="B11" s="2" t="s">
        <v>4</v>
      </c>
      <c r="C11" s="12" t="s">
        <v>1</v>
      </c>
      <c r="D11" s="2" t="s">
        <v>64</v>
      </c>
      <c r="E11" s="77"/>
      <c r="F11" s="2">
        <v>54.3</v>
      </c>
      <c r="G11" s="38">
        <f>Tabela2[[#This Row],[Koszt]]*Tabela2[[#This Row],[ilość]]</f>
        <v>0</v>
      </c>
      <c r="H11" s="16" t="s">
        <v>63</v>
      </c>
    </row>
    <row r="12" spans="1:8" ht="15" thickBot="1" x14ac:dyDescent="0.35">
      <c r="B12" s="47"/>
      <c r="C12" s="48" t="s">
        <v>26</v>
      </c>
      <c r="D12" s="47"/>
      <c r="E12" s="49"/>
      <c r="F12" s="47"/>
      <c r="G12" s="49"/>
      <c r="H12" s="50"/>
    </row>
    <row r="13" spans="1:8" ht="15" thickBot="1" x14ac:dyDescent="0.35">
      <c r="B13" s="2" t="s">
        <v>5</v>
      </c>
      <c r="C13" s="14" t="s">
        <v>67</v>
      </c>
      <c r="D13" s="5" t="s">
        <v>66</v>
      </c>
      <c r="E13" s="78"/>
      <c r="F13" s="5">
        <v>88.5</v>
      </c>
      <c r="G13" s="38">
        <f>Tabela2[[#This Row],[Koszt]]*Tabela2[[#This Row],[ilość]]</f>
        <v>0</v>
      </c>
      <c r="H13" s="24" t="s">
        <v>94</v>
      </c>
    </row>
    <row r="14" spans="1:8" ht="15" thickBot="1" x14ac:dyDescent="0.35">
      <c r="B14" s="6" t="s">
        <v>6</v>
      </c>
      <c r="C14" s="15" t="s">
        <v>85</v>
      </c>
      <c r="D14" s="6" t="s">
        <v>66</v>
      </c>
      <c r="E14" s="79"/>
      <c r="F14" s="6">
        <v>97.5</v>
      </c>
      <c r="G14" s="38">
        <f>Tabela2[[#This Row],[Koszt]]*Tabela2[[#This Row],[ilość]]</f>
        <v>0</v>
      </c>
      <c r="H14" s="17" t="s">
        <v>68</v>
      </c>
    </row>
    <row r="15" spans="1:8" ht="15" thickBot="1" x14ac:dyDescent="0.35">
      <c r="B15" s="2" t="s">
        <v>7</v>
      </c>
      <c r="C15" s="12" t="s">
        <v>27</v>
      </c>
      <c r="D15" s="2" t="s">
        <v>66</v>
      </c>
      <c r="E15" s="77"/>
      <c r="F15" s="2">
        <v>1200</v>
      </c>
      <c r="G15" s="38">
        <f>Tabela2[[#This Row],[Koszt]]*Tabela2[[#This Row],[ilość]]</f>
        <v>0</v>
      </c>
      <c r="H15" s="16"/>
    </row>
    <row r="16" spans="1:8" ht="29.4" thickBot="1" x14ac:dyDescent="0.35">
      <c r="B16" s="6" t="s">
        <v>8</v>
      </c>
      <c r="C16" s="16" t="s">
        <v>31</v>
      </c>
      <c r="D16" s="2" t="s">
        <v>83</v>
      </c>
      <c r="E16" s="77"/>
      <c r="F16" s="2">
        <v>1</v>
      </c>
      <c r="G16" s="38">
        <f>Tabela2[[#This Row],[Koszt]]*Tabela2[[#This Row],[ilość]]</f>
        <v>0</v>
      </c>
      <c r="H16" s="16"/>
    </row>
    <row r="17" spans="2:8" ht="15" thickBot="1" x14ac:dyDescent="0.35">
      <c r="B17" s="2" t="s">
        <v>9</v>
      </c>
      <c r="C17" s="12" t="s">
        <v>30</v>
      </c>
      <c r="D17" s="2" t="s">
        <v>66</v>
      </c>
      <c r="E17" s="77"/>
      <c r="F17" s="2">
        <v>1100</v>
      </c>
      <c r="G17" s="38">
        <f>Tabela2[[#This Row],[Koszt]]*Tabela2[[#This Row],[ilość]]</f>
        <v>0</v>
      </c>
      <c r="H17" s="16"/>
    </row>
    <row r="18" spans="2:8" ht="15" thickBot="1" x14ac:dyDescent="0.35">
      <c r="B18" s="3"/>
      <c r="C18" s="13" t="s">
        <v>33</v>
      </c>
      <c r="D18" s="40"/>
      <c r="E18" s="36"/>
      <c r="F18" s="3"/>
      <c r="G18" s="39"/>
      <c r="H18" s="23"/>
    </row>
    <row r="19" spans="2:8" ht="15" thickBot="1" x14ac:dyDescent="0.35">
      <c r="B19" s="2" t="s">
        <v>10</v>
      </c>
      <c r="C19" s="12" t="s">
        <v>35</v>
      </c>
      <c r="D19" s="2" t="s">
        <v>66</v>
      </c>
      <c r="E19" s="77"/>
      <c r="F19" s="2">
        <v>600</v>
      </c>
      <c r="G19" s="38">
        <f>Tabela2[[#This Row],[Koszt]]*Tabela2[[#This Row],[ilość]]</f>
        <v>0</v>
      </c>
      <c r="H19" s="16" t="s">
        <v>80</v>
      </c>
    </row>
    <row r="20" spans="2:8" ht="15" thickBot="1" x14ac:dyDescent="0.35">
      <c r="B20" s="2" t="s">
        <v>11</v>
      </c>
      <c r="C20" s="12" t="s">
        <v>32</v>
      </c>
      <c r="D20" s="2" t="s">
        <v>66</v>
      </c>
      <c r="E20" s="77"/>
      <c r="F20" s="2">
        <v>160</v>
      </c>
      <c r="G20" s="38">
        <f>Tabela2[[#This Row],[Koszt]]*Tabela2[[#This Row],[ilość]]</f>
        <v>0</v>
      </c>
      <c r="H20" s="16"/>
    </row>
    <row r="21" spans="2:8" ht="49.95" customHeight="1" thickBot="1" x14ac:dyDescent="0.35">
      <c r="B21" s="2" t="s">
        <v>12</v>
      </c>
      <c r="C21" s="16" t="s">
        <v>81</v>
      </c>
      <c r="D21" s="2" t="s">
        <v>83</v>
      </c>
      <c r="E21" s="77"/>
      <c r="F21" s="2">
        <v>1</v>
      </c>
      <c r="G21" s="38">
        <f>Tabela2[[#This Row],[Koszt]]*Tabela2[[#This Row],[ilość]]</f>
        <v>0</v>
      </c>
      <c r="H21" s="16" t="s">
        <v>82</v>
      </c>
    </row>
    <row r="22" spans="2:8" ht="15" thickBot="1" x14ac:dyDescent="0.35">
      <c r="B22" s="2" t="s">
        <v>13</v>
      </c>
      <c r="C22" s="12" t="s">
        <v>34</v>
      </c>
      <c r="D22" s="2" t="s">
        <v>83</v>
      </c>
      <c r="E22" s="77"/>
      <c r="F22" s="2">
        <v>1</v>
      </c>
      <c r="G22" s="38">
        <f>Tabela2[[#This Row],[Koszt]]*Tabela2[[#This Row],[ilość]]</f>
        <v>0</v>
      </c>
      <c r="H22" s="16"/>
    </row>
    <row r="23" spans="2:8" ht="15" thickBot="1" x14ac:dyDescent="0.35">
      <c r="B23" s="2" t="s">
        <v>14</v>
      </c>
      <c r="C23" s="12" t="s">
        <v>37</v>
      </c>
      <c r="D23" s="2" t="s">
        <v>83</v>
      </c>
      <c r="E23" s="77"/>
      <c r="F23" s="2">
        <v>1</v>
      </c>
      <c r="G23" s="38">
        <f>Tabela2[[#This Row],[Koszt]]*Tabela2[[#This Row],[ilość]]</f>
        <v>0</v>
      </c>
      <c r="H23" s="16"/>
    </row>
    <row r="24" spans="2:8" ht="15" thickBot="1" x14ac:dyDescent="0.35">
      <c r="B24" s="3"/>
      <c r="C24" s="13" t="s">
        <v>36</v>
      </c>
      <c r="D24" s="9"/>
      <c r="E24" s="36"/>
      <c r="F24" s="3"/>
      <c r="G24" s="39"/>
      <c r="H24" s="23"/>
    </row>
    <row r="25" spans="2:8" ht="15" thickBot="1" x14ac:dyDescent="0.35">
      <c r="B25" s="2" t="s">
        <v>15</v>
      </c>
      <c r="C25" s="12" t="s">
        <v>38</v>
      </c>
      <c r="D25" s="2" t="s">
        <v>66</v>
      </c>
      <c r="E25" s="77"/>
      <c r="F25" s="2">
        <v>1200</v>
      </c>
      <c r="G25" s="38">
        <f>Tabela2[[#This Row],[Koszt]]*Tabela2[[#This Row],[ilość]]</f>
        <v>0</v>
      </c>
      <c r="H25" s="16"/>
    </row>
    <row r="26" spans="2:8" ht="15" thickBot="1" x14ac:dyDescent="0.35">
      <c r="B26" s="2" t="s">
        <v>16</v>
      </c>
      <c r="C26" s="12" t="s">
        <v>39</v>
      </c>
      <c r="D26" s="2" t="s">
        <v>66</v>
      </c>
      <c r="E26" s="77"/>
      <c r="F26" s="2">
        <v>298</v>
      </c>
      <c r="G26" s="38">
        <f>Tabela2[[#This Row],[Koszt]]*Tabela2[[#This Row],[ilość]]</f>
        <v>0</v>
      </c>
      <c r="H26" s="16"/>
    </row>
    <row r="27" spans="2:8" ht="15" thickBot="1" x14ac:dyDescent="0.35">
      <c r="B27" s="2" t="s">
        <v>17</v>
      </c>
      <c r="C27" s="12" t="s">
        <v>45</v>
      </c>
      <c r="D27" s="2" t="s">
        <v>66</v>
      </c>
      <c r="E27" s="77"/>
      <c r="F27" s="2">
        <v>236</v>
      </c>
      <c r="G27" s="38">
        <f>Tabela2[[#This Row],[Koszt]]*Tabela2[[#This Row],[ilość]]</f>
        <v>0</v>
      </c>
      <c r="H27" s="16"/>
    </row>
    <row r="28" spans="2:8" ht="15" thickBot="1" x14ac:dyDescent="0.35">
      <c r="B28" s="2" t="s">
        <v>18</v>
      </c>
      <c r="C28" s="12" t="s">
        <v>40</v>
      </c>
      <c r="D28" s="2" t="s">
        <v>66</v>
      </c>
      <c r="E28" s="77"/>
      <c r="F28" s="2">
        <v>268</v>
      </c>
      <c r="G28" s="38">
        <f>Tabela2[[#This Row],[Koszt]]*Tabela2[[#This Row],[ilość]]</f>
        <v>0</v>
      </c>
      <c r="H28" s="16" t="s">
        <v>78</v>
      </c>
    </row>
    <row r="29" spans="2:8" ht="29.4" thickBot="1" x14ac:dyDescent="0.35">
      <c r="B29" s="2" t="s">
        <v>19</v>
      </c>
      <c r="C29" s="12" t="s">
        <v>41</v>
      </c>
      <c r="D29" s="2" t="s">
        <v>83</v>
      </c>
      <c r="E29" s="77"/>
      <c r="F29" s="2">
        <v>268</v>
      </c>
      <c r="G29" s="38">
        <f>Tabela2[[#This Row],[Koszt]]*Tabela2[[#This Row],[ilość]]</f>
        <v>0</v>
      </c>
      <c r="H29" s="16" t="s">
        <v>110</v>
      </c>
    </row>
    <row r="30" spans="2:8" ht="43.8" thickBot="1" x14ac:dyDescent="0.35">
      <c r="B30" s="2" t="s">
        <v>20</v>
      </c>
      <c r="C30" s="16" t="s">
        <v>42</v>
      </c>
      <c r="D30" s="42" t="s">
        <v>84</v>
      </c>
      <c r="E30" s="80"/>
      <c r="F30" s="42">
        <v>30</v>
      </c>
      <c r="G30" s="38">
        <f>Tabela2[[#This Row],[Koszt]]*Tabela2[[#This Row],[ilość]]</f>
        <v>0</v>
      </c>
      <c r="H30" s="16" t="s">
        <v>111</v>
      </c>
    </row>
    <row r="31" spans="2:8" ht="15" thickBot="1" x14ac:dyDescent="0.35">
      <c r="B31" s="2" t="s">
        <v>21</v>
      </c>
      <c r="C31" s="17" t="s">
        <v>76</v>
      </c>
      <c r="D31" s="7" t="s">
        <v>84</v>
      </c>
      <c r="E31" s="81"/>
      <c r="F31" s="7">
        <v>4</v>
      </c>
      <c r="G31" s="41">
        <f>Tabela2[[#This Row],[Koszt]]*Tabela2[[#This Row],[ilość]]</f>
        <v>0</v>
      </c>
      <c r="H31" s="17"/>
    </row>
    <row r="32" spans="2:8" ht="15" thickBot="1" x14ac:dyDescent="0.35">
      <c r="B32" s="2" t="s">
        <v>22</v>
      </c>
      <c r="C32" s="12" t="s">
        <v>43</v>
      </c>
      <c r="D32" s="2" t="s">
        <v>66</v>
      </c>
      <c r="E32" s="77"/>
      <c r="F32" s="2">
        <v>61</v>
      </c>
      <c r="G32" s="38">
        <f>Tabela2[[#This Row],[Koszt]]*Tabela2[[#This Row],[ilość]]</f>
        <v>0</v>
      </c>
      <c r="H32" s="16"/>
    </row>
    <row r="33" spans="2:8" ht="15" thickBot="1" x14ac:dyDescent="0.35">
      <c r="B33" s="2" t="s">
        <v>23</v>
      </c>
      <c r="C33" s="12" t="s">
        <v>44</v>
      </c>
      <c r="D33" s="2" t="s">
        <v>74</v>
      </c>
      <c r="E33" s="77"/>
      <c r="F33" s="2">
        <v>19</v>
      </c>
      <c r="G33" s="38">
        <f>Tabela2[[#This Row],[Koszt]]*Tabela2[[#This Row],[ilość]]</f>
        <v>0</v>
      </c>
      <c r="H33" s="16"/>
    </row>
    <row r="34" spans="2:8" ht="15" thickBot="1" x14ac:dyDescent="0.35">
      <c r="B34" s="2" t="s">
        <v>24</v>
      </c>
      <c r="C34" s="12" t="s">
        <v>46</v>
      </c>
      <c r="D34" s="2" t="s">
        <v>83</v>
      </c>
      <c r="E34" s="77"/>
      <c r="F34" s="2">
        <v>1</v>
      </c>
      <c r="G34" s="38">
        <f>Tabela2[[#This Row],[Koszt]]*Tabela2[[#This Row],[ilość]]</f>
        <v>0</v>
      </c>
      <c r="H34" s="16"/>
    </row>
    <row r="35" spans="2:8" ht="27.75" customHeight="1" thickBot="1" x14ac:dyDescent="0.35">
      <c r="B35" s="2" t="s">
        <v>25</v>
      </c>
      <c r="C35" s="16" t="s">
        <v>114</v>
      </c>
      <c r="D35" s="2" t="s">
        <v>83</v>
      </c>
      <c r="E35" s="77"/>
      <c r="F35" s="2">
        <v>1</v>
      </c>
      <c r="G35" s="38">
        <f>Tabela2[[#This Row],[Koszt]]*Tabela2[[#This Row],[ilość]]</f>
        <v>0</v>
      </c>
      <c r="H35" s="16"/>
    </row>
    <row r="36" spans="2:8" ht="15" thickBot="1" x14ac:dyDescent="0.35">
      <c r="B36" s="2" t="s">
        <v>50</v>
      </c>
      <c r="C36" s="12" t="s">
        <v>54</v>
      </c>
      <c r="D36" s="2" t="s">
        <v>66</v>
      </c>
      <c r="E36" s="77"/>
      <c r="F36" s="2">
        <v>25</v>
      </c>
      <c r="G36" s="38">
        <f>Tabela2[[#This Row],[Koszt]]*Tabela2[[#This Row],[ilość]]</f>
        <v>0</v>
      </c>
      <c r="H36" s="16"/>
    </row>
    <row r="37" spans="2:8" ht="15" thickBot="1" x14ac:dyDescent="0.35">
      <c r="B37" s="2" t="s">
        <v>51</v>
      </c>
      <c r="C37" s="12" t="s">
        <v>47</v>
      </c>
      <c r="D37" s="2" t="s">
        <v>83</v>
      </c>
      <c r="E37" s="77"/>
      <c r="F37" s="2">
        <v>1</v>
      </c>
      <c r="G37" s="38">
        <f>Tabela2[[#This Row],[Koszt]]*Tabela2[[#This Row],[ilość]]</f>
        <v>0</v>
      </c>
      <c r="H37" s="16"/>
    </row>
    <row r="38" spans="2:8" ht="15" thickBot="1" x14ac:dyDescent="0.35">
      <c r="B38" s="2" t="s">
        <v>52</v>
      </c>
      <c r="C38" s="12" t="s">
        <v>48</v>
      </c>
      <c r="D38" s="2" t="s">
        <v>66</v>
      </c>
      <c r="E38" s="77"/>
      <c r="F38" s="2">
        <v>1100</v>
      </c>
      <c r="G38" s="38">
        <f>Tabela2[[#This Row],[Koszt]]*Tabela2[[#This Row],[ilość]]</f>
        <v>0</v>
      </c>
      <c r="H38" s="16"/>
    </row>
    <row r="39" spans="2:8" ht="15" thickBot="1" x14ac:dyDescent="0.35">
      <c r="B39" s="2" t="s">
        <v>53</v>
      </c>
      <c r="C39" s="12" t="s">
        <v>49</v>
      </c>
      <c r="D39" s="2" t="s">
        <v>66</v>
      </c>
      <c r="E39" s="77"/>
      <c r="F39" s="2">
        <v>28</v>
      </c>
      <c r="G39" s="38">
        <f>Tabela2[[#This Row],[Koszt]]*Tabela2[[#This Row],[ilość]]</f>
        <v>0</v>
      </c>
      <c r="H39" s="16"/>
    </row>
    <row r="40" spans="2:8" ht="45.6" customHeight="1" thickBot="1" x14ac:dyDescent="0.35">
      <c r="B40" s="2" t="s">
        <v>55</v>
      </c>
      <c r="C40" s="12" t="s">
        <v>112</v>
      </c>
      <c r="D40" s="2" t="s">
        <v>66</v>
      </c>
      <c r="E40" s="77"/>
      <c r="F40" s="2">
        <v>1500</v>
      </c>
      <c r="G40" s="38">
        <f>Tabela2[[#This Row],[Koszt]]*Tabela2[[#This Row],[ilość]]</f>
        <v>0</v>
      </c>
      <c r="H40" s="16" t="s">
        <v>113</v>
      </c>
    </row>
    <row r="41" spans="2:8" ht="15" thickBot="1" x14ac:dyDescent="0.35">
      <c r="B41" s="2" t="s">
        <v>57</v>
      </c>
      <c r="C41" s="12" t="s">
        <v>73</v>
      </c>
      <c r="D41" s="2" t="s">
        <v>83</v>
      </c>
      <c r="E41" s="77"/>
      <c r="F41" s="2">
        <v>1</v>
      </c>
      <c r="G41" s="38">
        <f>Tabela2[[#This Row],[Koszt]]*Tabela2[[#This Row],[ilość]]</f>
        <v>0</v>
      </c>
      <c r="H41" s="16"/>
    </row>
    <row r="42" spans="2:8" ht="15" thickBot="1" x14ac:dyDescent="0.35">
      <c r="B42" s="2" t="s">
        <v>58</v>
      </c>
      <c r="C42" s="12" t="s">
        <v>77</v>
      </c>
      <c r="D42" s="2" t="s">
        <v>83</v>
      </c>
      <c r="E42" s="77"/>
      <c r="F42" s="2">
        <v>1</v>
      </c>
      <c r="G42" s="38">
        <f>Tabela2[[#This Row],[Koszt]]*Tabela2[[#This Row],[ilość]]</f>
        <v>0</v>
      </c>
      <c r="H42" s="16"/>
    </row>
    <row r="43" spans="2:8" ht="15" thickBot="1" x14ac:dyDescent="0.35">
      <c r="B43" s="3"/>
      <c r="C43" s="55" t="s">
        <v>107</v>
      </c>
      <c r="D43" s="10"/>
      <c r="E43" s="37"/>
      <c r="F43" s="21"/>
      <c r="G43" s="39"/>
      <c r="H43" s="25"/>
    </row>
    <row r="44" spans="2:8" ht="15" thickBot="1" x14ac:dyDescent="0.35">
      <c r="B44" s="2" t="s">
        <v>59</v>
      </c>
      <c r="C44" s="12" t="s">
        <v>102</v>
      </c>
      <c r="D44" s="2" t="s">
        <v>83</v>
      </c>
      <c r="E44" s="77"/>
      <c r="F44" s="2">
        <v>1</v>
      </c>
      <c r="G44" s="38">
        <f>Tabela2[[#This Row],[Koszt]]*Tabela2[[#This Row],[ilość]]</f>
        <v>0</v>
      </c>
      <c r="H44" s="16"/>
    </row>
    <row r="45" spans="2:8" ht="15" thickBot="1" x14ac:dyDescent="0.35">
      <c r="B45" s="2" t="s">
        <v>61</v>
      </c>
      <c r="C45" s="12" t="s">
        <v>56</v>
      </c>
      <c r="D45" s="2" t="s">
        <v>83</v>
      </c>
      <c r="E45" s="77"/>
      <c r="F45" s="2">
        <v>1</v>
      </c>
      <c r="G45" s="38">
        <f>Tabela2[[#This Row],[Koszt]]*Tabela2[[#This Row],[ilość]]</f>
        <v>0</v>
      </c>
      <c r="H45" s="16"/>
    </row>
    <row r="46" spans="2:8" ht="15" thickBot="1" x14ac:dyDescent="0.35">
      <c r="B46" s="2" t="s">
        <v>61</v>
      </c>
      <c r="C46" s="12" t="s">
        <v>60</v>
      </c>
      <c r="D46" s="2" t="s">
        <v>83</v>
      </c>
      <c r="E46" s="77"/>
      <c r="F46" s="2">
        <v>1</v>
      </c>
      <c r="G46" s="38">
        <f>Tabela2[[#This Row],[Koszt]]*Tabela2[[#This Row],[ilość]]</f>
        <v>0</v>
      </c>
      <c r="H46" s="16"/>
    </row>
    <row r="47" spans="2:8" ht="15" thickBot="1" x14ac:dyDescent="0.35">
      <c r="B47" s="2" t="s">
        <v>71</v>
      </c>
      <c r="C47" s="12" t="s">
        <v>75</v>
      </c>
      <c r="D47" s="2" t="s">
        <v>83</v>
      </c>
      <c r="E47" s="77"/>
      <c r="F47" s="2">
        <v>1</v>
      </c>
      <c r="G47" s="38">
        <f>Tabela2[[#This Row],[Koszt]]*Tabela2[[#This Row],[ilość]]</f>
        <v>0</v>
      </c>
      <c r="H47" s="16"/>
    </row>
    <row r="48" spans="2:8" ht="15" thickBot="1" x14ac:dyDescent="0.35">
      <c r="B48" s="2" t="s">
        <v>72</v>
      </c>
      <c r="C48" s="12" t="s">
        <v>103</v>
      </c>
      <c r="D48" s="2" t="s">
        <v>83</v>
      </c>
      <c r="E48" s="77"/>
      <c r="F48" s="2">
        <v>1</v>
      </c>
      <c r="G48" s="38">
        <f>Tabela2[[#This Row],[Koszt]]*Tabela2[[#This Row],[ilość]]</f>
        <v>0</v>
      </c>
      <c r="H48" s="16"/>
    </row>
    <row r="49" spans="2:8" ht="15" thickBot="1" x14ac:dyDescent="0.35">
      <c r="B49" s="2" t="s">
        <v>95</v>
      </c>
      <c r="C49" s="12" t="s">
        <v>79</v>
      </c>
      <c r="D49" s="2" t="s">
        <v>83</v>
      </c>
      <c r="E49" s="77"/>
      <c r="F49" s="2">
        <v>1</v>
      </c>
      <c r="G49" s="38">
        <f>Tabela2[[#This Row],[Koszt]]*Tabela2[[#This Row],[ilość]]</f>
        <v>0</v>
      </c>
      <c r="H49" s="16"/>
    </row>
    <row r="50" spans="2:8" ht="15" thickBot="1" x14ac:dyDescent="0.35">
      <c r="B50" s="3"/>
      <c r="C50" s="13" t="s">
        <v>106</v>
      </c>
      <c r="D50" s="9"/>
      <c r="E50" s="36"/>
      <c r="F50" s="3"/>
      <c r="G50" s="39"/>
      <c r="H50" s="23"/>
    </row>
    <row r="51" spans="2:8" ht="15" thickBot="1" x14ac:dyDescent="0.35">
      <c r="B51" s="4" t="s">
        <v>96</v>
      </c>
      <c r="C51" s="11" t="s">
        <v>62</v>
      </c>
      <c r="D51" s="4" t="s">
        <v>83</v>
      </c>
      <c r="E51" s="77"/>
      <c r="F51" s="2">
        <v>1</v>
      </c>
      <c r="G51" s="38">
        <f>Tabela2[[#This Row],[Koszt]]*Tabela2[[#This Row],[ilość]]</f>
        <v>0</v>
      </c>
      <c r="H51" s="56"/>
    </row>
    <row r="52" spans="2:8" ht="15" thickBot="1" x14ac:dyDescent="0.35">
      <c r="B52" s="51"/>
      <c r="C52" s="52" t="s">
        <v>93</v>
      </c>
      <c r="D52" s="59"/>
      <c r="E52" s="53"/>
      <c r="F52" s="54"/>
      <c r="G52" s="54"/>
      <c r="H52" s="57"/>
    </row>
    <row r="53" spans="2:8" ht="28.5" customHeight="1" thickBot="1" x14ac:dyDescent="0.35">
      <c r="B53" s="44" t="s">
        <v>97</v>
      </c>
      <c r="C53" s="58" t="s">
        <v>105</v>
      </c>
      <c r="D53" s="2" t="s">
        <v>83</v>
      </c>
      <c r="E53" s="77"/>
      <c r="F53" s="2">
        <v>1</v>
      </c>
      <c r="G53" s="35">
        <f>Tabela2[[#This Row],[Koszt]]*Tabela2[[#This Row],[ilość]]</f>
        <v>0</v>
      </c>
      <c r="H53" s="16"/>
    </row>
    <row r="54" spans="2:8" ht="15" thickBot="1" x14ac:dyDescent="0.35">
      <c r="B54" s="45" t="s">
        <v>98</v>
      </c>
      <c r="C54" s="46" t="s">
        <v>104</v>
      </c>
      <c r="D54" s="60" t="s">
        <v>83</v>
      </c>
      <c r="E54" s="77"/>
      <c r="F54" s="2">
        <v>1</v>
      </c>
      <c r="G54" s="35">
        <f>Tabela2[[#This Row],[Koszt]]*Tabela2[[#This Row],[ilość]]</f>
        <v>0</v>
      </c>
      <c r="H54" s="16"/>
    </row>
    <row r="55" spans="2:8" ht="15" thickBot="1" x14ac:dyDescent="0.35">
      <c r="B55" s="61"/>
      <c r="C55" s="62" t="s">
        <v>90</v>
      </c>
      <c r="D55" s="63"/>
      <c r="E55" s="64"/>
      <c r="F55" s="61"/>
      <c r="G55" s="65"/>
      <c r="H55" s="43"/>
    </row>
    <row r="56" spans="2:8" ht="58.2" thickBot="1" x14ac:dyDescent="0.35">
      <c r="B56" s="66" t="s">
        <v>99</v>
      </c>
      <c r="C56" s="67" t="s">
        <v>115</v>
      </c>
      <c r="D56" s="68" t="s">
        <v>83</v>
      </c>
      <c r="E56" s="82"/>
      <c r="F56" s="66">
        <v>1</v>
      </c>
      <c r="G56" s="69">
        <f>Tabela2[[#This Row],[Koszt]]*Tabela2[[#This Row],[ilość]]</f>
        <v>0</v>
      </c>
      <c r="H56" s="33"/>
    </row>
    <row r="57" spans="2:8" ht="15" thickBot="1" x14ac:dyDescent="0.35">
      <c r="B57" s="70"/>
      <c r="C57" s="71" t="s">
        <v>88</v>
      </c>
      <c r="D57" s="72"/>
      <c r="E57" s="73"/>
      <c r="F57" s="70"/>
      <c r="G57" s="74"/>
      <c r="H57" s="32"/>
    </row>
    <row r="58" spans="2:8" ht="115.95" customHeight="1" thickBot="1" x14ac:dyDescent="0.35">
      <c r="B58" s="66" t="s">
        <v>100</v>
      </c>
      <c r="C58" s="67" t="s">
        <v>89</v>
      </c>
      <c r="D58" s="68" t="s">
        <v>83</v>
      </c>
      <c r="E58" s="82"/>
      <c r="F58" s="66">
        <v>1</v>
      </c>
      <c r="G58" s="69">
        <f>Tabela2[[#This Row],[Koszt]]*Tabela2[[#This Row],[ilość]]</f>
        <v>0</v>
      </c>
      <c r="H58" s="33"/>
    </row>
    <row r="59" spans="2:8" ht="15" thickBot="1" x14ac:dyDescent="0.35">
      <c r="B59" s="70"/>
      <c r="C59" s="71" t="s">
        <v>91</v>
      </c>
      <c r="D59" s="72"/>
      <c r="E59" s="73"/>
      <c r="F59" s="70"/>
      <c r="G59" s="74"/>
      <c r="H59" s="32"/>
    </row>
    <row r="60" spans="2:8" ht="102.6" customHeight="1" thickBot="1" x14ac:dyDescent="0.35">
      <c r="B60" s="75" t="s">
        <v>108</v>
      </c>
      <c r="C60" s="34" t="s">
        <v>92</v>
      </c>
      <c r="D60" s="76" t="s">
        <v>83</v>
      </c>
      <c r="E60" s="83"/>
      <c r="F60" s="75">
        <v>1</v>
      </c>
      <c r="G60" s="69">
        <f>Tabela2[[#This Row],[Koszt]]*Tabela2[[#This Row],[ilość]]</f>
        <v>0</v>
      </c>
      <c r="H60" s="26"/>
    </row>
    <row r="61" spans="2:8" x14ac:dyDescent="0.3">
      <c r="D61" s="31"/>
    </row>
    <row r="62" spans="2:8" x14ac:dyDescent="0.3">
      <c r="D62" s="31"/>
    </row>
    <row r="63" spans="2:8" x14ac:dyDescent="0.3">
      <c r="C63" s="18" t="s">
        <v>70</v>
      </c>
      <c r="G63" s="84">
        <f>SUM(G7:G62)</f>
        <v>0</v>
      </c>
    </row>
  </sheetData>
  <mergeCells count="2">
    <mergeCell ref="A1:H1"/>
    <mergeCell ref="A2:H2"/>
  </mergeCells>
  <phoneticPr fontId="2" type="noConversion"/>
  <pageMargins left="0.7" right="0.7" top="0.75" bottom="0.75" header="0.3" footer="0.3"/>
  <pageSetup paperSize="9" scale="61" fitToHeight="0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2025-03-18T14:59:52Z</cp:lastPrinted>
  <dcterms:created xsi:type="dcterms:W3CDTF">2024-12-17T09:11:35Z</dcterms:created>
  <dcterms:modified xsi:type="dcterms:W3CDTF">2025-04-28T19:17:56Z</dcterms:modified>
</cp:coreProperties>
</file>