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REPO3\Pliki\ZamPub\ZamPub\Zamówienia 2024\BAZA_KONKURENCYJNOŚCI\83_Budowa sieci wod.-kan. Goździkowa_RP\"/>
    </mc:Choice>
  </mc:AlternateContent>
  <bookViews>
    <workbookView xWindow="0" yWindow="0" windowWidth="16380" windowHeight="8190" tabRatio="500"/>
  </bookViews>
  <sheets>
    <sheet name="Arkusz1" sheetId="1" r:id="rId1"/>
  </sheets>
  <definedNames>
    <definedName name="HTML_1">Arkusz1!$A$5:$H$74</definedName>
    <definedName name="HTML_all">Arkusz1!$A$1:$H$75</definedName>
    <definedName name="HTML_tables">Arkusz1!$A$1:$A$1</definedName>
  </definedNames>
  <calcPr calcId="152511"/>
  <extLst>
    <ext xmlns:loext="http://schemas.libreoffice.org/" uri="{7626C862-2A13-11E5-B345-FEFF819CDC9F}">
      <loext:extCalcPr stringRefSyntax="CalcA1"/>
    </ext>
  </extLst>
</workbook>
</file>

<file path=xl/calcChain.xml><?xml version="1.0" encoding="utf-8"?>
<calcChain xmlns="http://schemas.openxmlformats.org/spreadsheetml/2006/main">
  <c r="G71" i="1" l="1"/>
  <c r="G73" i="1" s="1"/>
  <c r="G69" i="1"/>
  <c r="G67" i="1"/>
  <c r="G65" i="1"/>
  <c r="G63" i="1"/>
  <c r="G61" i="1"/>
  <c r="G59" i="1"/>
  <c r="G57" i="1"/>
  <c r="G55" i="1"/>
  <c r="G53" i="1"/>
  <c r="G51" i="1"/>
  <c r="G49" i="1"/>
  <c r="G47" i="1"/>
  <c r="G45" i="1"/>
  <c r="G43" i="1"/>
  <c r="G41" i="1"/>
  <c r="G39" i="1"/>
  <c r="G36" i="1"/>
  <c r="G32" i="1"/>
  <c r="G34" i="1" s="1"/>
  <c r="G30" i="1"/>
  <c r="G28" i="1"/>
  <c r="G26" i="1"/>
  <c r="G24" i="1"/>
  <c r="G22" i="1"/>
  <c r="G20" i="1"/>
  <c r="G18" i="1"/>
  <c r="G16" i="1"/>
  <c r="G14" i="1"/>
  <c r="G11" i="1"/>
  <c r="G74" i="1" l="1"/>
</calcChain>
</file>

<file path=xl/sharedStrings.xml><?xml version="1.0" encoding="utf-8"?>
<sst xmlns="http://schemas.openxmlformats.org/spreadsheetml/2006/main" count="151" uniqueCount="74">
  <si>
    <t>KOSZTORYS OFERTOWY</t>
  </si>
  <si>
    <t>PRZEBUDOWA KOLIZJI ENERGETYCZNYCH SN i nN</t>
  </si>
  <si>
    <t>Lp.</t>
  </si>
  <si>
    <t>Podstawa wyceny</t>
  </si>
  <si>
    <t>Opis</t>
  </si>
  <si>
    <t>Jedn. miary</t>
  </si>
  <si>
    <t>Ilość</t>
  </si>
  <si>
    <t>Cena zł</t>
  </si>
  <si>
    <t>Wartość zł</t>
  </si>
  <si>
    <t>Kolizje energ-Goździkowa-Kosynierów</t>
  </si>
  <si>
    <t>45231000-5</t>
  </si>
  <si>
    <t>PRZEBUDOWA KOLIZJI ENERGETYCZNYCH SN-15kV</t>
  </si>
  <si>
    <t>KNNR 5 0701-02</t>
  </si>
  <si>
    <t>Kopanie rowów dla kabli w sposób ręczny w gruncie kat. III wykonanie przekopów kontrolnych oraz odkopanie istniejących kabli SN do zabezpieczenia</t>
  </si>
  <si>
    <t>m3</t>
  </si>
  <si>
    <t>d.1</t>
  </si>
  <si>
    <t>- rów o głęb. 1,0m i szer. 0,6m - 10m</t>
  </si>
  <si>
    <t>- rów o głęb. 0,9m i szer. 0,6m - 2m</t>
  </si>
  <si>
    <t>KNNR 5 0702-02</t>
  </si>
  <si>
    <t>Zasypywanie rowów dla kabli wykonanych ręcznie w gruncie kat. III - po kablach zabezpieczonych</t>
  </si>
  <si>
    <t>KNNR 5 0706-02</t>
  </si>
  <si>
    <t>Nasypanie warstwy piasku na dnie rowu kablowego o szerokości do 0.6 m</t>
  </si>
  <si>
    <t>m</t>
  </si>
  <si>
    <t>KNNR 5 0705-01</t>
  </si>
  <si>
    <t>Ułożenie rur osłonowych z PCW o śr.do 140 mm - SRS-G160 (przepusty rezerwowe)</t>
  </si>
  <si>
    <t>Ułożenie rur osłonowych z PCW o śr.do 140 mm - A160PS</t>
  </si>
  <si>
    <t>analogia</t>
  </si>
  <si>
    <t>KNR 5-01 0606-09</t>
  </si>
  <si>
    <t>Uszczelnianie wprowadzeń kabli do rury - otwór wolny lub częściowo zajęty</t>
  </si>
  <si>
    <t>szt.</t>
  </si>
  <si>
    <t>KNNR 5 0718-10</t>
  </si>
  <si>
    <t>Malowanie kabla o przekroju żył ponad 95 mm2 - oczyszczenie kabla przed nałożeniem rury ochronnej</t>
  </si>
  <si>
    <t>m trasy</t>
  </si>
  <si>
    <t>KNNR 5 0713-06</t>
  </si>
  <si>
    <t>Układanie kabli o masie do 12.0 kg/m w rurach, pustakach lub kanałach zamkniętych - 3 x XRUHAKXS 1x120/50 12/20kV - kabel istniejący</t>
  </si>
  <si>
    <t>KNR 2-19 0219-01</t>
  </si>
  <si>
    <t>Oznakowanie trasy kabla ułożonego w rurach ochronnych taśmą z tworzywa sztucznego</t>
  </si>
  <si>
    <t>KNR 2-01 0506-07</t>
  </si>
  <si>
    <t>Plantowanie skarp i korony nasypów - kat.gr.I-III</t>
  </si>
  <si>
    <t>m2</t>
  </si>
  <si>
    <t>KNNR 5 1302-01</t>
  </si>
  <si>
    <t>Badanie linii kablowej S.N.</t>
  </si>
  <si>
    <t>odc.</t>
  </si>
  <si>
    <t>Razem dział: Przebudowa kolizji energetycznych SN-15 kW</t>
  </si>
  <si>
    <t>PRZEBUDOWA KOLIZJI ENERGETYCZNYCH nN</t>
  </si>
  <si>
    <t>Kopanie rowów dla kabli w sposób ręczny w gruncie kat. III - wykonanie przekopów kontrolnych oraz odkopanie istniejących kabli nN do demontażu, zabezpieczenia lub przełozenia oraz dla kabli projektowanych-</t>
  </si>
  <si>
    <t>d.2</t>
  </si>
  <si>
    <t>-rów o głęb. 0,8m i szer. 0,6m - 79m</t>
  </si>
  <si>
    <t>-rów o głęb. 1,0m i szer. 0,6m - 128m</t>
  </si>
  <si>
    <t>Zasypywanie rowów dla kabli wykonanych ręcznie w gruncie kat. III -</t>
  </si>
  <si>
    <t>KNNR 5 0707-04</t>
  </si>
  <si>
    <t>Układanie kabli o masie do 3.0 kg/m w rowach kablowych ręcznie - YAKY4x240mm2 - kabel istniejący demontowany do przełożenia</t>
  </si>
  <si>
    <t>Układanie kabli o masie do 3.0 kg/m w rowach kablowych ręcznie - YAKY4x240mm2 - kabel istniejący montowany po przełożeniu</t>
  </si>
  <si>
    <t>KNNR 5 0726-12</t>
  </si>
  <si>
    <t>Zarobienie na sucho końca kabla 5-żyłowego o przekroju żył do 400 mm2 na napięcie do 1 kV o izolacji i powłoce z tworzyw sztucznych - YAKY4x240mm2</t>
  </si>
  <si>
    <t>KNNR 5 0713-03</t>
  </si>
  <si>
    <t>Układanie kabli o masie do 3.0 kg/m w rurach, pustakach lub kanałach zamkniętych - YAKY4x240mm2 istniejący, wypięcie i wpięcie do złącza</t>
  </si>
  <si>
    <t>KNNR 5 0707-02</t>
  </si>
  <si>
    <t>Układanie kabli o masie do 1.0 kg/m w rowach kablowych ręcznie - YAKY4x35mm2 projektowany</t>
  </si>
  <si>
    <t>KNNR 5 0718-09</t>
  </si>
  <si>
    <t>Malowanie kabla o przekroju żył do 95 mm2 - oczyszczenie kabla przed nałożeniem rury ochronnej</t>
  </si>
  <si>
    <t>KNNR 5 0713-02</t>
  </si>
  <si>
    <t>Układanie kabli o masie do 1.0 kg/m w rurach, pustakach lub kanałach zamkniętych - YAKY4x35mm2 projektowany</t>
  </si>
  <si>
    <t>Układanie kabli o masie do 1.0 kg/m w rowach kablowych ręcznie - YAKY4x35mm2 istniejący - demontaż z przekazaniem do magazynu RE Lublin-Miasto</t>
  </si>
  <si>
    <t>Ułożenie rur osłonowych z PCW o śr.do 140 mm - SRS-G75</t>
  </si>
  <si>
    <t>KNNR 5 0729-02</t>
  </si>
  <si>
    <t>Mufy z taśm izolacyjnych termokurczliwych na kablach energetycznych z żyłami aluminiowymi o przekroju żył do 120 mm2 np. POLJ 01/4X-16-50</t>
  </si>
  <si>
    <t>KNNR 5 0726-10</t>
  </si>
  <si>
    <t>Zarobienie na sucho końca kabla 5-żyłowego o przekroju żył do 50 mm2 na napięcie do 1 kV o izolacji i powłoce z tworzyw sztucznych - YAKY4x35mm2</t>
  </si>
  <si>
    <t>Oznakowanie trasy kabla</t>
  </si>
  <si>
    <t>KNNR 5 1302-03</t>
  </si>
  <si>
    <t>Badanie linii kablowej N.N.- kabel 4-żyłowy</t>
  </si>
  <si>
    <r>
      <rPr>
        <sz val="7"/>
        <rFont val="Arial"/>
        <charset val="1"/>
      </rPr>
      <t xml:space="preserve">Razem dział </t>
    </r>
    <r>
      <rPr>
        <sz val="7"/>
        <rFont val="Arial"/>
        <charset val="238"/>
      </rPr>
      <t xml:space="preserve">: </t>
    </r>
    <r>
      <rPr>
        <sz val="7"/>
        <rFont val="Arial"/>
        <charset val="1"/>
      </rPr>
      <t xml:space="preserve"> Przebudowa kolizji</t>
    </r>
    <r>
      <rPr>
        <sz val="7"/>
        <rFont val="Arial"/>
        <charset val="238"/>
      </rPr>
      <t xml:space="preserve"> energetycznych Nn</t>
    </r>
  </si>
  <si>
    <t>Wartość kosztorysowa robót bez podatku VAT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</si>
</sst>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"/>
      <family val="2"/>
      <charset val="238"/>
    </font>
    <font>
      <b/>
      <sz val="11"/>
      <name val="Arial"/>
      <charset val="1"/>
    </font>
    <font>
      <b/>
      <sz val="11"/>
      <name val="Times New Roman"/>
      <family val="1"/>
      <charset val="238"/>
    </font>
    <font>
      <b/>
      <sz val="7"/>
      <name val="Arial"/>
      <charset val="1"/>
    </font>
    <font>
      <sz val="7"/>
      <name val="Arial"/>
      <charset val="1"/>
    </font>
    <font>
      <sz val="10"/>
      <name val="Times New Roman"/>
      <family val="1"/>
      <charset val="238"/>
    </font>
    <font>
      <sz val="7"/>
      <name val="Arial"/>
      <charset val="238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/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thin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thin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3" fillId="0" borderId="6" xfId="0" applyFont="1" applyBorder="1" applyAlignment="1" applyProtection="1">
      <alignment horizontal="left" vertical="top" wrapText="1"/>
    </xf>
    <xf numFmtId="0" fontId="4" fillId="0" borderId="5" xfId="0" applyFont="1" applyBorder="1" applyAlignment="1" applyProtection="1">
      <alignment horizontal="left" vertical="top"/>
    </xf>
    <xf numFmtId="4" fontId="5" fillId="0" borderId="5" xfId="0" applyNumberFormat="1" applyFont="1" applyBorder="1" applyAlignment="1" applyProtection="1">
      <alignment horizontal="right" vertical="center"/>
    </xf>
    <xf numFmtId="4" fontId="4" fillId="0" borderId="5" xfId="0" applyNumberFormat="1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left" vertical="top" wrapText="1"/>
    </xf>
    <xf numFmtId="0" fontId="3" fillId="0" borderId="4" xfId="0" applyFont="1" applyBorder="1" applyAlignment="1" applyProtection="1">
      <alignment horizontal="left" vertical="top"/>
    </xf>
    <xf numFmtId="4" fontId="3" fillId="0" borderId="3" xfId="0" applyNumberFormat="1" applyFont="1" applyBorder="1" applyAlignment="1" applyProtection="1">
      <alignment horizontal="right" vertical="center"/>
    </xf>
    <xf numFmtId="4" fontId="3" fillId="0" borderId="2" xfId="0" applyNumberFormat="1" applyFont="1" applyBorder="1" applyAlignment="1" applyProtection="1">
      <alignment horizontal="center" vertical="center"/>
    </xf>
    <xf numFmtId="0" fontId="3" fillId="0" borderId="2" xfId="0" applyFont="1" applyBorder="1" applyAlignment="1" applyProtection="1">
      <alignment horizontal="center" vertical="center"/>
    </xf>
    <xf numFmtId="0" fontId="3" fillId="0" borderId="2" xfId="0" applyFont="1" applyBorder="1" applyAlignment="1" applyProtection="1">
      <alignment horizontal="center" vertical="center" wrapText="1"/>
    </xf>
    <xf numFmtId="0" fontId="3" fillId="0" borderId="1" xfId="0" applyFont="1" applyBorder="1" applyAlignment="1" applyProtection="1">
      <alignment horizontal="center" vertical="center"/>
    </xf>
    <xf numFmtId="0" fontId="2" fillId="0" borderId="0" xfId="0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center"/>
    </xf>
    <xf numFmtId="0" fontId="0" fillId="0" borderId="0" xfId="0" applyAlignment="1" applyProtection="1"/>
    <xf numFmtId="0" fontId="0" fillId="0" borderId="0" xfId="0" applyAlignment="1" applyProtection="1">
      <alignment horizontal="center" vertical="center"/>
    </xf>
    <xf numFmtId="4" fontId="0" fillId="0" borderId="0" xfId="0" applyNumberFormat="1" applyAlignment="1" applyProtection="1">
      <alignment horizontal="center" vertical="center"/>
    </xf>
    <xf numFmtId="4" fontId="0" fillId="0" borderId="0" xfId="0" applyNumberFormat="1" applyAlignment="1" applyProtection="1">
      <alignment horizontal="right" vertical="center"/>
    </xf>
    <xf numFmtId="0" fontId="4" fillId="0" borderId="4" xfId="0" applyFont="1" applyBorder="1" applyAlignment="1" applyProtection="1">
      <alignment horizontal="center" vertical="top"/>
    </xf>
    <xf numFmtId="0" fontId="4" fillId="0" borderId="5" xfId="0" applyFont="1" applyBorder="1" applyAlignment="1" applyProtection="1">
      <alignment horizontal="center" vertical="top"/>
    </xf>
    <xf numFmtId="0" fontId="4" fillId="0" borderId="5" xfId="0" applyFont="1" applyBorder="1" applyAlignment="1" applyProtection="1">
      <alignment horizontal="center" vertical="center"/>
    </xf>
    <xf numFmtId="4" fontId="4" fillId="0" borderId="5" xfId="0" applyNumberFormat="1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right" vertical="center"/>
    </xf>
    <xf numFmtId="4" fontId="3" fillId="0" borderId="4" xfId="0" applyNumberFormat="1" applyFont="1" applyBorder="1" applyAlignment="1" applyProtection="1">
      <alignment horizontal="right" vertical="center"/>
    </xf>
    <xf numFmtId="0" fontId="3" fillId="0" borderId="4" xfId="0" applyFont="1" applyBorder="1" applyAlignment="1" applyProtection="1">
      <alignment horizontal="right" vertical="top"/>
    </xf>
    <xf numFmtId="0" fontId="3" fillId="0" borderId="5" xfId="0" applyFont="1" applyBorder="1" applyAlignment="1" applyProtection="1">
      <alignment horizontal="left" vertical="top" wrapText="1"/>
    </xf>
    <xf numFmtId="0" fontId="3" fillId="0" borderId="6" xfId="0" applyFont="1" applyBorder="1" applyAlignment="1" applyProtection="1">
      <alignment horizontal="left" vertical="top" wrapText="1"/>
    </xf>
    <xf numFmtId="0" fontId="4" fillId="0" borderId="7" xfId="0" applyFont="1" applyBorder="1" applyAlignment="1" applyProtection="1">
      <alignment horizontal="right" vertical="top"/>
    </xf>
    <xf numFmtId="0" fontId="4" fillId="0" borderId="8" xfId="0" applyFont="1" applyBorder="1" applyAlignment="1" applyProtection="1">
      <alignment horizontal="left" vertical="top" wrapText="1"/>
    </xf>
    <xf numFmtId="0" fontId="5" fillId="0" borderId="9" xfId="0" applyFont="1" applyBorder="1" applyAlignment="1" applyProtection="1">
      <alignment horizontal="right" vertical="top"/>
    </xf>
    <xf numFmtId="0" fontId="5" fillId="0" borderId="10" xfId="0" applyFont="1" applyBorder="1" applyAlignment="1" applyProtection="1">
      <alignment horizontal="left" vertical="top" wrapText="1"/>
    </xf>
    <xf numFmtId="0" fontId="5" fillId="0" borderId="11" xfId="0" applyFont="1" applyBorder="1" applyAlignment="1" applyProtection="1">
      <alignment horizontal="right" vertical="top"/>
    </xf>
    <xf numFmtId="0" fontId="5" fillId="0" borderId="12" xfId="0" applyFont="1" applyBorder="1" applyAlignment="1" applyProtection="1">
      <alignment horizontal="left" vertical="top" wrapText="1"/>
    </xf>
    <xf numFmtId="4" fontId="4" fillId="0" borderId="5" xfId="0" applyNumberFormat="1" applyFont="1" applyBorder="1" applyAlignment="1" applyProtection="1">
      <alignment horizontal="right" vertical="center"/>
    </xf>
    <xf numFmtId="4" fontId="3" fillId="0" borderId="13" xfId="0" applyNumberFormat="1" applyFont="1" applyBorder="1" applyAlignment="1" applyProtection="1">
      <alignment horizontal="right" vertical="center"/>
    </xf>
    <xf numFmtId="0" fontId="5" fillId="0" borderId="0" xfId="0" applyFont="1" applyAlignment="1" applyProtection="1">
      <alignment horizontal="center"/>
    </xf>
    <xf numFmtId="0" fontId="3" fillId="0" borderId="13" xfId="0" applyFont="1" applyBorder="1" applyAlignment="1" applyProtection="1">
      <alignment horizontal="left" vertical="top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/>
        <a:ea typeface="DejaVu Sans"/>
        <a:cs typeface="DejaVu Sans"/>
      </a:majorFont>
      <a:minorFont>
        <a:latin typeface="Arial"/>
        <a:ea typeface="DejaVu Sans"/>
        <a:cs typeface="DejaVu Sans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5"/>
  <sheetViews>
    <sheetView tabSelected="1" zoomScale="150" zoomScaleNormal="150" workbookViewId="0">
      <selection activeCell="F71" sqref="F71:F72"/>
    </sheetView>
  </sheetViews>
  <sheetFormatPr defaultColWidth="11.5703125" defaultRowHeight="12.75" x14ac:dyDescent="0.2"/>
  <cols>
    <col min="1" max="1" width="6.7109375" style="15" customWidth="1"/>
    <col min="2" max="2" width="9.85546875" style="15" customWidth="1"/>
    <col min="3" max="3" width="28" style="15" customWidth="1"/>
    <col min="4" max="4" width="9.140625" style="16" customWidth="1"/>
    <col min="5" max="5" width="6.5703125" style="17" customWidth="1"/>
    <col min="6" max="6" width="9.140625" style="18" customWidth="1"/>
    <col min="7" max="7" width="10.140625" style="18" customWidth="1"/>
    <col min="8" max="8" width="10.140625" style="15" customWidth="1"/>
  </cols>
  <sheetData>
    <row r="1" spans="1:8" ht="15" x14ac:dyDescent="0.25">
      <c r="A1" s="14" t="s">
        <v>0</v>
      </c>
      <c r="B1" s="14"/>
      <c r="C1" s="14"/>
      <c r="D1" s="14"/>
      <c r="E1" s="14"/>
      <c r="F1" s="14"/>
      <c r="G1" s="14"/>
      <c r="H1" s="14"/>
    </row>
    <row r="2" spans="1:8" ht="12.75" customHeight="1" x14ac:dyDescent="0.2">
      <c r="A2" s="13" t="s">
        <v>1</v>
      </c>
      <c r="B2" s="13"/>
      <c r="C2" s="13"/>
      <c r="D2" s="13"/>
      <c r="E2" s="13"/>
      <c r="F2" s="13"/>
      <c r="G2" s="13"/>
      <c r="H2" s="13"/>
    </row>
    <row r="3" spans="1:8" x14ac:dyDescent="0.2">
      <c r="A3" s="13"/>
      <c r="B3" s="13"/>
      <c r="C3" s="13"/>
      <c r="D3" s="13"/>
      <c r="E3" s="13"/>
      <c r="F3" s="13"/>
      <c r="G3" s="13"/>
      <c r="H3" s="13"/>
    </row>
    <row r="4" spans="1:8" x14ac:dyDescent="0.2">
      <c r="A4" s="13"/>
      <c r="B4" s="13"/>
      <c r="C4" s="13"/>
      <c r="D4" s="13"/>
      <c r="E4" s="13"/>
      <c r="F4" s="13"/>
      <c r="G4" s="13"/>
      <c r="H4" s="13"/>
    </row>
    <row r="5" spans="1:8" ht="12.75" customHeight="1" x14ac:dyDescent="0.2">
      <c r="A5" s="12" t="s">
        <v>2</v>
      </c>
      <c r="B5" s="11" t="s">
        <v>3</v>
      </c>
      <c r="C5" s="11" t="s">
        <v>4</v>
      </c>
      <c r="D5" s="10" t="s">
        <v>5</v>
      </c>
      <c r="E5" s="9" t="s">
        <v>6</v>
      </c>
      <c r="F5" s="8" t="s">
        <v>7</v>
      </c>
      <c r="G5" s="8" t="s">
        <v>8</v>
      </c>
    </row>
    <row r="6" spans="1:8" x14ac:dyDescent="0.2">
      <c r="A6" s="12"/>
      <c r="B6" s="11"/>
      <c r="C6" s="11"/>
      <c r="D6" s="10"/>
      <c r="E6" s="9"/>
      <c r="F6" s="8"/>
      <c r="G6" s="8"/>
    </row>
    <row r="7" spans="1:8" x14ac:dyDescent="0.2">
      <c r="A7" s="12"/>
      <c r="B7" s="11"/>
      <c r="C7" s="11"/>
      <c r="D7" s="10"/>
      <c r="E7" s="9"/>
      <c r="F7" s="8"/>
      <c r="G7" s="8"/>
    </row>
    <row r="8" spans="1:8" x14ac:dyDescent="0.2">
      <c r="A8" s="19">
        <v>1</v>
      </c>
      <c r="B8" s="20">
        <v>2</v>
      </c>
      <c r="C8" s="20">
        <v>3</v>
      </c>
      <c r="D8" s="21">
        <v>4</v>
      </c>
      <c r="E8" s="22">
        <v>5</v>
      </c>
      <c r="F8" s="23">
        <v>6</v>
      </c>
      <c r="G8" s="23">
        <v>7</v>
      </c>
    </row>
    <row r="9" spans="1:8" x14ac:dyDescent="0.2">
      <c r="A9" s="7" t="s">
        <v>9</v>
      </c>
      <c r="B9" s="7"/>
      <c r="C9" s="7"/>
      <c r="D9" s="7"/>
      <c r="E9" s="7"/>
      <c r="F9" s="7"/>
      <c r="G9" s="24"/>
    </row>
    <row r="10" spans="1:8" ht="21.4" customHeight="1" x14ac:dyDescent="0.2">
      <c r="A10" s="25">
        <v>1</v>
      </c>
      <c r="B10" s="26" t="s">
        <v>10</v>
      </c>
      <c r="C10" s="27" t="s">
        <v>11</v>
      </c>
      <c r="D10" s="27"/>
      <c r="E10" s="27"/>
      <c r="F10" s="27"/>
      <c r="G10" s="27"/>
      <c r="H10" s="27"/>
    </row>
    <row r="11" spans="1:8" ht="33.75" customHeight="1" x14ac:dyDescent="0.2">
      <c r="A11" s="28">
        <v>1</v>
      </c>
      <c r="B11" s="6" t="s">
        <v>12</v>
      </c>
      <c r="C11" s="29" t="s">
        <v>13</v>
      </c>
      <c r="D11" s="5" t="s">
        <v>14</v>
      </c>
      <c r="E11" s="4">
        <v>7.08</v>
      </c>
      <c r="F11" s="3"/>
      <c r="G11" s="3">
        <f>E11*F11</f>
        <v>0</v>
      </c>
    </row>
    <row r="12" spans="1:8" x14ac:dyDescent="0.2">
      <c r="A12" s="30" t="s">
        <v>15</v>
      </c>
      <c r="B12" s="6"/>
      <c r="C12" s="31" t="s">
        <v>16</v>
      </c>
      <c r="D12" s="5"/>
      <c r="E12" s="4"/>
      <c r="F12" s="3"/>
      <c r="G12" s="3"/>
    </row>
    <row r="13" spans="1:8" x14ac:dyDescent="0.2">
      <c r="A13" s="32"/>
      <c r="B13" s="6"/>
      <c r="C13" s="33" t="s">
        <v>17</v>
      </c>
      <c r="D13" s="5"/>
      <c r="E13" s="4"/>
      <c r="F13" s="3"/>
      <c r="G13" s="3"/>
    </row>
    <row r="14" spans="1:8" ht="12.75" customHeight="1" x14ac:dyDescent="0.2">
      <c r="A14" s="28">
        <v>2</v>
      </c>
      <c r="B14" s="6" t="s">
        <v>18</v>
      </c>
      <c r="C14" s="6" t="s">
        <v>19</v>
      </c>
      <c r="D14" s="5" t="s">
        <v>14</v>
      </c>
      <c r="E14" s="4">
        <v>7.08</v>
      </c>
      <c r="F14" s="3"/>
      <c r="G14" s="3">
        <f>E14*F14</f>
        <v>0</v>
      </c>
    </row>
    <row r="15" spans="1:8" x14ac:dyDescent="0.2">
      <c r="A15" s="32" t="s">
        <v>15</v>
      </c>
      <c r="B15" s="6"/>
      <c r="C15" s="6"/>
      <c r="D15" s="5"/>
      <c r="E15" s="4"/>
      <c r="F15" s="3"/>
      <c r="G15" s="3"/>
    </row>
    <row r="16" spans="1:8" ht="12.75" customHeight="1" x14ac:dyDescent="0.2">
      <c r="A16" s="28">
        <v>3</v>
      </c>
      <c r="B16" s="6" t="s">
        <v>20</v>
      </c>
      <c r="C16" s="6" t="s">
        <v>21</v>
      </c>
      <c r="D16" s="5" t="s">
        <v>22</v>
      </c>
      <c r="E16" s="4">
        <v>12</v>
      </c>
      <c r="F16" s="3"/>
      <c r="G16" s="3">
        <f>E16*F16</f>
        <v>0</v>
      </c>
    </row>
    <row r="17" spans="1:7" x14ac:dyDescent="0.2">
      <c r="A17" s="32" t="s">
        <v>15</v>
      </c>
      <c r="B17" s="6"/>
      <c r="C17" s="6"/>
      <c r="D17" s="5"/>
      <c r="E17" s="4"/>
      <c r="F17" s="3"/>
      <c r="G17" s="3"/>
    </row>
    <row r="18" spans="1:7" ht="12.75" customHeight="1" x14ac:dyDescent="0.2">
      <c r="A18" s="28">
        <v>4</v>
      </c>
      <c r="B18" s="6" t="s">
        <v>23</v>
      </c>
      <c r="C18" s="6" t="s">
        <v>24</v>
      </c>
      <c r="D18" s="5" t="s">
        <v>22</v>
      </c>
      <c r="E18" s="4">
        <v>9</v>
      </c>
      <c r="F18" s="3"/>
      <c r="G18" s="3">
        <f>E18*F18</f>
        <v>0</v>
      </c>
    </row>
    <row r="19" spans="1:7" x14ac:dyDescent="0.2">
      <c r="A19" s="32" t="s">
        <v>15</v>
      </c>
      <c r="B19" s="6"/>
      <c r="C19" s="6"/>
      <c r="D19" s="5"/>
      <c r="E19" s="4"/>
      <c r="F19" s="3"/>
      <c r="G19" s="3"/>
    </row>
    <row r="20" spans="1:7" ht="17.850000000000001" customHeight="1" x14ac:dyDescent="0.2">
      <c r="A20" s="28">
        <v>5</v>
      </c>
      <c r="B20" s="29" t="s">
        <v>23</v>
      </c>
      <c r="C20" s="6" t="s">
        <v>25</v>
      </c>
      <c r="D20" s="5" t="s">
        <v>22</v>
      </c>
      <c r="E20" s="4">
        <v>9</v>
      </c>
      <c r="F20" s="3"/>
      <c r="G20" s="3">
        <f>E20*F20</f>
        <v>0</v>
      </c>
    </row>
    <row r="21" spans="1:7" x14ac:dyDescent="0.2">
      <c r="A21" s="32" t="s">
        <v>15</v>
      </c>
      <c r="B21" s="33" t="s">
        <v>26</v>
      </c>
      <c r="C21" s="6"/>
      <c r="D21" s="5"/>
      <c r="E21" s="4"/>
      <c r="F21" s="3"/>
      <c r="G21" s="3"/>
    </row>
    <row r="22" spans="1:7" ht="17.850000000000001" customHeight="1" x14ac:dyDescent="0.2">
      <c r="A22" s="28">
        <v>6</v>
      </c>
      <c r="B22" s="29" t="s">
        <v>27</v>
      </c>
      <c r="C22" s="6" t="s">
        <v>28</v>
      </c>
      <c r="D22" s="5" t="s">
        <v>29</v>
      </c>
      <c r="E22" s="4">
        <v>4</v>
      </c>
      <c r="F22" s="3"/>
      <c r="G22" s="3">
        <f>E22*F22</f>
        <v>0</v>
      </c>
    </row>
    <row r="23" spans="1:7" x14ac:dyDescent="0.2">
      <c r="A23" s="32" t="s">
        <v>15</v>
      </c>
      <c r="B23" s="33" t="s">
        <v>26</v>
      </c>
      <c r="C23" s="6"/>
      <c r="D23" s="5"/>
      <c r="E23" s="4"/>
      <c r="F23" s="3"/>
      <c r="G23" s="3"/>
    </row>
    <row r="24" spans="1:7" ht="17.850000000000001" customHeight="1" x14ac:dyDescent="0.2">
      <c r="A24" s="28">
        <v>7</v>
      </c>
      <c r="B24" s="29" t="s">
        <v>30</v>
      </c>
      <c r="C24" s="6" t="s">
        <v>31</v>
      </c>
      <c r="D24" s="5" t="s">
        <v>32</v>
      </c>
      <c r="E24" s="4">
        <v>9</v>
      </c>
      <c r="F24" s="3"/>
      <c r="G24" s="3">
        <f>E24*F24</f>
        <v>0</v>
      </c>
    </row>
    <row r="25" spans="1:7" x14ac:dyDescent="0.2">
      <c r="A25" s="32" t="s">
        <v>15</v>
      </c>
      <c r="B25" s="33" t="s">
        <v>26</v>
      </c>
      <c r="C25" s="6"/>
      <c r="D25" s="5"/>
      <c r="E25" s="4"/>
      <c r="F25" s="3"/>
      <c r="G25" s="3"/>
    </row>
    <row r="26" spans="1:7" ht="12.75" customHeight="1" x14ac:dyDescent="0.2">
      <c r="A26" s="28">
        <v>8</v>
      </c>
      <c r="B26" s="6" t="s">
        <v>33</v>
      </c>
      <c r="C26" s="6" t="s">
        <v>34</v>
      </c>
      <c r="D26" s="5" t="s">
        <v>22</v>
      </c>
      <c r="E26" s="4">
        <v>9</v>
      </c>
      <c r="F26" s="3"/>
      <c r="G26" s="3">
        <f>E26*F26</f>
        <v>0</v>
      </c>
    </row>
    <row r="27" spans="1:7" ht="22.35" customHeight="1" x14ac:dyDescent="0.2">
      <c r="A27" s="32" t="s">
        <v>15</v>
      </c>
      <c r="B27" s="6"/>
      <c r="C27" s="6"/>
      <c r="D27" s="5"/>
      <c r="E27" s="4"/>
      <c r="F27" s="3"/>
      <c r="G27" s="3"/>
    </row>
    <row r="28" spans="1:7" ht="17.850000000000001" customHeight="1" x14ac:dyDescent="0.2">
      <c r="A28" s="28">
        <v>9</v>
      </c>
      <c r="B28" s="29" t="s">
        <v>35</v>
      </c>
      <c r="C28" s="6" t="s">
        <v>36</v>
      </c>
      <c r="D28" s="5" t="s">
        <v>22</v>
      </c>
      <c r="E28" s="4">
        <v>12</v>
      </c>
      <c r="F28" s="3"/>
      <c r="G28" s="3">
        <f>E28*F28</f>
        <v>0</v>
      </c>
    </row>
    <row r="29" spans="1:7" x14ac:dyDescent="0.2">
      <c r="A29" s="32" t="s">
        <v>15</v>
      </c>
      <c r="B29" s="33" t="s">
        <v>26</v>
      </c>
      <c r="C29" s="6"/>
      <c r="D29" s="5"/>
      <c r="E29" s="4"/>
      <c r="F29" s="3"/>
      <c r="G29" s="3"/>
    </row>
    <row r="30" spans="1:7" ht="17.850000000000001" customHeight="1" x14ac:dyDescent="0.2">
      <c r="A30" s="28">
        <v>10</v>
      </c>
      <c r="B30" s="29" t="s">
        <v>37</v>
      </c>
      <c r="C30" s="6" t="s">
        <v>38</v>
      </c>
      <c r="D30" s="5" t="s">
        <v>39</v>
      </c>
      <c r="E30" s="4">
        <v>7.2</v>
      </c>
      <c r="F30" s="3"/>
      <c r="G30" s="3">
        <f>E30*F30</f>
        <v>0</v>
      </c>
    </row>
    <row r="31" spans="1:7" x14ac:dyDescent="0.2">
      <c r="A31" s="32" t="s">
        <v>15</v>
      </c>
      <c r="B31" s="33" t="s">
        <v>26</v>
      </c>
      <c r="C31" s="6"/>
      <c r="D31" s="5"/>
      <c r="E31" s="4"/>
      <c r="F31" s="3"/>
      <c r="G31" s="3"/>
    </row>
    <row r="32" spans="1:7" ht="12.75" customHeight="1" x14ac:dyDescent="0.2">
      <c r="A32" s="28">
        <v>11</v>
      </c>
      <c r="B32" s="6" t="s">
        <v>40</v>
      </c>
      <c r="C32" s="6" t="s">
        <v>41</v>
      </c>
      <c r="D32" s="5" t="s">
        <v>42</v>
      </c>
      <c r="E32" s="4">
        <v>1</v>
      </c>
      <c r="F32" s="3"/>
      <c r="G32" s="3">
        <f>E32*F32</f>
        <v>0</v>
      </c>
    </row>
    <row r="33" spans="1:7" x14ac:dyDescent="0.2">
      <c r="A33" s="32" t="s">
        <v>15</v>
      </c>
      <c r="B33" s="6"/>
      <c r="C33" s="6"/>
      <c r="D33" s="5"/>
      <c r="E33" s="4"/>
      <c r="F33" s="3"/>
      <c r="G33" s="3"/>
    </row>
    <row r="34" spans="1:7" x14ac:dyDescent="0.2">
      <c r="A34" s="32"/>
      <c r="B34" s="2" t="s">
        <v>43</v>
      </c>
      <c r="C34" s="2"/>
      <c r="D34" s="2"/>
      <c r="E34" s="2"/>
      <c r="F34" s="2"/>
      <c r="G34" s="34">
        <f>G32+G30+G28+G26+G24+G22+G18+G20+G16+G14+G11</f>
        <v>0</v>
      </c>
    </row>
    <row r="35" spans="1:7" ht="12.75" customHeight="1" x14ac:dyDescent="0.2">
      <c r="A35" s="25">
        <v>2</v>
      </c>
      <c r="B35" s="26" t="s">
        <v>10</v>
      </c>
      <c r="C35" s="1" t="s">
        <v>44</v>
      </c>
      <c r="D35" s="1"/>
      <c r="E35" s="1"/>
      <c r="F35" s="1"/>
      <c r="G35" s="1"/>
    </row>
    <row r="36" spans="1:7" ht="47.85" customHeight="1" x14ac:dyDescent="0.2">
      <c r="A36" s="28">
        <v>12</v>
      </c>
      <c r="B36" s="6" t="s">
        <v>12</v>
      </c>
      <c r="C36" s="29" t="s">
        <v>45</v>
      </c>
      <c r="D36" s="5" t="s">
        <v>14</v>
      </c>
      <c r="E36" s="4">
        <v>114.72</v>
      </c>
      <c r="F36" s="3"/>
      <c r="G36" s="3">
        <f>E36*F36</f>
        <v>0</v>
      </c>
    </row>
    <row r="37" spans="1:7" x14ac:dyDescent="0.2">
      <c r="A37" s="30" t="s">
        <v>46</v>
      </c>
      <c r="B37" s="6"/>
      <c r="C37" s="31" t="s">
        <v>47</v>
      </c>
      <c r="D37" s="5"/>
      <c r="E37" s="4"/>
      <c r="F37" s="3"/>
      <c r="G37" s="3"/>
    </row>
    <row r="38" spans="1:7" ht="26.45" customHeight="1" x14ac:dyDescent="0.2">
      <c r="A38" s="32"/>
      <c r="B38" s="6"/>
      <c r="C38" s="33" t="s">
        <v>48</v>
      </c>
      <c r="D38" s="5"/>
      <c r="E38" s="4"/>
      <c r="F38" s="3"/>
      <c r="G38" s="3"/>
    </row>
    <row r="39" spans="1:7" ht="12.75" customHeight="1" x14ac:dyDescent="0.2">
      <c r="A39" s="28">
        <v>13</v>
      </c>
      <c r="B39" s="6" t="s">
        <v>20</v>
      </c>
      <c r="C39" s="6" t="s">
        <v>21</v>
      </c>
      <c r="D39" s="5" t="s">
        <v>22</v>
      </c>
      <c r="E39" s="4">
        <v>206</v>
      </c>
      <c r="F39" s="3"/>
      <c r="G39" s="3">
        <f>E39*F39</f>
        <v>0</v>
      </c>
    </row>
    <row r="40" spans="1:7" x14ac:dyDescent="0.2">
      <c r="A40" s="32" t="s">
        <v>46</v>
      </c>
      <c r="B40" s="6"/>
      <c r="C40" s="6"/>
      <c r="D40" s="5"/>
      <c r="E40" s="4"/>
      <c r="F40" s="3"/>
      <c r="G40" s="3"/>
    </row>
    <row r="41" spans="1:7" ht="12.75" customHeight="1" x14ac:dyDescent="0.2">
      <c r="A41" s="28">
        <v>14</v>
      </c>
      <c r="B41" s="6" t="s">
        <v>18</v>
      </c>
      <c r="C41" s="6" t="s">
        <v>49</v>
      </c>
      <c r="D41" s="5" t="s">
        <v>14</v>
      </c>
      <c r="E41" s="4">
        <v>114.72</v>
      </c>
      <c r="F41" s="3"/>
      <c r="G41" s="3">
        <f>E41*F41</f>
        <v>0</v>
      </c>
    </row>
    <row r="42" spans="1:7" x14ac:dyDescent="0.2">
      <c r="A42" s="32" t="s">
        <v>46</v>
      </c>
      <c r="B42" s="6"/>
      <c r="C42" s="6"/>
      <c r="D42" s="5"/>
      <c r="E42" s="4"/>
      <c r="F42" s="3"/>
      <c r="G42" s="3"/>
    </row>
    <row r="43" spans="1:7" ht="17.850000000000001" customHeight="1" x14ac:dyDescent="0.2">
      <c r="A43" s="28">
        <v>15</v>
      </c>
      <c r="B43" s="29" t="s">
        <v>50</v>
      </c>
      <c r="C43" s="6" t="s">
        <v>51</v>
      </c>
      <c r="D43" s="5" t="s">
        <v>22</v>
      </c>
      <c r="E43" s="4">
        <v>40</v>
      </c>
      <c r="F43" s="3"/>
      <c r="G43" s="3">
        <f>E43*F43</f>
        <v>0</v>
      </c>
    </row>
    <row r="44" spans="1:7" x14ac:dyDescent="0.2">
      <c r="A44" s="32" t="s">
        <v>46</v>
      </c>
      <c r="B44" s="33" t="s">
        <v>26</v>
      </c>
      <c r="C44" s="6"/>
      <c r="D44" s="5"/>
      <c r="E44" s="4"/>
      <c r="F44" s="3"/>
      <c r="G44" s="3"/>
    </row>
    <row r="45" spans="1:7" ht="17.850000000000001" customHeight="1" x14ac:dyDescent="0.2">
      <c r="A45" s="28">
        <v>16</v>
      </c>
      <c r="B45" s="29" t="s">
        <v>50</v>
      </c>
      <c r="C45" s="6" t="s">
        <v>52</v>
      </c>
      <c r="D45" s="5" t="s">
        <v>22</v>
      </c>
      <c r="E45" s="4">
        <v>39</v>
      </c>
      <c r="F45" s="3"/>
      <c r="G45" s="3">
        <f>E45*F45</f>
        <v>0</v>
      </c>
    </row>
    <row r="46" spans="1:7" x14ac:dyDescent="0.2">
      <c r="A46" s="32" t="s">
        <v>46</v>
      </c>
      <c r="B46" s="33" t="s">
        <v>26</v>
      </c>
      <c r="C46" s="6"/>
      <c r="D46" s="5"/>
      <c r="E46" s="4"/>
      <c r="F46" s="3"/>
      <c r="G46" s="3"/>
    </row>
    <row r="47" spans="1:7" ht="17.850000000000001" customHeight="1" x14ac:dyDescent="0.2">
      <c r="A47" s="28">
        <v>17</v>
      </c>
      <c r="B47" s="29" t="s">
        <v>53</v>
      </c>
      <c r="C47" s="6" t="s">
        <v>54</v>
      </c>
      <c r="D47" s="5" t="s">
        <v>29</v>
      </c>
      <c r="E47" s="4">
        <v>1</v>
      </c>
      <c r="F47" s="3"/>
      <c r="G47" s="3">
        <f>E47*F47</f>
        <v>0</v>
      </c>
    </row>
    <row r="48" spans="1:7" ht="18.399999999999999" customHeight="1" x14ac:dyDescent="0.2">
      <c r="A48" s="32" t="s">
        <v>46</v>
      </c>
      <c r="B48" s="33" t="s">
        <v>26</v>
      </c>
      <c r="C48" s="6"/>
      <c r="D48" s="5"/>
      <c r="E48" s="4"/>
      <c r="F48" s="3"/>
      <c r="G48" s="3"/>
    </row>
    <row r="49" spans="1:7" ht="12.75" customHeight="1" x14ac:dyDescent="0.2">
      <c r="A49" s="28">
        <v>18</v>
      </c>
      <c r="B49" s="6" t="s">
        <v>55</v>
      </c>
      <c r="C49" s="6" t="s">
        <v>56</v>
      </c>
      <c r="D49" s="5" t="s">
        <v>22</v>
      </c>
      <c r="E49" s="4">
        <v>4</v>
      </c>
      <c r="F49" s="3"/>
      <c r="G49" s="3">
        <f>E49*F49</f>
        <v>0</v>
      </c>
    </row>
    <row r="50" spans="1:7" ht="23.85" customHeight="1" x14ac:dyDescent="0.2">
      <c r="A50" s="32" t="s">
        <v>46</v>
      </c>
      <c r="B50" s="6"/>
      <c r="C50" s="6"/>
      <c r="D50" s="5"/>
      <c r="E50" s="4"/>
      <c r="F50" s="3"/>
      <c r="G50" s="3"/>
    </row>
    <row r="51" spans="1:7" ht="12.75" customHeight="1" x14ac:dyDescent="0.2">
      <c r="A51" s="28">
        <v>19</v>
      </c>
      <c r="B51" s="6" t="s">
        <v>57</v>
      </c>
      <c r="C51" s="6" t="s">
        <v>58</v>
      </c>
      <c r="D51" s="5" t="s">
        <v>22</v>
      </c>
      <c r="E51" s="4">
        <v>60</v>
      </c>
      <c r="F51" s="3"/>
      <c r="G51" s="3">
        <f>E51*F51</f>
        <v>0</v>
      </c>
    </row>
    <row r="52" spans="1:7" ht="15.95" customHeight="1" x14ac:dyDescent="0.2">
      <c r="A52" s="32" t="s">
        <v>46</v>
      </c>
      <c r="B52" s="6"/>
      <c r="C52" s="6"/>
      <c r="D52" s="5"/>
      <c r="E52" s="4"/>
      <c r="F52" s="3"/>
      <c r="G52" s="3"/>
    </row>
    <row r="53" spans="1:7" ht="17.850000000000001" customHeight="1" x14ac:dyDescent="0.2">
      <c r="A53" s="28">
        <v>20</v>
      </c>
      <c r="B53" s="29" t="s">
        <v>59</v>
      </c>
      <c r="C53" s="6" t="s">
        <v>60</v>
      </c>
      <c r="D53" s="5" t="s">
        <v>32</v>
      </c>
      <c r="E53" s="4">
        <v>8</v>
      </c>
      <c r="F53" s="3"/>
      <c r="G53" s="3">
        <f>E53*F53</f>
        <v>0</v>
      </c>
    </row>
    <row r="54" spans="1:7" x14ac:dyDescent="0.2">
      <c r="A54" s="32" t="s">
        <v>46</v>
      </c>
      <c r="B54" s="33" t="s">
        <v>26</v>
      </c>
      <c r="C54" s="6"/>
      <c r="D54" s="5"/>
      <c r="E54" s="4"/>
      <c r="F54" s="3"/>
      <c r="G54" s="3"/>
    </row>
    <row r="55" spans="1:7" ht="12.75" customHeight="1" x14ac:dyDescent="0.2">
      <c r="A55" s="28">
        <v>21</v>
      </c>
      <c r="B55" s="6" t="s">
        <v>61</v>
      </c>
      <c r="C55" s="6" t="s">
        <v>62</v>
      </c>
      <c r="D55" s="5" t="s">
        <v>22</v>
      </c>
      <c r="E55" s="4">
        <v>8</v>
      </c>
      <c r="F55" s="3"/>
      <c r="G55" s="3">
        <f>E55*F55</f>
        <v>0</v>
      </c>
    </row>
    <row r="56" spans="1:7" x14ac:dyDescent="0.2">
      <c r="A56" s="32" t="s">
        <v>46</v>
      </c>
      <c r="B56" s="6"/>
      <c r="C56" s="6"/>
      <c r="D56" s="5"/>
      <c r="E56" s="4"/>
      <c r="F56" s="3"/>
      <c r="G56" s="3"/>
    </row>
    <row r="57" spans="1:7" ht="17.850000000000001" customHeight="1" x14ac:dyDescent="0.2">
      <c r="A57" s="28">
        <v>22</v>
      </c>
      <c r="B57" s="29" t="s">
        <v>57</v>
      </c>
      <c r="C57" s="6" t="s">
        <v>63</v>
      </c>
      <c r="D57" s="5" t="s">
        <v>22</v>
      </c>
      <c r="E57" s="4">
        <v>64</v>
      </c>
      <c r="F57" s="3"/>
      <c r="G57" s="3">
        <f>E57*F57</f>
        <v>0</v>
      </c>
    </row>
    <row r="58" spans="1:7" ht="15.4" customHeight="1" x14ac:dyDescent="0.2">
      <c r="A58" s="32" t="s">
        <v>46</v>
      </c>
      <c r="B58" s="33" t="s">
        <v>26</v>
      </c>
      <c r="C58" s="6"/>
      <c r="D58" s="5"/>
      <c r="E58" s="4"/>
      <c r="F58" s="3"/>
      <c r="G58" s="3"/>
    </row>
    <row r="59" spans="1:7" ht="12.75" customHeight="1" x14ac:dyDescent="0.2">
      <c r="A59" s="28">
        <v>23</v>
      </c>
      <c r="B59" s="6" t="s">
        <v>23</v>
      </c>
      <c r="C59" s="6" t="s">
        <v>64</v>
      </c>
      <c r="D59" s="5" t="s">
        <v>22</v>
      </c>
      <c r="E59" s="4">
        <v>6</v>
      </c>
      <c r="F59" s="3"/>
      <c r="G59" s="3">
        <f>E59*F59</f>
        <v>0</v>
      </c>
    </row>
    <row r="60" spans="1:7" x14ac:dyDescent="0.2">
      <c r="A60" s="32" t="s">
        <v>46</v>
      </c>
      <c r="B60" s="6"/>
      <c r="C60" s="6"/>
      <c r="D60" s="5"/>
      <c r="E60" s="4"/>
      <c r="F60" s="3"/>
      <c r="G60" s="3"/>
    </row>
    <row r="61" spans="1:7" ht="17.850000000000001" customHeight="1" x14ac:dyDescent="0.2">
      <c r="A61" s="28">
        <v>24</v>
      </c>
      <c r="B61" s="29" t="s">
        <v>27</v>
      </c>
      <c r="C61" s="6" t="s">
        <v>28</v>
      </c>
      <c r="D61" s="5" t="s">
        <v>29</v>
      </c>
      <c r="E61" s="4">
        <v>3</v>
      </c>
      <c r="F61" s="3"/>
      <c r="G61" s="3">
        <f>E61*F61</f>
        <v>0</v>
      </c>
    </row>
    <row r="62" spans="1:7" x14ac:dyDescent="0.2">
      <c r="A62" s="32" t="s">
        <v>46</v>
      </c>
      <c r="B62" s="33" t="s">
        <v>26</v>
      </c>
      <c r="C62" s="6"/>
      <c r="D62" s="5"/>
      <c r="E62" s="4"/>
      <c r="F62" s="3"/>
      <c r="G62" s="3"/>
    </row>
    <row r="63" spans="1:7" ht="17.850000000000001" customHeight="1" x14ac:dyDescent="0.2">
      <c r="A63" s="28">
        <v>25</v>
      </c>
      <c r="B63" s="29" t="s">
        <v>65</v>
      </c>
      <c r="C63" s="6" t="s">
        <v>66</v>
      </c>
      <c r="D63" s="5" t="s">
        <v>29</v>
      </c>
      <c r="E63" s="4">
        <v>1</v>
      </c>
      <c r="F63" s="3"/>
      <c r="G63" s="3">
        <f>E63*F63</f>
        <v>0</v>
      </c>
    </row>
    <row r="64" spans="1:7" ht="15.95" customHeight="1" x14ac:dyDescent="0.2">
      <c r="A64" s="32" t="s">
        <v>46</v>
      </c>
      <c r="B64" s="33" t="s">
        <v>26</v>
      </c>
      <c r="C64" s="6"/>
      <c r="D64" s="5"/>
      <c r="E64" s="4"/>
      <c r="F64" s="3"/>
      <c r="G64" s="3"/>
    </row>
    <row r="65" spans="1:7" ht="17.850000000000001" customHeight="1" x14ac:dyDescent="0.2">
      <c r="A65" s="28">
        <v>26</v>
      </c>
      <c r="B65" s="29" t="s">
        <v>67</v>
      </c>
      <c r="C65" s="6" t="s">
        <v>68</v>
      </c>
      <c r="D65" s="5" t="s">
        <v>29</v>
      </c>
      <c r="E65" s="4">
        <v>1</v>
      </c>
      <c r="F65" s="3"/>
      <c r="G65" s="3">
        <f>E65*F65</f>
        <v>0</v>
      </c>
    </row>
    <row r="66" spans="1:7" ht="18.399999999999999" customHeight="1" x14ac:dyDescent="0.2">
      <c r="A66" s="32" t="s">
        <v>46</v>
      </c>
      <c r="B66" s="33" t="s">
        <v>26</v>
      </c>
      <c r="C66" s="6"/>
      <c r="D66" s="5"/>
      <c r="E66" s="4"/>
      <c r="F66" s="3"/>
      <c r="G66" s="3"/>
    </row>
    <row r="67" spans="1:7" ht="17.850000000000001" customHeight="1" x14ac:dyDescent="0.2">
      <c r="A67" s="28">
        <v>27</v>
      </c>
      <c r="B67" s="29" t="s">
        <v>35</v>
      </c>
      <c r="C67" s="6" t="s">
        <v>69</v>
      </c>
      <c r="D67" s="5" t="s">
        <v>22</v>
      </c>
      <c r="E67" s="4">
        <v>103</v>
      </c>
      <c r="F67" s="3"/>
      <c r="G67" s="3">
        <f>E67*F67</f>
        <v>0</v>
      </c>
    </row>
    <row r="68" spans="1:7" x14ac:dyDescent="0.2">
      <c r="A68" s="32" t="s">
        <v>46</v>
      </c>
      <c r="B68" s="33" t="s">
        <v>26</v>
      </c>
      <c r="C68" s="6"/>
      <c r="D68" s="5"/>
      <c r="E68" s="4"/>
      <c r="F68" s="3"/>
      <c r="G68" s="3"/>
    </row>
    <row r="69" spans="1:7" ht="12.75" customHeight="1" x14ac:dyDescent="0.2">
      <c r="A69" s="28">
        <v>28</v>
      </c>
      <c r="B69" s="6" t="s">
        <v>37</v>
      </c>
      <c r="C69" s="6" t="s">
        <v>38</v>
      </c>
      <c r="D69" s="5" t="s">
        <v>39</v>
      </c>
      <c r="E69" s="4">
        <v>124.2</v>
      </c>
      <c r="F69" s="3"/>
      <c r="G69" s="3">
        <f>E69*F69</f>
        <v>0</v>
      </c>
    </row>
    <row r="70" spans="1:7" x14ac:dyDescent="0.2">
      <c r="A70" s="32" t="s">
        <v>46</v>
      </c>
      <c r="B70" s="6"/>
      <c r="C70" s="6"/>
      <c r="D70" s="5"/>
      <c r="E70" s="4"/>
      <c r="F70" s="3"/>
      <c r="G70" s="3"/>
    </row>
    <row r="71" spans="1:7" ht="12.75" customHeight="1" x14ac:dyDescent="0.2">
      <c r="A71" s="28">
        <v>29</v>
      </c>
      <c r="B71" s="6" t="s">
        <v>70</v>
      </c>
      <c r="C71" s="6" t="s">
        <v>71</v>
      </c>
      <c r="D71" s="5" t="s">
        <v>42</v>
      </c>
      <c r="E71" s="4">
        <v>2</v>
      </c>
      <c r="F71" s="3"/>
      <c r="G71" s="3">
        <f>E71*F71</f>
        <v>0</v>
      </c>
    </row>
    <row r="72" spans="1:7" x14ac:dyDescent="0.2">
      <c r="A72" s="32" t="s">
        <v>46</v>
      </c>
      <c r="B72" s="6"/>
      <c r="C72" s="6"/>
      <c r="D72" s="5"/>
      <c r="E72" s="4"/>
      <c r="F72" s="3"/>
      <c r="G72" s="3"/>
    </row>
    <row r="73" spans="1:7" x14ac:dyDescent="0.2">
      <c r="A73" s="32"/>
      <c r="B73" s="2" t="s">
        <v>72</v>
      </c>
      <c r="C73" s="2"/>
      <c r="D73" s="2"/>
      <c r="E73" s="2"/>
      <c r="F73" s="2"/>
      <c r="G73" s="34">
        <f>G71+G69+G67+G65+G63+G61+G59+G57+G55+G53+G51+G49++++G47+G45+G43+G41+G39+G36</f>
        <v>0</v>
      </c>
    </row>
    <row r="74" spans="1:7" x14ac:dyDescent="0.2">
      <c r="A74" s="37" t="s">
        <v>73</v>
      </c>
      <c r="B74" s="37"/>
      <c r="C74" s="37"/>
      <c r="D74" s="37"/>
      <c r="E74" s="37"/>
      <c r="F74" s="37"/>
      <c r="G74" s="35">
        <f>G73+G34</f>
        <v>0</v>
      </c>
    </row>
    <row r="75" spans="1:7" x14ac:dyDescent="0.2">
      <c r="A75" s="36"/>
    </row>
  </sheetData>
  <mergeCells count="172">
    <mergeCell ref="B71:B72"/>
    <mergeCell ref="C71:C72"/>
    <mergeCell ref="D71:D72"/>
    <mergeCell ref="E71:E72"/>
    <mergeCell ref="F71:F72"/>
    <mergeCell ref="G71:G72"/>
    <mergeCell ref="B73:F73"/>
    <mergeCell ref="A74:F74"/>
    <mergeCell ref="C67:C68"/>
    <mergeCell ref="D67:D68"/>
    <mergeCell ref="E67:E68"/>
    <mergeCell ref="F67:F68"/>
    <mergeCell ref="G67:G68"/>
    <mergeCell ref="B69:B70"/>
    <mergeCell ref="C69:C70"/>
    <mergeCell ref="D69:D70"/>
    <mergeCell ref="E69:E70"/>
    <mergeCell ref="F69:F70"/>
    <mergeCell ref="G69:G70"/>
    <mergeCell ref="C63:C64"/>
    <mergeCell ref="D63:D64"/>
    <mergeCell ref="E63:E64"/>
    <mergeCell ref="F63:F64"/>
    <mergeCell ref="G63:G64"/>
    <mergeCell ref="C65:C66"/>
    <mergeCell ref="D65:D66"/>
    <mergeCell ref="E65:E66"/>
    <mergeCell ref="F65:F66"/>
    <mergeCell ref="G65:G66"/>
    <mergeCell ref="B59:B60"/>
    <mergeCell ref="C59:C60"/>
    <mergeCell ref="D59:D60"/>
    <mergeCell ref="E59:E60"/>
    <mergeCell ref="F59:F60"/>
    <mergeCell ref="G59:G60"/>
    <mergeCell ref="C61:C62"/>
    <mergeCell ref="D61:D62"/>
    <mergeCell ref="E61:E62"/>
    <mergeCell ref="F61:F62"/>
    <mergeCell ref="G61:G62"/>
    <mergeCell ref="B55:B56"/>
    <mergeCell ref="C55:C56"/>
    <mergeCell ref="D55:D56"/>
    <mergeCell ref="E55:E56"/>
    <mergeCell ref="F55:F56"/>
    <mergeCell ref="G55:G56"/>
    <mergeCell ref="C57:C58"/>
    <mergeCell ref="D57:D58"/>
    <mergeCell ref="E57:E58"/>
    <mergeCell ref="F57:F58"/>
    <mergeCell ref="G57:G58"/>
    <mergeCell ref="B51:B52"/>
    <mergeCell ref="C51:C52"/>
    <mergeCell ref="D51:D52"/>
    <mergeCell ref="E51:E52"/>
    <mergeCell ref="F51:F52"/>
    <mergeCell ref="G51:G52"/>
    <mergeCell ref="C53:C54"/>
    <mergeCell ref="D53:D54"/>
    <mergeCell ref="E53:E54"/>
    <mergeCell ref="F53:F54"/>
    <mergeCell ref="G53:G54"/>
    <mergeCell ref="C47:C48"/>
    <mergeCell ref="D47:D48"/>
    <mergeCell ref="E47:E48"/>
    <mergeCell ref="F47:F48"/>
    <mergeCell ref="G47:G48"/>
    <mergeCell ref="B49:B50"/>
    <mergeCell ref="C49:C50"/>
    <mergeCell ref="D49:D50"/>
    <mergeCell ref="E49:E50"/>
    <mergeCell ref="F49:F50"/>
    <mergeCell ref="G49:G50"/>
    <mergeCell ref="C43:C44"/>
    <mergeCell ref="D43:D44"/>
    <mergeCell ref="E43:E44"/>
    <mergeCell ref="F43:F44"/>
    <mergeCell ref="G43:G44"/>
    <mergeCell ref="C45:C46"/>
    <mergeCell ref="D45:D46"/>
    <mergeCell ref="E45:E46"/>
    <mergeCell ref="F45:F46"/>
    <mergeCell ref="G45:G46"/>
    <mergeCell ref="B39:B40"/>
    <mergeCell ref="C39:C40"/>
    <mergeCell ref="D39:D40"/>
    <mergeCell ref="E39:E40"/>
    <mergeCell ref="F39:F40"/>
    <mergeCell ref="G39:G40"/>
    <mergeCell ref="B41:B42"/>
    <mergeCell ref="C41:C42"/>
    <mergeCell ref="D41:D42"/>
    <mergeCell ref="E41:E42"/>
    <mergeCell ref="F41:F42"/>
    <mergeCell ref="G41:G42"/>
    <mergeCell ref="B32:B33"/>
    <mergeCell ref="C32:C33"/>
    <mergeCell ref="D32:D33"/>
    <mergeCell ref="E32:E33"/>
    <mergeCell ref="F32:F33"/>
    <mergeCell ref="G32:G33"/>
    <mergeCell ref="B34:F34"/>
    <mergeCell ref="C35:G35"/>
    <mergeCell ref="B36:B38"/>
    <mergeCell ref="D36:D38"/>
    <mergeCell ref="E36:E38"/>
    <mergeCell ref="F36:F38"/>
    <mergeCell ref="G36:G38"/>
    <mergeCell ref="C28:C29"/>
    <mergeCell ref="D28:D29"/>
    <mergeCell ref="E28:E29"/>
    <mergeCell ref="F28:F29"/>
    <mergeCell ref="G28:G29"/>
    <mergeCell ref="C30:C31"/>
    <mergeCell ref="D30:D31"/>
    <mergeCell ref="E30:E31"/>
    <mergeCell ref="F30:F31"/>
    <mergeCell ref="G30:G31"/>
    <mergeCell ref="C24:C25"/>
    <mergeCell ref="D24:D25"/>
    <mergeCell ref="E24:E25"/>
    <mergeCell ref="F24:F25"/>
    <mergeCell ref="G24:G25"/>
    <mergeCell ref="B26:B27"/>
    <mergeCell ref="C26:C27"/>
    <mergeCell ref="D26:D27"/>
    <mergeCell ref="E26:E27"/>
    <mergeCell ref="F26:F27"/>
    <mergeCell ref="G26:G27"/>
    <mergeCell ref="C20:C21"/>
    <mergeCell ref="D20:D21"/>
    <mergeCell ref="E20:E21"/>
    <mergeCell ref="F20:F21"/>
    <mergeCell ref="G20:G21"/>
    <mergeCell ref="C22:C23"/>
    <mergeCell ref="D22:D23"/>
    <mergeCell ref="E22:E23"/>
    <mergeCell ref="F22:F23"/>
    <mergeCell ref="G22:G23"/>
    <mergeCell ref="B16:B17"/>
    <mergeCell ref="C16:C17"/>
    <mergeCell ref="D16:D17"/>
    <mergeCell ref="E16:E17"/>
    <mergeCell ref="F16:F17"/>
    <mergeCell ref="G16:G17"/>
    <mergeCell ref="B18:B19"/>
    <mergeCell ref="C18:C19"/>
    <mergeCell ref="D18:D19"/>
    <mergeCell ref="E18:E19"/>
    <mergeCell ref="F18:F19"/>
    <mergeCell ref="G18:G19"/>
    <mergeCell ref="A9:F9"/>
    <mergeCell ref="B11:B13"/>
    <mergeCell ref="D11:D13"/>
    <mergeCell ref="E11:E13"/>
    <mergeCell ref="F11:F13"/>
    <mergeCell ref="G11:G13"/>
    <mergeCell ref="B14:B15"/>
    <mergeCell ref="C14:C15"/>
    <mergeCell ref="D14:D15"/>
    <mergeCell ref="E14:E15"/>
    <mergeCell ref="F14:F15"/>
    <mergeCell ref="G14:G15"/>
    <mergeCell ref="A1:H1"/>
    <mergeCell ref="A2:H4"/>
    <mergeCell ref="A5:A7"/>
    <mergeCell ref="B5:B7"/>
    <mergeCell ref="C5:C7"/>
    <mergeCell ref="D5:D7"/>
    <mergeCell ref="E5:E7"/>
    <mergeCell ref="F5:F7"/>
    <mergeCell ref="G5:G7"/>
  </mergeCells>
  <pageMargins left="0.78749999999999998" right="0.78749999999999998" top="0.78749999999999998" bottom="1.05277777777778" header="0.511811023622047" footer="0.78749999999999998"/>
  <pageSetup paperSize="9" orientation="portrait" useFirstPageNumber="1" horizontalDpi="300" verticalDpi="300"/>
  <headerFooter>
    <oddFooter>&amp;C&amp;"Times New Roman,Normalny"&amp;12Strona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80</TotalTime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3</vt:i4>
      </vt:variant>
    </vt:vector>
  </HeadingPairs>
  <TitlesOfParts>
    <vt:vector size="4" baseType="lpstr">
      <vt:lpstr>Arkusz1</vt:lpstr>
      <vt:lpstr>HTML_1</vt:lpstr>
      <vt:lpstr>HTML_all</vt:lpstr>
      <vt:lpstr>HTML_tables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KI-Kolizje Goździkowa-II kw2024</dc:title>
  <dc:subject/>
  <dc:creator>Tomasz Sławek</dc:creator>
  <dc:description/>
  <cp:lastModifiedBy>Tomasz Sławek</cp:lastModifiedBy>
  <cp:revision>11</cp:revision>
  <cp:lastPrinted>2024-08-30T08:16:06Z</cp:lastPrinted>
  <dcterms:created xsi:type="dcterms:W3CDTF">2024-10-23T08:47:55Z</dcterms:created>
  <dcterms:modified xsi:type="dcterms:W3CDTF">2024-10-23T08:47:55Z</dcterms:modified>
  <dc:language>pl-PL</dc:language>
</cp:coreProperties>
</file>