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d.docs.live.net/d3e83f1c09653b84/UGTrW/przedszkola EFS^M/final/"/>
    </mc:Choice>
  </mc:AlternateContent>
  <xr:revisionPtr revIDLastSave="57" documentId="8_{190E857F-9011-4A04-A215-CFD886BDFE97}" xr6:coauthVersionLast="47" xr6:coauthVersionMax="47" xr10:uidLastSave="{C730C88B-544B-4897-A568-0E4066D19BEB}"/>
  <bookViews>
    <workbookView xWindow="768" yWindow="768" windowWidth="21204" windowHeight="11232" tabRatio="725" xr2:uid="{5F8BFA88-4DF6-4040-BD55-F5F1CF076365}"/>
  </bookViews>
  <sheets>
    <sheet name="Część (1)" sheetId="8" r:id="rId1"/>
    <sheet name="Część (2)" sheetId="10" r:id="rId2"/>
    <sheet name="Część (3)" sheetId="11" r:id="rId3"/>
    <sheet name="Część (4)" sheetId="12" r:id="rId4"/>
    <sheet name="Część (5)" sheetId="13" r:id="rId5"/>
    <sheet name="Część (6)" sheetId="14" r:id="rId6"/>
    <sheet name="Część (7)" sheetId="15" r:id="rId7"/>
    <sheet name="Część (8)" sheetId="16" r:id="rId8"/>
    <sheet name="Część (9)" sheetId="17" r:id="rId9"/>
  </sheets>
  <definedNames>
    <definedName name="_xlnm._FilterDatabase" localSheetId="0" hidden="1">'Część (1)'!$B$1:$G$4</definedName>
    <definedName name="_xlnm._FilterDatabase" localSheetId="1" hidden="1">'Część (2)'!$A$1:$G$7</definedName>
    <definedName name="_xlnm._FilterDatabase" localSheetId="2" hidden="1">'Część (3)'!$A$1:$G$13</definedName>
    <definedName name="_xlnm._FilterDatabase" localSheetId="3" hidden="1">'Część (4)'!$A$1:$G$12</definedName>
    <definedName name="_xlnm._FilterDatabase" localSheetId="4" hidden="1">'Część (5)'!$A$1:$G$80</definedName>
    <definedName name="_xlnm._FilterDatabase" localSheetId="5" hidden="1">'Część (6)'!$A$1:$G$53</definedName>
    <definedName name="_xlnm._FilterDatabase" localSheetId="6" hidden="1">'Część (7)'!$A$1:$G$34</definedName>
    <definedName name="_xlnm._FilterDatabase" localSheetId="7" hidden="1">'Część (8)'!$A$1:$G$18</definedName>
    <definedName name="_xlnm._FilterDatabase" localSheetId="8" hidden="1">'Część (9)'!$A$1:$G$17</definedName>
    <definedName name="_xlnm.Print_Titles" localSheetId="0">'Część (1)'!$1:$2</definedName>
    <definedName name="_xlnm.Print_Titles" localSheetId="1">'Część (2)'!$1:$2</definedName>
    <definedName name="_xlnm.Print_Titles" localSheetId="2">'Część (3)'!$1:$2</definedName>
    <definedName name="_xlnm.Print_Titles" localSheetId="3">'Część (4)'!$1:$2</definedName>
    <definedName name="_xlnm.Print_Titles" localSheetId="4">'Część (5)'!$1:$2</definedName>
    <definedName name="_xlnm.Print_Titles" localSheetId="5">'Część (6)'!$1:$2</definedName>
    <definedName name="_xlnm.Print_Titles" localSheetId="6">'Część (7)'!$1:$2</definedName>
    <definedName name="_xlnm.Print_Titles" localSheetId="7">'Część (8)'!$1:$2</definedName>
    <definedName name="_xlnm.Print_Titles" localSheetId="8">'Część (9)'!$1:$2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0" l="1"/>
  <c r="G17" i="17"/>
  <c r="G16" i="17"/>
  <c r="G15" i="17"/>
  <c r="G14" i="17"/>
  <c r="G13" i="17"/>
  <c r="G12" i="17"/>
  <c r="G11" i="17"/>
  <c r="G10" i="17"/>
  <c r="G9" i="17"/>
  <c r="G8" i="17"/>
  <c r="G7" i="17"/>
  <c r="G6" i="17"/>
  <c r="G5" i="17"/>
  <c r="G4" i="17"/>
  <c r="G3" i="17"/>
  <c r="G17" i="16"/>
  <c r="G18" i="16" s="1"/>
  <c r="G16" i="16"/>
  <c r="G15" i="16"/>
  <c r="G14" i="16"/>
  <c r="G13" i="16"/>
  <c r="G12" i="16"/>
  <c r="G11" i="16"/>
  <c r="G10" i="16"/>
  <c r="G9" i="16"/>
  <c r="G8" i="16"/>
  <c r="G7" i="16"/>
  <c r="G6" i="16"/>
  <c r="G5" i="16"/>
  <c r="G4" i="16"/>
  <c r="G3" i="16"/>
  <c r="G33" i="15"/>
  <c r="G34" i="15" s="1"/>
  <c r="G32" i="15"/>
  <c r="G31" i="15"/>
  <c r="G30" i="15"/>
  <c r="G29" i="15"/>
  <c r="G28" i="15"/>
  <c r="G27" i="15"/>
  <c r="G26" i="15"/>
  <c r="G25" i="15"/>
  <c r="G24" i="15"/>
  <c r="G23" i="15"/>
  <c r="G22" i="15"/>
  <c r="G21" i="15"/>
  <c r="G20" i="15"/>
  <c r="G19" i="15"/>
  <c r="G18" i="15"/>
  <c r="G17" i="15"/>
  <c r="G16" i="15"/>
  <c r="G15" i="15"/>
  <c r="G14" i="15"/>
  <c r="G13" i="15"/>
  <c r="G12" i="15"/>
  <c r="G11" i="15"/>
  <c r="G10" i="15"/>
  <c r="G9" i="15"/>
  <c r="G8" i="15"/>
  <c r="G7" i="15"/>
  <c r="G6" i="15"/>
  <c r="G5" i="15"/>
  <c r="G4" i="15"/>
  <c r="G3" i="15"/>
  <c r="G52" i="14"/>
  <c r="G51" i="14"/>
  <c r="G50" i="14"/>
  <c r="G49" i="14"/>
  <c r="G48" i="14"/>
  <c r="G47" i="14"/>
  <c r="G46" i="14"/>
  <c r="D45" i="14"/>
  <c r="G45" i="14" s="1"/>
  <c r="G44" i="14"/>
  <c r="G43" i="14"/>
  <c r="G42" i="14"/>
  <c r="G41" i="14"/>
  <c r="D40" i="14"/>
  <c r="D39" i="14"/>
  <c r="G38" i="14"/>
  <c r="G37" i="14"/>
  <c r="D36" i="14"/>
  <c r="G36" i="14" s="1"/>
  <c r="G35" i="14"/>
  <c r="G34" i="14"/>
  <c r="G33" i="14"/>
  <c r="G32" i="14"/>
  <c r="G31" i="14"/>
  <c r="G30" i="14"/>
  <c r="G29" i="14"/>
  <c r="G28" i="14"/>
  <c r="G27" i="14"/>
  <c r="G26" i="14"/>
  <c r="G25" i="14"/>
  <c r="G24" i="14"/>
  <c r="G23" i="14"/>
  <c r="G22" i="14"/>
  <c r="G21" i="14"/>
  <c r="G20" i="14"/>
  <c r="G19" i="14"/>
  <c r="G18" i="14"/>
  <c r="G17" i="14"/>
  <c r="G16" i="14"/>
  <c r="G15" i="14"/>
  <c r="G14" i="14"/>
  <c r="G13" i="14"/>
  <c r="G12" i="14"/>
  <c r="G11" i="14"/>
  <c r="G10" i="14"/>
  <c r="G9" i="14"/>
  <c r="G8" i="14"/>
  <c r="G7" i="14"/>
  <c r="G6" i="14"/>
  <c r="G5" i="14"/>
  <c r="G4" i="14"/>
  <c r="G3" i="14"/>
  <c r="G79" i="13"/>
  <c r="G80" i="13" s="1"/>
  <c r="G78" i="13"/>
  <c r="G77" i="13"/>
  <c r="G76" i="13"/>
  <c r="G75" i="13"/>
  <c r="G74" i="13"/>
  <c r="G73" i="13"/>
  <c r="G72" i="13"/>
  <c r="G71" i="13"/>
  <c r="G70" i="13"/>
  <c r="G69" i="13"/>
  <c r="G68" i="13"/>
  <c r="G67" i="13"/>
  <c r="G66" i="13"/>
  <c r="G65" i="13"/>
  <c r="G64" i="13"/>
  <c r="G63" i="13"/>
  <c r="G62" i="13"/>
  <c r="G61" i="13"/>
  <c r="G60" i="13"/>
  <c r="G59" i="13"/>
  <c r="G58" i="13"/>
  <c r="G57" i="13"/>
  <c r="G56" i="13"/>
  <c r="G55" i="13"/>
  <c r="G54" i="13"/>
  <c r="G53" i="13"/>
  <c r="G52" i="13"/>
  <c r="G51" i="13"/>
  <c r="G50" i="13"/>
  <c r="G49" i="13"/>
  <c r="G48" i="13"/>
  <c r="G47" i="13"/>
  <c r="G46" i="13"/>
  <c r="G45" i="13"/>
  <c r="G44" i="13"/>
  <c r="G43" i="13"/>
  <c r="G42" i="13"/>
  <c r="G41" i="13"/>
  <c r="G40" i="13"/>
  <c r="G39" i="13"/>
  <c r="G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G7" i="13"/>
  <c r="G6" i="13"/>
  <c r="G5" i="13"/>
  <c r="G4" i="13"/>
  <c r="G3" i="13"/>
  <c r="G12" i="12"/>
  <c r="G11" i="12"/>
  <c r="G10" i="12"/>
  <c r="G9" i="12"/>
  <c r="G8" i="12"/>
  <c r="G7" i="12"/>
  <c r="G6" i="12"/>
  <c r="G5" i="12"/>
  <c r="G4" i="12"/>
  <c r="G3" i="12"/>
  <c r="G13" i="11"/>
  <c r="G12" i="11"/>
  <c r="G11" i="11"/>
  <c r="G10" i="11"/>
  <c r="G9" i="11"/>
  <c r="G8" i="11"/>
  <c r="G7" i="11"/>
  <c r="G6" i="11"/>
  <c r="G5" i="11"/>
  <c r="G4" i="11"/>
  <c r="G3" i="11"/>
  <c r="G7" i="10"/>
  <c r="G6" i="10"/>
  <c r="G5" i="10"/>
  <c r="G4" i="10"/>
  <c r="G3" i="10"/>
  <c r="G3" i="8"/>
  <c r="G4" i="8"/>
  <c r="G18" i="17" l="1"/>
  <c r="G53" i="14"/>
  <c r="G13" i="12"/>
  <c r="G14" i="11"/>
  <c r="G5" i="8"/>
  <c r="G40" i="14"/>
  <c r="G39" i="14"/>
</calcChain>
</file>

<file path=xl/sharedStrings.xml><?xml version="1.0" encoding="utf-8"?>
<sst xmlns="http://schemas.openxmlformats.org/spreadsheetml/2006/main" count="783" uniqueCount="381">
  <si>
    <t>Nazwa pozycji</t>
  </si>
  <si>
    <t>Ilość</t>
  </si>
  <si>
    <t>Opis pozycji</t>
  </si>
  <si>
    <t>Cena brutto  [zł]</t>
  </si>
  <si>
    <t>Wartość brutto [zł]</t>
  </si>
  <si>
    <t>Zadanie</t>
  </si>
  <si>
    <t>Barwniki neonowe</t>
  </si>
  <si>
    <t>Przedszkole-zad.3</t>
  </si>
  <si>
    <t>Baterie alkaiczne LR03 AAA</t>
  </si>
  <si>
    <t>Przedszkole-zad.4</t>
  </si>
  <si>
    <t>Baterie alkaiczne LR6 AA</t>
  </si>
  <si>
    <t>Bibuła marszczona</t>
  </si>
  <si>
    <t>Bibuła mix</t>
  </si>
  <si>
    <t>Sobowidz-zad.3</t>
  </si>
  <si>
    <t>Bibuła pastelowa</t>
  </si>
  <si>
    <t>Bibułka</t>
  </si>
  <si>
    <t>Blok rysunkowy kolorowy</t>
  </si>
  <si>
    <t>Mierzeszyn-zad.4</t>
  </si>
  <si>
    <t>Blok techniczny A3</t>
  </si>
  <si>
    <t>Blok techniczny A4</t>
  </si>
  <si>
    <t>Blok z nadrukami</t>
  </si>
  <si>
    <t>Bombki z papieru</t>
  </si>
  <si>
    <t>Brokat sypki</t>
  </si>
  <si>
    <t>Brystol</t>
  </si>
  <si>
    <t xml:space="preserve">Brystol A1 biały, papier techniczny </t>
  </si>
  <si>
    <t>Brystol A1 kolorowy</t>
  </si>
  <si>
    <t>Brystol A2 kolorowy</t>
  </si>
  <si>
    <t>Brystol A3 mix 10 kolorów</t>
  </si>
  <si>
    <t>Mierzeszyn-zad.3</t>
  </si>
  <si>
    <t>Czerniewo-zad.4</t>
  </si>
  <si>
    <t>Cekiny</t>
  </si>
  <si>
    <t>Choinki piankowe</t>
  </si>
  <si>
    <t>Cienkopisy</t>
  </si>
  <si>
    <t xml:space="preserve">Długopis </t>
  </si>
  <si>
    <t>Sobowidz-zad.4</t>
  </si>
  <si>
    <t>Druciki kreatywne</t>
  </si>
  <si>
    <t>Dziurkacz na cztery otwory</t>
  </si>
  <si>
    <t xml:space="preserve">Farba akrylowa 500 ml różowa </t>
  </si>
  <si>
    <t>Farby plakatowe 12 kolorów</t>
  </si>
  <si>
    <t>Farby plakatowe 6 kolorów</t>
  </si>
  <si>
    <t>Farby tempery</t>
  </si>
  <si>
    <t>Farby wodne ekologiczne - zestaw 6x1 litr</t>
  </si>
  <si>
    <t xml:space="preserve">Fizelina kolorowa. Zestaw Klasowy </t>
  </si>
  <si>
    <t>Flamastry pędzelkowe</t>
  </si>
  <si>
    <t>Folia laminacyjna A3</t>
  </si>
  <si>
    <t>Folia laminacyjna A4</t>
  </si>
  <si>
    <t>Folia piankowa  29x40</t>
  </si>
  <si>
    <t>Folia piankowa A4</t>
  </si>
  <si>
    <t>Glina rzeźbiarska plastyczna</t>
  </si>
  <si>
    <t>Glina samoutwardzalna</t>
  </si>
  <si>
    <t xml:space="preserve">Gumka </t>
  </si>
  <si>
    <t>Jajka kartonowe</t>
  </si>
  <si>
    <t>Karton ozdobny biały</t>
  </si>
  <si>
    <t>Karton ozdobny kremowy</t>
  </si>
  <si>
    <t>Karton ozdobny złoty</t>
  </si>
  <si>
    <t>Klej uniwersalny 0,5 litra</t>
  </si>
  <si>
    <t>Klej w sztyfcie</t>
  </si>
  <si>
    <t xml:space="preserve">Klej w sztyfcie </t>
  </si>
  <si>
    <t>Klej z aktywatorem</t>
  </si>
  <si>
    <t>Kleje (zestaw)</t>
  </si>
  <si>
    <t>Kolorowa żyłka do nawlekania</t>
  </si>
  <si>
    <t>Koperta C4</t>
  </si>
  <si>
    <t>Koperta C5</t>
  </si>
  <si>
    <t>Koperta C6</t>
  </si>
  <si>
    <t xml:space="preserve">Koraliki kolorowe </t>
  </si>
  <si>
    <t xml:space="preserve">Korektor w taśmie </t>
  </si>
  <si>
    <t>Koszulki biurowe</t>
  </si>
  <si>
    <t>Koszulki groszkowe A4</t>
  </si>
  <si>
    <t>Koszulki na dokumenty A4 krystaliczne</t>
  </si>
  <si>
    <t>Kredki świecowe</t>
  </si>
  <si>
    <t>Kryształki</t>
  </si>
  <si>
    <t>Kubki jednorazowe</t>
  </si>
  <si>
    <t>Markery do tablic suchościeralnych, 4 kolory + gąbka</t>
  </si>
  <si>
    <t>Markery suchościeralne 12 kolorów</t>
  </si>
  <si>
    <t>Masa mocująca biała</t>
  </si>
  <si>
    <t>Masa papierowa</t>
  </si>
  <si>
    <t>Mini zszywacz</t>
  </si>
  <si>
    <t xml:space="preserve">Mini zszywacz w obudowie z tworzywa sztucznego, części mechaniczne metalowe. Zszywanie zamknięte.  Dostosowany do zszywek o rozmiarach: 24/6-26/6. Zszywa do 20 kartek. Dodatkowo wyposażony w metalowy rozszywacz. Głębokość wsuwania kartek: 40 mm. Pojemność magazynka: 50 zszywek.
</t>
  </si>
  <si>
    <t>Modelina</t>
  </si>
  <si>
    <t>Naklejki dekoracyjne Księżniczki</t>
  </si>
  <si>
    <t>Naklejki dekoracyjne pojazdy</t>
  </si>
  <si>
    <t>Naklejki emotki 18 mm</t>
  </si>
  <si>
    <t>Naklejki kolorowe Buźki 18 mm</t>
  </si>
  <si>
    <t>Naklejki kolorowe Serca 18 mm</t>
  </si>
  <si>
    <t>Naklejki piankowe Buźki 35 mm</t>
  </si>
  <si>
    <t>Naklejki piankowe Pisanki 57 mm</t>
  </si>
  <si>
    <t>Naklejki w rolce - oczy</t>
  </si>
  <si>
    <t>Nożyczki biurowe 17,5 cm</t>
  </si>
  <si>
    <t>Nożyczki biurowe 20 cm</t>
  </si>
  <si>
    <t xml:space="preserve">Nożyczki przedszkolne </t>
  </si>
  <si>
    <t xml:space="preserve">Nożyczki. 4 wzorki </t>
  </si>
  <si>
    <t xml:space="preserve">Oczy samoprzylepne </t>
  </si>
  <si>
    <t>Ołówek z gumką HB</t>
  </si>
  <si>
    <t>Papier A4 kolorowy</t>
  </si>
  <si>
    <t>Papier ksero</t>
  </si>
  <si>
    <t>Kłodawa-zad.3</t>
  </si>
  <si>
    <t>Kłodawa-zad.4</t>
  </si>
  <si>
    <t>Papier ksero do dyplomów</t>
  </si>
  <si>
    <t xml:space="preserve">Papier pakowy szary </t>
  </si>
  <si>
    <t>Papier rysunkowy 10 kolorów</t>
  </si>
  <si>
    <t>Papier rysunkowy 8 kolorów</t>
  </si>
  <si>
    <t>Papier satynowy 160 g A4</t>
  </si>
  <si>
    <t>Papierowe talerzyki</t>
  </si>
  <si>
    <t>Papierowe twarze</t>
  </si>
  <si>
    <t>Pastele olejne</t>
  </si>
  <si>
    <t>Pastele suche</t>
  </si>
  <si>
    <t>Patyczki bambusowe</t>
  </si>
  <si>
    <t>Pędzle standard mix 24</t>
  </si>
  <si>
    <t>Pędzle z gąbką</t>
  </si>
  <si>
    <t>Piasek kinetyczny</t>
  </si>
  <si>
    <t>Pinezki do tablic korkowych</t>
  </si>
  <si>
    <t>Plastelina kwadratowa</t>
  </si>
  <si>
    <t>Plastelina zestaw 180 szt. - 12 kol. po 15 szt.</t>
  </si>
  <si>
    <t xml:space="preserve">Plastelina do wszelkich prac o charakterze manualnym i kreatywnym. Lekko rozprowadzająca się, nie klejąca się do rąk. Może być wielokrotnie stosowana. Zestaw zawierający 12 kolorów po 15 sztuk: biały, pomarańczowy, jasny zielony, ciemny zielony, czerwony, czarny, niebieski, różowy, szary, żółty, fioletowy, brązowy.
</t>
  </si>
  <si>
    <t>Plastelina/ciastolina</t>
  </si>
  <si>
    <t xml:space="preserve">Plastikowe igły </t>
  </si>
  <si>
    <t>Przekładki do segregatora 1/3 A4 kartonowe kolorowe</t>
  </si>
  <si>
    <t xml:space="preserve">Samoprzylepne arkusze folii piankowej </t>
  </si>
  <si>
    <t>Sączki laboratoryjne</t>
  </si>
  <si>
    <t>Skoroszyt plastikowy</t>
  </si>
  <si>
    <t>Skoroszyt z dziurkami</t>
  </si>
  <si>
    <t xml:space="preserve">Spinacz 28 MM neon </t>
  </si>
  <si>
    <t>Sznurki papierowe</t>
  </si>
  <si>
    <t>Taśma dwustronna 12mm x 50m</t>
  </si>
  <si>
    <t>Przeznaczona do przyklejania kartek/prac; wym. 12mm x 50m</t>
  </si>
  <si>
    <t>Taśma dwustronna 25mm x 5m</t>
  </si>
  <si>
    <t xml:space="preserve">Taśma dwustronna 50mm x 10m </t>
  </si>
  <si>
    <t>Taśma klejąca biurowa 12mm x 20m</t>
  </si>
  <si>
    <t>Taśma klejąca biurowa 18mm x 30m</t>
  </si>
  <si>
    <t>Taśma klejąca przezroczysta, szeroka 4,5cm x 200m</t>
  </si>
  <si>
    <t>Teczka z gumką biała</t>
  </si>
  <si>
    <t>Teczka z gumką kolorowa</t>
  </si>
  <si>
    <t>Tektura falista kolorowa A4</t>
  </si>
  <si>
    <t>Tektura falista w rolce</t>
  </si>
  <si>
    <t>Tekturowe jajka - mix kolorów</t>
  </si>
  <si>
    <t>Tempera perłowa 1l fioletowa</t>
  </si>
  <si>
    <t>Włóczka</t>
  </si>
  <si>
    <t xml:space="preserve">Włóczki w pastelowych kolorach </t>
  </si>
  <si>
    <t>8 motków; 8 kolorów; dł. 90-100m; materiał: akryl</t>
  </si>
  <si>
    <t xml:space="preserve">Włóczki w soczystych kolorach </t>
  </si>
  <si>
    <t xml:space="preserve">Zakreślacz </t>
  </si>
  <si>
    <t>Zestaw 4 markerów permanentnych, czarny, niebieski ,zielony, czerwony</t>
  </si>
  <si>
    <t>Zestaw klejów znikających</t>
  </si>
  <si>
    <t>Zestaw kreatywny</t>
  </si>
  <si>
    <t xml:space="preserve">Zestaw papierów </t>
  </si>
  <si>
    <t>Lp</t>
  </si>
  <si>
    <t>Kredki 24 kolory</t>
  </si>
  <si>
    <t xml:space="preserve">Wykonane ze stali nierdzewnej wysokiej jakości;  wytrzymała rączka odporna na pęknięcia i odpryski, wzbogacona o gumowany uchwyt (soft-grip); uniwersalne - do cięcia papieru, kartonu, tektury, zdjęć, taśmy samoprzylepnej, itp.; rozmiar: 20 cm
</t>
  </si>
  <si>
    <t>Tusz do drukarki EPSON WF-C5390 (czarny)</t>
  </si>
  <si>
    <t>Tusz do drukarki EPSON WF-C5390 (czarny) XL</t>
  </si>
  <si>
    <t>Tusz do drukarki EPSON WF-C5390 (błękitny) XL</t>
  </si>
  <si>
    <t>Tusz do drukarki EPSON WF-C5390 (purpurowy) XL</t>
  </si>
  <si>
    <t>Tusz do drukarki EPSON WF-C5390 (żółty) XL</t>
  </si>
  <si>
    <r>
      <t xml:space="preserve">1 szt. = 1 ryza papieru zawierająca 250 arkuszy papieru. Format: A4; Wymiary arkusza: 210 x 297 (mm); gramatura: 120g/m2; barwa papieru: </t>
    </r>
    <r>
      <rPr>
        <sz val="10"/>
        <rFont val="Arial"/>
        <family val="2"/>
        <charset val="238"/>
      </rPr>
      <t>piaskowy i kremowy</t>
    </r>
    <r>
      <rPr>
        <b/>
        <sz val="10"/>
        <color rgb="FFFF0000"/>
        <rFont val="Arial"/>
        <family val="2"/>
        <charset val="238"/>
      </rPr>
      <t xml:space="preserve"> </t>
    </r>
    <r>
      <rPr>
        <sz val="10"/>
        <color theme="1"/>
        <rFont val="Arial"/>
        <family val="2"/>
        <charset val="238"/>
      </rPr>
      <t xml:space="preserve">pastelowy; </t>
    </r>
  </si>
  <si>
    <t>Toner do urządzenia wielofunkcyjnego Ricoh Aficio MP C3003 - zestaw</t>
  </si>
  <si>
    <t>Toner do urządzenia wielofunkcyjnego Ricoh Aficio MP 3353</t>
  </si>
  <si>
    <t>Toner do urządzenia wielofunkcyjnego Ricoh Aficio MP 2851</t>
  </si>
  <si>
    <t>Toner do urządzenia wielofunkcyjnego Ricoh Aficio MP 301SP</t>
  </si>
  <si>
    <t>Farba Tempera 1 l turkusowa</t>
  </si>
  <si>
    <t>Eko farby do malowania palcami 6 x 250 ml</t>
  </si>
  <si>
    <t>Flamastry pisaki grube ze stożkowatą końcówką 8 kolorów</t>
  </si>
  <si>
    <t>Papier na rolce do sztalug</t>
  </si>
  <si>
    <t>Kredki 96 szt.</t>
  </si>
  <si>
    <t>Kredki do malowania twarzy 6 kolorów</t>
  </si>
  <si>
    <t>Kredki ołówkowe trójkątne 24 kolory</t>
  </si>
  <si>
    <t>Kredki trójkątne w drewnianej oprawie - zestaw stolikowy</t>
  </si>
  <si>
    <t>Kwadraty do origami 100x100</t>
  </si>
  <si>
    <t>Kwadraty do origami mix 40</t>
  </si>
  <si>
    <t>Kółka do origami 30 mix</t>
  </si>
  <si>
    <t>Kółka do origami zestaw mix</t>
  </si>
  <si>
    <t>Kółka do origami 120 mix</t>
  </si>
  <si>
    <t>Pędzle z włosiem i z gąbki</t>
  </si>
  <si>
    <t>Piórka kolorowe 140 g</t>
  </si>
  <si>
    <t>Plastelina 10 x12 kolorów</t>
  </si>
  <si>
    <t>Perłowe półkoła</t>
  </si>
  <si>
    <t>Pompony pastelowe 100 szt.</t>
  </si>
  <si>
    <t>Słomki jednorazowe papierowe 6 mm</t>
  </si>
  <si>
    <t>Słomki jednorazowe papierowe 8 mm</t>
  </si>
  <si>
    <t>Tusz wodny złoty</t>
  </si>
  <si>
    <t>Tusz wodny zielony</t>
  </si>
  <si>
    <t>Tusz wodny różowy</t>
  </si>
  <si>
    <t>Tusz wodny niebieski</t>
  </si>
  <si>
    <t>Toner do urządzenia wielofunkcyjnego Canon IMAGERUNNER 16431</t>
  </si>
  <si>
    <r>
      <rPr>
        <strike/>
        <sz val="10"/>
        <color theme="1"/>
        <rFont val="Arial"/>
        <family val="2"/>
        <charset val="238"/>
      </rPr>
      <t>Farby wodne</t>
    </r>
    <r>
      <rPr>
        <sz val="10"/>
        <color theme="1"/>
        <rFont val="Arial"/>
        <family val="2"/>
        <charset val="238"/>
      </rPr>
      <t xml:space="preserve"> Farby kredowe</t>
    </r>
  </si>
  <si>
    <t xml:space="preserve">Blok  A4 w kolorowe nadruki wiosenne, zawierający 15 arkuszy, gramatura 80 g/m2
</t>
  </si>
  <si>
    <t xml:space="preserve">Zestaw bombek do ozdabiania - wykonane z papier-mâché, z zawieszką ze sznurka. 105 szt. 3 rozmiary: śr. 4, 5 i 6 cm; dł. sznurka od 5 do 6,5 cm (+/- 5%)
</t>
  </si>
  <si>
    <t>Zestaw pomponów brązowych</t>
  </si>
  <si>
    <t>Zestaw pomponów czarnych</t>
  </si>
  <si>
    <t>Zestaw pomponów niebieskich</t>
  </si>
  <si>
    <t>Zestaw pomponów pomarańczowych</t>
  </si>
  <si>
    <t>Zestaw pomponów zielonych</t>
  </si>
  <si>
    <t>Zestaw pomponów żółtych</t>
  </si>
  <si>
    <t>Barwniki spożywcze do eksperymentów</t>
  </si>
  <si>
    <t>Zestaw barwników spożywczych w płynie do aerografu</t>
  </si>
  <si>
    <t xml:space="preserve">Przeznaczeniem do barwienia powierzchniowe aerografem, śmietan, ciast, opłatków i kremów. Nadający się do wszystkich aplikacji wodorozpuszczalnych. 
Zestaw 11 podstawowych kolorów które można dowolnie łączyć i rozcieńczać wodą. 11 butelek o pojemności ~20 ml. Koloryw zestawie: żółty, pomarańczowy, czerwony, różowy, fioletowy, zielony, niebieski, brązowy, czarny, cielisty, nowe złoto.
</t>
  </si>
  <si>
    <t>Karton w kolorze białym 30x30</t>
  </si>
  <si>
    <r>
      <t xml:space="preserve">Karton w kolorze białym, jako baza do różnego rodzaju prac (np. scrapbookingu, kopert, albumów, Home Decor itp.); wymiary  </t>
    </r>
    <r>
      <rPr>
        <sz val="10"/>
        <color theme="1"/>
        <rFont val="Aptos Narrow"/>
        <family val="2"/>
      </rPr>
      <t>≥</t>
    </r>
    <r>
      <rPr>
        <sz val="6"/>
        <color theme="1"/>
        <rFont val="Arial"/>
        <family val="2"/>
        <charset val="238"/>
      </rPr>
      <t xml:space="preserve"> </t>
    </r>
    <r>
      <rPr>
        <sz val="10"/>
        <color theme="1"/>
        <rFont val="Arial"/>
        <family val="2"/>
        <charset val="238"/>
      </rPr>
      <t xml:space="preserve">30x30 cm, gramatura: ≥  250 g/m2; barwiony w masie.
1szt.= 1 karta kartonu
</t>
    </r>
  </si>
  <si>
    <t>Cylindry menzurki - zestaw</t>
  </si>
  <si>
    <t>Klej wielofunkcyjny 1000 g</t>
  </si>
  <si>
    <t>Doświadczenia chemiczne - zestaw</t>
  </si>
  <si>
    <t xml:space="preserve">Zestaw umożliwiająry realizację  bezpiecznej i interaktywnej nauki chemii dla dzieci, umożliwiający bezpieczne i proste przeprowadzenie wielu doświadczeń chemicznych., wykorzystując popularne substancje używane na co dzień.
Zestaw powinien zawierać: przyrządy laboratoryjne; instrukcje krok po kroku z kolorowymi ilustracjami, substancje chemiczne do przeprowadzania eksperymentów; bezpieczne narzędzia do mieszania i obserwacji reakcji chemicznych
</t>
  </si>
  <si>
    <r>
      <t xml:space="preserve">Zestaw kreatywny - kolorowe elementy łączące się ze sobą tylko przy użyciu wody, zawierajacy </t>
    </r>
    <r>
      <rPr>
        <sz val="10"/>
        <color theme="1"/>
        <rFont val="Aptos Narrow"/>
        <family val="2"/>
      </rPr>
      <t>≥</t>
    </r>
    <r>
      <rPr>
        <sz val="6"/>
        <color theme="1"/>
        <rFont val="Arial"/>
        <family val="2"/>
        <charset val="238"/>
      </rPr>
      <t xml:space="preserve"> </t>
    </r>
    <r>
      <rPr>
        <sz val="10"/>
        <color theme="1"/>
        <rFont val="Arial"/>
        <family val="2"/>
        <charset val="238"/>
      </rPr>
      <t xml:space="preserve">6000 elementów; nożyczki modelarskie; ściereczki; szablony; książeczkę edukacyjną; instrukcję. Po zmoczeniu materiał elementów powinien być bardzo plastyczny i łatwy do formowania.
</t>
    </r>
  </si>
  <si>
    <t xml:space="preserve">Transparentna, uniwersalna taśma biurowa wyprodukowana z polipropylenu; szerokość: 12mm, długość: 20m; 12 sztuk w j.s., kolor transparentny.
Uwaga: Dopuszcza się komplety taśmy złożone z opakowań jednostkowych zawierających inną liczbę rolek, o ile każdy z dostarczonych kompletów będzie zawierać co najmniej 12 szt.
</t>
  </si>
  <si>
    <t xml:space="preserve">Dziurkacz wyposażony w 4 otwory dziurkujące. Jednoczesne dziurkowanie do 10 kartek papieru. Podstawa i dźwignia metalowe. Głębokość wsuwania kartek: 12 mm;
</t>
  </si>
  <si>
    <r>
      <t xml:space="preserve">Długopis z wentylowaną nasadką w kolorze tuszu. Intensywny kolor tuszu, trwały, odporny na wodę i działanie promieni słonecznych. Precyzyjna i wytrzymała końcówka pisząca z kulką z węglika wolframu o średnicy 0,5 mm; 
długość linii pisania: </t>
    </r>
    <r>
      <rPr>
        <sz val="10"/>
        <color theme="1"/>
        <rFont val="Aptos Narrow"/>
        <family val="2"/>
      </rPr>
      <t>≥</t>
    </r>
    <r>
      <rPr>
        <sz val="10"/>
        <color theme="1"/>
        <rFont val="Arial"/>
        <family val="2"/>
        <charset val="238"/>
      </rPr>
      <t xml:space="preserve">1800 m
grubość linii pisania: od 0,25 do 0,3 mm
Kolor tuszu niebieski.
</t>
    </r>
  </si>
  <si>
    <t xml:space="preserve">Ochrona zalaminowanego dokumentu przed uszkodzeniami; format: A3; grubość: 75 - 80 mikronów; 100 arkuszy w komplecie.
</t>
  </si>
  <si>
    <t xml:space="preserve">Ochrona zalaminowanego dokumentu przed uszkodzeniami; format: A4; grubość: 75 - 80 mikronów; 100 arkuszy w komplecie.
</t>
  </si>
  <si>
    <t xml:space="preserve">Przeznaczona do przyklejania kartek/prac; po usunięciu zabezpieczającego paska papieru – przezroczysta; możliwość odrywania ręcznego bez konieczności używania nożyczek, odporna na kurczenie, rozmiar: 50 mm x 10 m
</t>
  </si>
  <si>
    <t xml:space="preserve">Kolorowe kartki z dziurami; format: 1/3 A4; dziurkowanie: 4; do wpinania w pionie oraz w poziomie; wymiary: 240x105 mm; 100 sztuk w komplecie
</t>
  </si>
  <si>
    <t xml:space="preserve">Pinezki biurowe kolorowe,do tablic korkowych, mix kolorów, 100 sztuk w opakowaniu
</t>
  </si>
  <si>
    <t xml:space="preserve">Zaczep do kartek.; kolor: MIX (kolory neonowe); ilość: 100 szt.; rozmiar: 28 mm; spinacze w plastikowym pudełku; magnetyczne wieczko ułatwiające wyciąganie spinaczy
</t>
  </si>
  <si>
    <t xml:space="preserve">Zestaw tonerów do urządzenia wielofunkcyjnego Ricoh Aficio MP C3003. Zestaw powinien obejmować nw. tonery:
a) kolor: Black;  kod OEM: 841817, wydajność: ≥ 29.000 stron A4 przy 5% pokryciu strony,
b) kolor: Yellow, kod OEM: 841818, wydajność: ≥ 18.000 stron A4 przy 5% pokryciu strony,
c) kolor: Magenta, kod OEM: 841819, wydajność: ≥ 18.000 stron A4 przy 5% pokryciu strony,
d) kolor: Cyan, kod OEM: 841820, wydajność: ≥ 18.000 stron A4 przy 5% pokryciu strony.
Dopuszcza się dostawę tonerów o innych kodach OEM, o ile producent urządzenia przewiduje stosowanie takich, a ich parametry są nie gorsze od opisanych.
</t>
  </si>
  <si>
    <t xml:space="preserve">Toner do urządzenia wielofunkcyjnego Ricoh Aficio MP 2851. Kolor: czarny;
kod OEM: 885266, wydajność: ≥ 11.000 stron A4 przy 5% pokryciu strony.
Dopuszcza się dostawę tonerów o innych kodach OEM, o ile producent urządzenia przewiduje stosowanie takich, a ich parametry są nie gorsze od opisanych.
</t>
  </si>
  <si>
    <t xml:space="preserve">Toner do urządzenia wielofunkcyjnego Ricoh Aficio MP 3353. Kolor: czarny;
kod OEM: 885266, wydajność: ≥ 11.000 stron A4 przy 5% pokryciu strony.
Dopuszcza się dostawę tonerów o innych kodach OEM, o ile producent urządzenia przewiduje stosowanie takich, a ich parametry są nie gorsze od opisanych.
</t>
  </si>
  <si>
    <t xml:space="preserve">1 szt. = 1 ryza papieru zawierająca 500 arkuszy papieru. Format: A4; Wymiary arkusza: 210 x 297 (mm); gramatura: 80g/m2; barwa papieru: biały; poziom białości: ≥ CIE 146; materiał główny: celuloza; Zalecana dostawa w opakowaniach zbiorczych w kartonach  po 5 ryz.
</t>
  </si>
  <si>
    <t xml:space="preserve">Do użytku na sucho i na mokro, mix 24-25 kolorów, długość produktu 60,5 mm (+/- 3 mm)  zapakowane w kartonowe opakowanie.
</t>
  </si>
  <si>
    <t xml:space="preserve">Format A4, różne kolory, wykonana z grubego makulaturowego kartonu min. 300 g/m2, jednostronnie barwionego; wyposażona w gumkę wzdłuż długiego boku; zestaw mix  kolorów 10 szt.
</t>
  </si>
  <si>
    <t xml:space="preserve">Posiadający dziurkowanie, za pomocą którego można skoroszyt włożyć do segregatora; na boku prążek do opisu; przeźroczysta przednia strona;  tylna nieprzezroczysta; różne kolory;
</t>
  </si>
  <si>
    <t xml:space="preserve">Gramatura 80 g/m2; rozmiar 130 x 100 cm
</t>
  </si>
  <si>
    <t xml:space="preserve">Gramatura arkusza 200 g/m2;  100 m długości; 100 cm szerokości
</t>
  </si>
  <si>
    <t xml:space="preserve">Format: A4, zestaw 10 arkuszy w 10 kolorach; Gramatura: 160 g/m2; Wymiary 21x30mm; 
</t>
  </si>
  <si>
    <t xml:space="preserve">Brystol kolorowy; Format A2 ( 42x59.4 cm); Gramatura - przekrój gramatur od 160 do 250 g/m2; Ilość arkuszy - 50 ark; Ilość kolorów w zestawie - 10 kolorów; Ilość arkuszy z koloru - 5 ark; 
</t>
  </si>
  <si>
    <t xml:space="preserve">Wysokiej jakości brystol - papier techniczny; Zestaw 2 sztuki; Format A1 - 86 x 61 cm; Gramatura - 160-180 g/m2; Intensywne kolory - mix; Papier barwiony w masie.
</t>
  </si>
  <si>
    <t xml:space="preserve">Papier o gramaturze 170 g/m2;  format A1 (86x61 cm); Ilość arkuszy: 10; Kolor: Biały
</t>
  </si>
  <si>
    <t xml:space="preserve">Samoprzylepne oczka o różnych wzorach i wielkościach; do ozdabiania różnych elementów; 100 sztuk.
</t>
  </si>
  <si>
    <t xml:space="preserve">Zestaw koralików do tworzenia biżuterii oraz breloków; ok. 480 szt; wym.: ok.1 cm; materiał: tworzywo sztuczne
</t>
  </si>
  <si>
    <t xml:space="preserve">Zestaw żyłek w 6 kolorach do tworzenia biżuterii;  na szpulkach; Różne kolory; dł. każdej ok. 9-10m
</t>
  </si>
  <si>
    <t xml:space="preserve">8 motków; 8 kolorów; dł. 90-100m; materiał: akryl
</t>
  </si>
  <si>
    <t xml:space="preserve">Zestaw ok 30 kolorowych plastikowych igieł o długości ok. 7,5 cm.
</t>
  </si>
  <si>
    <t xml:space="preserve">Klej w sztyfcie, szybkoschnący, bezzapachowy, wolny od rozpuszczalników, waga ok 8 g (+/- 1 g); kolor: biały.
</t>
  </si>
  <si>
    <t xml:space="preserve">Biały klej do łączenia papieru, tektury, tkanin, skóry, koralików i drobnych elementów; butelka wyposażona w aplikator do dozowania; Bezpieczny dla dzieci; klej winiliczny;  pojemność: 500 ml
</t>
  </si>
  <si>
    <t xml:space="preserve">Modele nożyczek kreatywnych wyposażone w specjalne ostrza do wycinania ciekawych wzorów; 4 pary z 4 różnymi wzorami;  dł. ok 15 cm; materiał: tworzywo sztuczne, metal.
</t>
  </si>
  <si>
    <t xml:space="preserve">Zestaw nożyczek metalowych dla młodszych dzieci;  Wyposażone w bezpieczne, zaokrąglone końcówki oraz ergonomiczne uchwyty; 5 szt; dł. 13 cm; materiał: tworzywo sztuczne, metal.
</t>
  </si>
  <si>
    <t xml:space="preserve">Farba akrylowa;  pojemność 0,5 l; kolor: różowy; bezpieczna dla dzieci.
</t>
  </si>
  <si>
    <t xml:space="preserve">Przeznaczona do malowania na papierze, płótnie, gipsie, drewnie, styropianie; Zamykany na zatrzask korek; 1 butelka z tworzywa sztucznego; poj. 1000 ml; kolor: turkusowy.
</t>
  </si>
  <si>
    <t xml:space="preserve">Przeznaczona do malowania na papierze, płótnie, gipsie, drewnie, styropianie; Zamykany na zatrzask korek; 1 butelka z tworzywa sztucznego; poj. 1000 ml; kolor: fioletowy.
</t>
  </si>
  <si>
    <t xml:space="preserve">Komplet 10 szt; wym.: 50 x 200 cm; 10 różnych kolorów.
</t>
  </si>
  <si>
    <t xml:space="preserve">Duże arkusze kolorowej elastycznej foli piankowej do wykonywania prac plastycznych; 10 szt. o wym. ok. 29 x 40 cm, grub.ok. 0,2 cm; kolory: mix; materiał: pianka
</t>
  </si>
  <si>
    <t xml:space="preserve">Zestaw kolorowej pianki do prac plastycznych, dekorowania i zdobienia kartek okolicznościowych i kreatywnych; 15 arkuszy folii piankowych samoprzylepnych; wym. ok. 20 x 30 cm;  15 kolorów mix
</t>
  </si>
  <si>
    <t xml:space="preserve">Kolorowa fizenilna; ok. 45 szt; Min. 15 kolorów; wym. ok. 30,5 x 45,7 cm.
</t>
  </si>
  <si>
    <t xml:space="preserve">Druciki kreatywne; 100 szt. wym. 1,5 x 50 cm (+/-5%); różne kolory
</t>
  </si>
  <si>
    <t xml:space="preserve">Duży zestaw papierów dekoracyjnych o zróżnicowanej gramaturze. Różnorodność wzorów. Zestaw ok 300 arkuszy, różne formaty. Powinien zawierać: papiery dekoracyjne o zróżnicowanie gramaturze, tekturę falistą, folię holograficzną, kartki samoprzylepne, bibuły, zdobione kartony.
</t>
  </si>
  <si>
    <t xml:space="preserve">Uniwersalne farby wodne w 6 podstawowych kolorach.Zamykany na zatrzask korek . Przeznaczone do malowania na papierze, płótnie, gipsie, drewnie, styropianie. 
6 butelek x 1l. Kolor farb: niebieska, zielona, czerwona, żółta, biała, brązowa.
</t>
  </si>
  <si>
    <t xml:space="preserve">Zestaw standardowy do nakładania farby, 24 sztuki pędzli:
-4 okrągłe śr. 4 mm
- 4 okrągłe śr. 8 mm
- 4 okrągłe śr. 12 mm
- 3 płaskie szer. 5 mm
- 3 płaskie szer. 9 mm
- 3 płaskie szer. 15 mm
- 3 płaskie  szer. 20 mm
</t>
  </si>
  <si>
    <t xml:space="preserve">Skoroszyt plastikowy oczkowy, twardy, format papieru: A4, PVC, do 200 kartek
</t>
  </si>
  <si>
    <r>
      <t>Słomki</t>
    </r>
    <r>
      <rPr>
        <sz val="10"/>
        <rFont val="Arial"/>
        <family val="2"/>
        <charset val="238"/>
      </rPr>
      <t xml:space="preserve"> papierowe</t>
    </r>
    <r>
      <rPr>
        <b/>
        <sz val="10"/>
        <rFont val="Arial"/>
        <family val="2"/>
        <charset val="238"/>
      </rPr>
      <t xml:space="preserve"> </t>
    </r>
    <r>
      <rPr>
        <sz val="10"/>
        <color theme="1"/>
        <rFont val="Arial"/>
        <family val="2"/>
        <charset val="238"/>
      </rPr>
      <t xml:space="preserve">jednorazowe -wielokolorowe; Liczba sztuk w zestawie 200 szt. Długość 200 mm (+/-5 mm); Średnica 8-9 mm
</t>
    </r>
  </si>
  <si>
    <t xml:space="preserve">Koperta formatu C4; Kolor : biały; Koperta wymiary: 229x324mm; Gramatura papieru: 90g; Opakowanie zawierające 50 sztuk kopert.
</t>
  </si>
  <si>
    <t xml:space="preserve">Koperta formatu C5; Kolor: biały; Wymiary: 162 x 229 mm; Opakowanie zawierające 50 sztuk kopert
</t>
  </si>
  <si>
    <t xml:space="preserve">Baterie alkaliczne baterie alkaliczne LR03 AAA dostarczone w oryginalnym opakowaniu producenta, gwarantującym brak dostępu przez osoby trzecie do ogniw przed ich dostawą. Nie dopuszcza się dostarczenia baterii "luzem" lub w opakowaniu zastępczym.
</t>
  </si>
  <si>
    <t xml:space="preserve">Baterie alkaliczne baterie alkaliczne LR6 AA dostarczone w oryginalnym opakowaniu producenta, gwarantującym brak dostępu przez osoby trzecie do ogniw przed ich dostawą. Nie dopuszcza się dostarczenia baterii "luzem" lub w opakowaniu zastępczym.
</t>
  </si>
  <si>
    <t xml:space="preserve">Toner T06 do Canon IMAGERUNNER 16431, 1643IF, i-SENSYS X 1643P czarny; kod OEM: 3526C002, wydajność: ≥ 20.000 stron A4 przy 5% pokryciu strony.
Dopuszcza się dostawę tonerów o innych kodach OEM, o ile producent urządzenia przewiduje stosowanie takich, a ich parametry są nie gorsze od opisanych.
</t>
  </si>
  <si>
    <t xml:space="preserve">Karton ozdobny -złoty; Format: A4; Gramatura:  ≥  250g; opakowanie: 20 arkuszy
</t>
  </si>
  <si>
    <t xml:space="preserve">Karton ozdobny - biały; Format: A4; Gramatura:  ≥  250g; opakowanie: 20 arkuszy
</t>
  </si>
  <si>
    <t xml:space="preserve">Karton ozdobny - kremowy; Format: A4; Gramatura:  ≥  250g; opakowanie: 20 arkuszy
</t>
  </si>
  <si>
    <t xml:space="preserve">Koperta formatu C6; Kolor: biały; Wymiary: 114 x 162 mm; Opakowanie zawierające 1000 szt. Kopert
</t>
  </si>
  <si>
    <t xml:space="preserve">Gumka do ścierania pisma ołówka i pióra; Wykonana z kauczuku - polimerowa; Wersja dwustronna: biała- usuwa ołówek, niebieska - pióro; Wymiary: 41 x 18 x 11 mm (+/-5%)
</t>
  </si>
  <si>
    <t xml:space="preserve">Korektor w taśmie; Długość taśmy: 12m (+/-5%); Szerokość taśmy: 4,2mm; Kolor: biały
</t>
  </si>
  <si>
    <t xml:space="preserve">Zestaw Cienkopisów - 0.4mm, 10 kolorów
</t>
  </si>
  <si>
    <t xml:space="preserve">Pastele suche 24 szt. w różnych kolorach; 24 szt. .Posiadają certyfikaty zgodności z normą EN-71 i atesty. wym. 1 x 1 x 6,6 cm (+/-5%)
</t>
  </si>
  <si>
    <t xml:space="preserve">Kredki świecowe; 12 kolorów po 25 sztuk kredek; każdy kolor w osobnej torebce strunowej; pakowane zbiorczo w kartonik; dł. 8 cm; śr. 0,7 cm (+/- 5%)
</t>
  </si>
  <si>
    <t xml:space="preserve">Kredki 96 szt - duży zestaw; antypoślizgowe zagłębienia na kciuk, palec wskazujący i środkowy, ułatwiające trzymanie kredek podczas pisania; dł. 17,5 cm (+/-5%); śr. 1 cm (+/-5%); śr. rysika 0,4 cm (+/-5%)
</t>
  </si>
  <si>
    <t xml:space="preserve">Kredki trójkątne w drewnianej oprawie; 12 kolorów; 144 szt. dł. 15 cm; śr. 1 cm; śr. rysika 0,5 cm (+/-5%)
</t>
  </si>
  <si>
    <t xml:space="preserve">Bibuła pastelowa; 10 szt. wym. 200 x 50 cm (+/-5%)
</t>
  </si>
  <si>
    <t xml:space="preserve">Kolorowa bibułka; 20 arkuszy; format: C4
</t>
  </si>
  <si>
    <t xml:space="preserve">Zestaw czarnych pomponów o śr. od ok. 1,5 do ok. 3,5 cm (+/5%) 100 sztuk
</t>
  </si>
  <si>
    <t xml:space="preserve">Zestaw niebieskich pomponów o śr. od ok. 1,5 do ok. 3,5 cm (+/5%) 100 sztuk
</t>
  </si>
  <si>
    <t xml:space="preserve">Zestaw żółtych pomponów o śr. od ok. 1,5 do ok. 3,5 cm (+/5%) 100 sztuk
</t>
  </si>
  <si>
    <t xml:space="preserve">Zestaw zielonych pomponów o śr. od ok. 1,5 do ok. 3,5 cm (+/5%) 100 sztuk
</t>
  </si>
  <si>
    <t xml:space="preserve">Zestaw brązowych pomponów o śr. od ok. 1,5 do ok. 3,5 cm (+/5%) 100 sztuk
</t>
  </si>
  <si>
    <t xml:space="preserve">Zestaw pomarańczowych pomponów o śr. od ok. 1,5 do ok. 3,5 cm (+/5%) 100 sztuk
</t>
  </si>
  <si>
    <t xml:space="preserve">1 kpl. = 100 szt. koszulek w opakowaniu. Koszulka krystialiczna; Grubość: 30 µm; Antyelektrostatyczna; Format dokumentów: A4; Ilość dziurek do wpięcia: 11; Wymiar: 232 x 304 mm;
</t>
  </si>
  <si>
    <t xml:space="preserve">Kryształki kolorowe, duże; 100 szt. 25 g
</t>
  </si>
  <si>
    <t xml:space="preserve">Półkola perłowe; 125 szt. śr. od 0,6 do 1,2 cm (+/-5%)
</t>
  </si>
  <si>
    <t xml:space="preserve">Zestaw klejów magicznych: Klej przezroczysty 200 ml, Klej czarodziejski 1000 g (+/-5%),
</t>
  </si>
  <si>
    <t xml:space="preserve">Bibuła marszczona kolorowa. Zestaw 10 rolek bibuły w 10 kolorach.
Ilość elementów: 10. Wymiary: 200x50 cm (+/-5%). Opakowanie chroniące każdą z rolek: np. folia
</t>
  </si>
  <si>
    <t xml:space="preserve">Kredki do malowania twarzy klasyczne; Gruby rysik o średnicy 6,25 mm (+/-5%); 6 kolorów
</t>
  </si>
  <si>
    <t xml:space="preserve">Zakreślacz - 1-5mm (+/-5%); kpl. 6 sztuk; mix kolorów
</t>
  </si>
  <si>
    <t xml:space="preserve">Choinki Piankowe do dekorowania - zestaw 6 Szt. Cechy produktu: Wymiary pianki: 13x14 cm (+/-5%); Zestaw 6 sztuk. Kolory pianek: zielony
</t>
  </si>
  <si>
    <t xml:space="preserve">Eko farby do malowania palcami; poj. 250 ml (+/-5%); kolory: czerwony, pomarańczowy, żółty, biały, niebieski, zielony; 6 szt. Spełniające europejską normę bezpieczeństwa EN 71-7.
</t>
  </si>
  <si>
    <t xml:space="preserve">Taśma klejąca biurowa przeźroczysta, bezwonna; rozmiar: 18 mm x 30 m (+/-5%); grubość: 40 mikronów; kolor: transparentny
</t>
  </si>
  <si>
    <t xml:space="preserve">Nożyczki biurowe; Długość: 17,5 cm (+/-5%); stal nierdzewna
</t>
  </si>
  <si>
    <t xml:space="preserve">Kubki kolorowe jednorazowe; Pojemność naczynia 180 ml (+/-5%); Materiał: plastik; Liczba sztuk w zestawie: 50 szt. Kolor odcienie czerwieni, odcienie fioletowego, odcienie niebieskiego, odcienie pomarańczowego, odcienie różowego, odcienie zieleni. UWAGA: Nie dopuszcza się produktów wykonanych z polistyrenu ekspandowanego.
</t>
  </si>
  <si>
    <t xml:space="preserve">Grube flamastry -przekrój flamastra - 1,5 cm (+/-5%); długość flamastra - 13,5 cm (+/-5%); ilość sztuk w opakowaniu - 8 szt.
</t>
  </si>
  <si>
    <t xml:space="preserve">Cekiny kolorowe, duże; różne wzory; 50 g
</t>
  </si>
  <si>
    <t xml:space="preserve">Masa papierowa - rozdrobniona na proszek, nietoksyczna, łatwa do pomalowania, 400 g (+/-5%)
</t>
  </si>
  <si>
    <t xml:space="preserve">Pudełko z sypkim brokatem w różnych kolorach; śr. 6,5 cm (+/-5%); wys. 7,7 cm; 80 g - pudełko
</t>
  </si>
  <si>
    <t xml:space="preserve">Kolorowy brystol; Format A4. 250 arkuszy; 25 kolorów; gramatura: 300 g/m2 (+/-5%)
</t>
  </si>
  <si>
    <t xml:space="preserve">Kolorowy papier rysunkowy A4; 400 arkuszy; 8 kolorów; gramatura: 80 g/m2 (+/-5%)
</t>
  </si>
  <si>
    <t xml:space="preserve">Pompony pastelowe; 100 szt. śr. 2 cm (+/-5%); śr. otworu 4 mm
</t>
  </si>
  <si>
    <t xml:space="preserve">Pędzle duże z włosiem i z gąbki, z drewnianymi uchwytami. 25 szt.
</t>
  </si>
  <si>
    <t xml:space="preserve">Wysokiej jakości kredki, intensywne i nasycone kolory oraz doskonałe krycie powierzchni. Przeznaczone do rysowania, wypełniania dużych płaszczyzn i wykonywania miękkich przejść pomiędzy kolorami. Kredki wykonane z glinki kaolinowej. Kredki posiadające papierową ochronną owijkę z własną grafiką (np. na każdej kredce inne zwierzątko).  Kredki bezpieczne dla dzieci, produkowane zgodnie z dyrektywą Parlamentu Europejskiego i Rady w sprawie bezpieczeństwa zabawek oraz rozporządzeniem Ministerstwa Gospodarki w sprawie zasadniczych wymagań dla zabawek. Ilość kolorów: 24 w jednym opakowaniu.
</t>
  </si>
  <si>
    <t xml:space="preserve">Markery do pisania po tablicach suchościeralnych, łatwościeralny tusz proszkowy na bazie alkoholu, zapach neutralny, końcówka okrągła ~2 mm, 4 kolory tuszu: czarny, niebieski, czerwony, zielony. Zestaw z gąbką.
</t>
  </si>
  <si>
    <t xml:space="preserve">Marker permanentny z końcówką w kształcie kuli odpowiedni do pisania i znakowania na prawie wszystkich powierzchniach. Szerokość pisania wynosi 0,8-2,2 mm. Atrament na bazie alkoholu wodoodporny, odporny na światło i promieniowanie ultrafioletowe, szybko wysychający po emisji, nietoksyczny, bez ksylenu, bez toluenu. Kolory w zestawie: czarny, niebieski ,zielony, czerwony.
</t>
  </si>
  <si>
    <t xml:space="preserve">Szeroka przezroczysta taśma klejąca o mocnych właściwościach klejących, nadająca się do celów biurowych, zaklejania pudełek. Długość taśmy 200 m, szerokość 4,5 cm.
</t>
  </si>
  <si>
    <t xml:space="preserve">Masa mocująca podzielona, biała, posiadająca konsystencję pozwalającą na łatwą aplikację, tworzącą niemal niewidoczne mocowanie, nie pozostawiająca śladów po zdjęciu. Przeznaczona do przytwierdzania plakatów, rysunków, fotografii oraz innych lekkich przedmiotów. Zawartość opakowania  ≥ 50 g masy podzielone na 90 części (+/- 10).
</t>
  </si>
  <si>
    <t xml:space="preserve">Krystaliczne koszulki na dokumenty A4 posiadające na dłuższej krawędzi wzmocnioną listwę z otworami umożliwiającymi montaż w segregatorach o różnym rozstawie zapięć. Otwierane z góry, krystaliczna, antystatyczna folia, nadające się do pracy z rzutnikiem, folia o grubości ≥ 50 mic, opakowanie 100 sztuk, chroniące zawartość przed uszkodzeniami i zagięciami.
</t>
  </si>
  <si>
    <t xml:space="preserve">1 kpl. = 100 szt. koszulek w opakowaniu. Koszulki groszkowe A4, ze szczeliną u góry, wykonane z folii PP (polipropylenowej), folia o grubości ~35 µm.
</t>
  </si>
  <si>
    <t xml:space="preserve">1 szt. = 1 ryza papieru zawierająca 250 arkuszy papieru. Format: A4; wymiary arkusza: 210 x 297 (mm); gramatura: 160g/m2; barwa papieru: biały; poziom białości: ≥ CIE 161. Wykończenie powierzchni: satynowany, gładzony. Przeznaczony do druku: laserowego, wielokolorowego.
</t>
  </si>
  <si>
    <t xml:space="preserve">Brystol mix A3;  1 szt. = 100 arkuszy; 10 kolorów po 10 arkuszy na każdy kolor; gramatura 180 g/m2
</t>
  </si>
  <si>
    <t xml:space="preserve">Klej w sztyfcie bezbarwny waga ok.20 g (+/- 2 g) typ PVP, supermocny, nietoksyczny, nie marszczący papieru. Przeznaczony do papieru zwykłego i dekoracyjnego, kartonu, tkanin i fotografii.
</t>
  </si>
  <si>
    <t xml:space="preserve">1 szt. = 500 arkuszy, kolorowy mix 500 arkuszy w 5 kolorach po 100 ark. w każdym z kolorów. Format A4, wymiary arkusza: 210 x 297 (mm); gramatura: 80g/m2. Struktura pozwalająca na druk atramentowy, laserowy.
</t>
  </si>
  <si>
    <t xml:space="preserve">Tusz do i EPSON WF-C5390, kolor czarny; wydajność: 5.000 stron A4 przy 5% pokryciu strony; kod OEM: C13T11D140
Dopuszcza się dostawę tonerów o innych kodach OEM, o ile producent urządzenia przewiduje stosowanie takich, a ich parametry są nie gorsze od opisanych.
</t>
  </si>
  <si>
    <t xml:space="preserve">Tusz do i EPSON WF-C5390, kolor błękitny; wydajność: 5.000 stron A4 przy 5% pokryciu strony; kod OEM: C13T11D240
Dopuszcza się dostawę tonerów o innych kodach OEM, o ile producent urządzenia przewiduje stosowanie takich, a ich parametry są nie gorsze od opisanych
</t>
  </si>
  <si>
    <t xml:space="preserve">Tusz do i EPSON WF-C5390, kolor purpurowy; wydajność: 5.000 stron A4 przy 5% pokryciu strony; kod OEM: C13T11D340
Dopuszcza się dostawę tonerów o innych kodach OEM, o ile producent urządzenia przewiduje stosowanie takich, a ich parametry są nie gorsze od opisanych
</t>
  </si>
  <si>
    <t xml:space="preserve">Tusz do i EPSON WF-C5390, kolor żółty; wydajność: 5.000 stron A4 przy 5% pokryciu strony; kod OEM: C13T11D440
Dopuszcza się dostawę tonerów o innych kodach OEM, o ile producent urządzenia przewiduje stosowanie takich, a ich parametry są nie gorsze od opisanych
</t>
  </si>
  <si>
    <t xml:space="preserve">Toner do urządzenia wielofunkcyjnego Ricoh Aficio 301SP. Kolor: czarny;
kod OEM: 841711, wydajność: ≥ 8.000 stron A4 przy 5% pokryciu strony.
Dopuszcza się dostawę tonerów o innych kodach OEM, o ile producent urządzenia przewiduje stosowanie takich, a ich parametry są nie gorsze od opisanych.
</t>
  </si>
  <si>
    <t xml:space="preserve">Szeroka przezroczysta taśma klejąca o mocnych właściwościach klejących, nadająca się do celów biurowych, zaklejania pudełek. Długość taśmy 200 m, szerokość 4,5-5 cm.
</t>
  </si>
  <si>
    <t xml:space="preserve">Blok rysunkowy, kolorowy. Format: A4. Ilość arkuszy: 200. Ilość kolorów 20 (każdy kolor po 10 arkuszy). Gramatura: 80-120 g/m2
</t>
  </si>
  <si>
    <t xml:space="preserve">Papier kolorowy rysunkowy A4. 100 arkuszy po 10 z każdego koloru - kolory intensywne, barwa mocna. Grubość papieru 80 gsm (rysunkowy). Kolory: Pastelowy Żółty, Żółty, Pastelowy Zielony, Zielony, Błękitny, Niebieski, Pomarańczowy, Czerwony, Pastelowy Róż, Pastelowy Fiolet
</t>
  </si>
  <si>
    <t xml:space="preserve">Kółka origami - zestaw zawierający (+/- 1):
• 100 szt. o śr. 200mm,
• 100 szt. o śr. 150mm
• 100 szt. o śr. 120mm
•  100 szt. o śr. 100 mm
• 100 szt. o śr. 80 mm
•  300 szt. o śr. 57 mm
• 400 szt. o śr. 47 mm
• 600 szt. o śr. 30 mm
• 1000 szt. o śr. 20 mm
Mix kolorów
</t>
  </si>
  <si>
    <t xml:space="preserve">Kółka origami: 500 szt., śr. 120 mm, mix kolorów
</t>
  </si>
  <si>
    <t xml:space="preserve">Kwadraty origami: 500 szt., wym. 40 x 40 mm, mix kolorów
</t>
  </si>
  <si>
    <t xml:space="preserve">Kwadraty do origami: 500 szt., wym. 100 x 100 mm, 70 g/m2, mix kolorów
</t>
  </si>
  <si>
    <t xml:space="preserve">Kółka do origami: 300 szt., śr. 30 mm, mix kolorów
</t>
  </si>
  <si>
    <t xml:space="preserve">Zestaw kolorowych piórek. 10 torebek po 14 g (+/- 5%) 10 kolorów
</t>
  </si>
  <si>
    <t xml:space="preserve">Jajka z kartonu: 60 szt., wym. 4,7 x 6,4 cm (+/- 5%)
</t>
  </si>
  <si>
    <t xml:space="preserve">Komplet nietoksycznych markerów w 12 kolorach, śr. końcówki 0,5 cm (+/-5%) 12 sztuk, 12 kolorów
</t>
  </si>
  <si>
    <t xml:space="preserve">Tekturowe jajka do ozdabiania, różne kolory: 40 szt., wys. 10 cm (+/5%)
</t>
  </si>
  <si>
    <t xml:space="preserve">Akrylowa różowa włóczka, do drutów rozm. 8, dł. 50 m (+/5%), 50 g
</t>
  </si>
  <si>
    <t xml:space="preserve">Akrylowa jasnozielona włóczka, do drutów rozm. 8, dł. 50 m (+/5%), 50 g
</t>
  </si>
  <si>
    <t xml:space="preserve">Akrylowa niebieska włóczka, do drutów rozm. 8, dł. 50 m (+/5%), 50 g
</t>
  </si>
  <si>
    <t xml:space="preserve">Akrylowa żółta włóczka, do drutów rozm. 8, dł. 50 m (+/5%), 50 g
</t>
  </si>
  <si>
    <t xml:space="preserve">Kolorowy klej w sztyfcie, który po kilku sekundach od rozsmarowania staje się transparentny (znikający), waga pojedynczego 25 g (+/- 5%), 12 szt w komplecie.
</t>
  </si>
  <si>
    <t xml:space="preserve">Plastelina kwadratowa: 18 kolorów, 330 g (+/- 5%)
</t>
  </si>
  <si>
    <t xml:space="preserve">Glina rzeźbiarska nadająca się do modelowania, rzeźbienia (lepienia), kształtowania na toczku, odciskania i odlewania w formach gipsowych. Po wysuszeniu wyrób poddawny procesowi wypalania w temperaturze 850-1200°C. Waga – 520 g (+/- 5%)
</t>
  </si>
  <si>
    <t xml:space="preserve">Modelina, mix  18 kolorów
</t>
  </si>
  <si>
    <t xml:space="preserve">Biała glina samoutwardzalna (materiał plastyczny samoutwardzalny, do wykonywania figurek, biżuterii, naczyń ozdobnych typu flakony, patery, salaterki. Wykonane przedmioty można po wyschnięciu, malować farbami. Nie nadająca się do wypalania.
</t>
  </si>
  <si>
    <t xml:space="preserve">Farba plakatowa - zestaw 12 kolorów (biała, brązowa, czarna, czerwona, niebieska, niebieska ciemna, pomarańczowa, różowa, szmaragdowa, zielona ciemna, zielona limonka, żółta). Pojemność farby dla każdego koloru 500ml (+/- 5%)
</t>
  </si>
  <si>
    <t xml:space="preserve">Pastelowy klej w sztyfcie do klejenia papieru i tektury; waga 15g  (+/- 1 g)
</t>
  </si>
  <si>
    <t xml:space="preserve">Flamastry pędzelkowe- zestaw  10 szt. Flamastry przeznaczone do kolorowania, rysowania i pisania na papierze, z pędzelkową, cienką końcówką typu fine. Nasycone intensywne kolory. Wentylowana skuwka.
</t>
  </si>
  <si>
    <t xml:space="preserve">Kredki ołówkowe trójkątne, zestaw 24 kolory 
Kredki które mogą być używane z dodatkiem wody lub zupełnie suche
- miękkie w użyciu
- w 24 intensywnych kolorach
- ergonomiczna obudowa
- przeznaczone dla dzieci powyżej 3 roku życia
</t>
  </si>
  <si>
    <t xml:space="preserve">Lakierowany ołówek z gumką HB
Sześciokątny ołówek biurowo-szkolny z gumką, z klejonym całej długości grafitem, łatwo się temperujący, bez użycia metali ciężkich, nietoksyczny. Twardość grafitu: HB.  Gumka bez zawartości PVC i lateksu.
</t>
  </si>
  <si>
    <t xml:space="preserve">Zestaw naklejek dekoracyjnych o tematyce – pojazdy - 8 plansz z naklejkami
wymiary plansz: 27x8 cm (+/- 5%).
</t>
  </si>
  <si>
    <t xml:space="preserve">Blok rysunkowy, kolorowy, format: A4, ilość arkuszy: 200, ilość kolorów 20 (każdy kolor po 10 arkuszy), gramatura: 80-120 g/m2
</t>
  </si>
  <si>
    <t xml:space="preserve">Taśma dwustronna do klejenia papieru, tkaniny, tworzywa sztucznego i  metalu szerokość 25mm, długość 5m (+/- 5%)
</t>
  </si>
  <si>
    <t xml:space="preserve">Zestaw naklejek dekoracyjnych. 8 plansz z naklejkami. Wymiary plansz: 27x8 cm (+/- 5%). Wzór: Księżniczki.
</t>
  </si>
  <si>
    <t xml:space="preserve">Naklejki piankowe Pisanki 24 szt. 57 mm. Naklejki dekoracyjne wykonane z pianki. Wymiary: 43 x 57 mm  (+/- 5%). Kolory: zielone, niebieskie, żółte, różowe, białe. Zestaw 24 szt.
</t>
  </si>
  <si>
    <t xml:space="preserve">Naklejki kolorowe buźki 200 szt. Naklejki papierowe. Wzór: kolorowe buźki, średnica: 18 mm, mix kolorów, 10 arkuszy po 20 sztuk (200 szt.)
</t>
  </si>
  <si>
    <t xml:space="preserve">Naklejki kolorowe Serca 240 szt. Naklejki papierowe. Rozmiar naklejki: 16x18 mm. 10 arkuszy po 24 sztuki (240 szt.)
</t>
  </si>
  <si>
    <t xml:space="preserve">Naklejki piankowe Buźki. Naklejki dekoracyjne wykonane z pianki. Średnica: 35 mm, miks kolorów, nadruk: różne miny. Ilość: zestaw 60 szt.
</t>
  </si>
  <si>
    <t xml:space="preserve">Naklejki emotki 200 szt. Naklejki papierowe. Średnica: 18 mm, mix kolorów, 10 arkuszy po 20 sztuk (200 szt.)
</t>
  </si>
  <si>
    <t xml:space="preserve">Barwniki spożywcze rozpuszczone w wodzie. Do eksperymentów, glutków, zajęć sensorycznych i plastycznych. Kolory: czerwony, pomarańczowy, żółty, zielony, niebieski. Objętość każdego barwnika ok. 30 ml
</t>
  </si>
  <si>
    <t xml:space="preserve">Barwniki neonowe. Typ pigmentu: Płynne barwniki neonowe. Kolory: niebieski, zielony, żółty, różowy, oranżowy, czerwony. Opakowanie: ok. 30 ml (każdy z barwników)
</t>
  </si>
  <si>
    <t xml:space="preserve">Klej wielofunkcyjny, gęsty, bezpieczny i nietoksyczny. Klejący większość porowatych powierzchni takich jak: papier i tkaniny, a także drewno i ceramikę. Po wyschnięciu przezroczysty.
</t>
  </si>
  <si>
    <t xml:space="preserve">Farby wodne dające matowy, kredowy efekt na malowanej powierzchni: tekturze, drewnie, metalu, plastiku i innych tworzywach sztucznych. 5 kolorów po ok. 60 ml każdy
</t>
  </si>
  <si>
    <t xml:space="preserve">Piasek do zabaw manipulacyjnych. Opakowanie:  wiaderko 3,5 kg (+/-5%)
</t>
  </si>
  <si>
    <t xml:space="preserve">Tusz wodny niebieski. Szybkoschnący, nadający się się do papierów chłonnych. Poj. 50 ml (+/-5%)
</t>
  </si>
  <si>
    <t xml:space="preserve">Tusz wodny zielony pastelowy. Szybkoschnący, nadający się się do papierów chłonnych. Poj. 50 ml (+/-5%)
</t>
  </si>
  <si>
    <t xml:space="preserve">Tusz wodny różowy pastelowy. Szybkoschnący, nadający się się do papierów chłonnych. Poj. 50 ml (+/-5%)
</t>
  </si>
  <si>
    <t xml:space="preserve">Tusz wodny złoty. Szybkoschnący, nadający się się do papierów chłonnych. Poj. 50 ml (+/-5%)
</t>
  </si>
  <si>
    <t xml:space="preserve">Sączki laboratoryjne, okrągłe, podstawowe. Opakowanie 100 szt.
</t>
  </si>
  <si>
    <t xml:space="preserve">Wycięte z papieru duże twarze. Twarze w ośmiu tonacjach skóry z całego świata. 50 twarzy papierowych (8 odcieni skóry, papier jednostronnie barwiony).  Wym. 13 x 20 cm (+/-5%)
</t>
  </si>
  <si>
    <t xml:space="preserve">Słomki papierowe - w groszki, 24 szt. dł. 19,7 cm, śr. 6 mm (+/-5%)
</t>
  </si>
  <si>
    <t xml:space="preserve">Papierowe talerzyki 50 szt., śr. 23 cm  (+/-5%)
</t>
  </si>
  <si>
    <t xml:space="preserve">Sznurki papierowe. Kolory: niebieski, zielony, czerwony, różowy, żółty
25 m (+/-5%). Po 5 m w każdym kolorze.
</t>
  </si>
  <si>
    <t xml:space="preserve">Teczka z gumką, rozmiar  A4, biała, materiał: tektura, gramatura min. 300g/m2, wyposażona w gumkę wzdłuż długiego boku, zestaw 10 szt.
</t>
  </si>
  <si>
    <t xml:space="preserve">Patyczki bambusowe, ilość: 100 patyczków w opakowaniu, długość 38 cm,średnica 4 mm (+/- 5%), wykonane z drewna bambusowego.
</t>
  </si>
  <si>
    <t xml:space="preserve">Klej do papieru, tkanin, tektury, slime itp. Zestaw zawierający klej 5l i aktywator 5l 
</t>
  </si>
  <si>
    <t xml:space="preserve">Zestaw 7 cylindrów o pojemności 10, 25, 50, 100, 250, 500 i 1000 ml z widocznie zaznaczoną skalą objętości. Każda menzurka ma „dzióbek” ułatwiający wylewanie z niej odmierzonej cieczy.
</t>
  </si>
  <si>
    <t xml:space="preserve">Masa plastyczna typu piankolina, 12 kolorów. Zestaw powinien zawierać 12 opakowań masy, każda w innym kolorze, co najmniej 3 szpatułki o różnym kształcie do modelowania
</t>
  </si>
  <si>
    <t xml:space="preserve">Naklejki samoprzylepne w rolce – oczy 2000 szt.
</t>
  </si>
  <si>
    <t xml:space="preserve">Farby plakatowe w butelkach - zestaw 6 kolorów po 500 ml
</t>
  </si>
  <si>
    <t xml:space="preserve">Plastelina szkolna zestaw 120 sztuk 12 kolorów
</t>
  </si>
  <si>
    <t xml:space="preserve">Papier na rolce do sztalug. Dł. papieru 50 m. Wym. 60 x 9 cm (+/-5%)
</t>
  </si>
  <si>
    <t xml:space="preserve">Biały blok techniczny. Format A4. 10 arkuszy w bloku. Gramatura 180 g/m2
</t>
  </si>
  <si>
    <t xml:space="preserve">Biały blok techniczny. Format A3. 10 arkuszy w bloku. Gramatura 150g/m2
</t>
  </si>
  <si>
    <t xml:space="preserve">Farby tempery z gąbką 6 szt., poj. 70 ml
</t>
  </si>
  <si>
    <t xml:space="preserve">1 szt. = 1 ryza papieru zawierająca 250 arkuszy papieru. Format: A4; Wymiary arkusza: 210 x 297 (mm); gramatura: 160g/m2; barwa papieru: biały; poziom białości: ≥ CIE 161. Wykończenie powierzchni: satynowany, gładzony. Przeznaczony do druku: laserowego, wielokolorowego.
</t>
  </si>
  <si>
    <t xml:space="preserve">500 arkuszy w ryzie papieru - 5 kolorów po 100 ark. każdego koloru, format: A4, wymiary arkusza (mm): 210 x 297, gramatura papieru: 80 g/m2, struktura umożliwiająca druk atramentowy i laserowy.
</t>
  </si>
  <si>
    <t xml:space="preserve">Zestaw plastyczny do tworzenia papierowych dekoracji, składający się z 83 elementów: 8 szt. kolorowego kartonu (17,5 x 25 cm, 130 g/m2) (+/-5%); 8 szt. kolorowego kartonu (17,5 x 25 cm, 220 g/m2)(+/-5%); 2 szt. kolorowego wytłaczanego kartonu (17,5 x 25 cm)(+/-5%); 3 szt. kolorowego kartonu z motywem (17,5 x 25 cm, 270 g/m2)(+/-5%); 2 szt. kolorowego papieru transparentnego (17,5 x 25 cm, 115 g/m2)(+/-5%); 2 szt. kolorowego kartonu falistego (17,5 x 25 cm)(+/-5%); 4 szt. kolorowego kartonu kreatywnego (17,5 x 25 cm)(+/-5%); 1 szt. kartonu z brokatem (17,5 x 25 cm)(+/-5%); 1 arkusza filcu (10 x 20 cm, 150 g/m2)(+/-5%); 1 arkusz białego jedwabiu (15,5 x 22,5 cm)(+/-5%); 1 arkusz z naklejkami; 50 ozdobnych kolorowych dżetów
</t>
  </si>
  <si>
    <t xml:space="preserve">Folia piankowa brokatowa; 10 arkuszy; format: A4; gr. 2 mm (+/-5%)
</t>
  </si>
  <si>
    <t xml:space="preserve">Mix pędzli z gąbki; 4 szt. o wym. od 2 x 8 cm do 4 x 8,5 cm (+/-5%)
</t>
  </si>
  <si>
    <t>1.</t>
  </si>
  <si>
    <t>2.</t>
  </si>
  <si>
    <t>3.</t>
  </si>
  <si>
    <t>4.</t>
  </si>
  <si>
    <t>5.</t>
  </si>
  <si>
    <t>6. = 3. x 5.</t>
  </si>
  <si>
    <t>Razem wartość brutto</t>
  </si>
  <si>
    <t>0.</t>
  </si>
  <si>
    <t xml:space="preserve">Tusz do i EPSON WF-C5390, kolor czarny; wydajność: 3.000 stron A4 przy 5% pokryciu strony; kod OEM: C13T11C140
Dopuszcza się dostawę tonerów o innych kodach OEM, o ile producent urządzenia przewiduje stosowanie takich, a ich parametry są nie gorsze od opisanych.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</si>
</sst>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zł&quot;;[Red]\-#,##0.00\ &quot;zł&quot;"/>
    <numFmt numFmtId="44" formatCode="_-* #,##0.00\ &quot;zł&quot;_-;\-* #,##0.00\ &quot;zł&quot;_-;_-* &quot;-&quot;??\ &quot;zł&quot;_-;_-@_-"/>
    <numFmt numFmtId="164" formatCode="0&quot; kpl.&quot;"/>
    <numFmt numFmtId="165" formatCode="0&quot; szt.&quot;"/>
    <numFmt numFmtId="166" formatCode="[$-415]General"/>
    <numFmt numFmtId="167" formatCode="&quot; &quot;#,##0.00&quot; zł &quot;;&quot;-&quot;#,##0.00&quot; zł &quot;;&quot; -&quot;#&quot; zł &quot;;&quot; &quot;@&quot; &quot;"/>
  </numFmts>
  <fonts count="14" x14ac:knownFonts="1">
    <font>
      <sz val="11"/>
      <color theme="1"/>
      <name val="Aptos Narrow"/>
      <family val="2"/>
      <charset val="238"/>
      <scheme val="minor"/>
    </font>
    <font>
      <sz val="11"/>
      <color theme="1"/>
      <name val="Aptos Narrow"/>
      <family val="2"/>
      <charset val="238"/>
      <scheme val="minor"/>
    </font>
    <font>
      <b/>
      <sz val="10"/>
      <color theme="1"/>
      <name val="Arial"/>
      <family val="2"/>
      <charset val="238"/>
    </font>
    <font>
      <sz val="10"/>
      <color theme="1"/>
      <name val="Arial"/>
      <family val="2"/>
      <charset val="238"/>
    </font>
    <font>
      <sz val="10"/>
      <color theme="1"/>
      <name val="Aptos Narrow"/>
      <family val="2"/>
    </font>
    <font>
      <sz val="10"/>
      <color rgb="FF252525"/>
      <name val="Arial"/>
      <family val="2"/>
      <charset val="238"/>
    </font>
    <font>
      <b/>
      <sz val="10"/>
      <color rgb="FFFF0000"/>
      <name val="Arial"/>
      <family val="2"/>
      <charset val="238"/>
    </font>
    <font>
      <sz val="10"/>
      <color rgb="FF000000"/>
      <name val="Arial"/>
      <family val="2"/>
      <charset val="238"/>
    </font>
    <font>
      <strike/>
      <sz val="10"/>
      <color theme="1"/>
      <name val="Arial"/>
      <family val="2"/>
      <charset val="238"/>
    </font>
    <font>
      <sz val="10"/>
      <name val="Arial"/>
      <family val="2"/>
      <charset val="238"/>
    </font>
    <font>
      <b/>
      <sz val="10"/>
      <name val="Arial"/>
      <family val="2"/>
      <charset val="238"/>
    </font>
    <font>
      <sz val="11"/>
      <color rgb="FF000000"/>
      <name val="Aptos Narrow"/>
      <family val="2"/>
    </font>
    <font>
      <sz val="6"/>
      <color theme="1"/>
      <name val="Arial"/>
      <family val="2"/>
      <charset val="238"/>
    </font>
    <font>
      <b/>
      <sz val="8"/>
      <color theme="1"/>
      <name val="Arial"/>
      <family val="2"/>
      <charset val="238"/>
    </font>
  </fonts>
  <fills count="2">
    <fill>
      <patternFill patternType="none"/>
    </fill>
    <fill>
      <patternFill patternType="gray125"/>
    </fill>
  </fills>
  <borders count="1">
    <border>
      <left/>
      <right/>
      <top/>
      <bottom/>
      <diagonal/>
    </border>
  </borders>
  <cellStyleXfs count="4">
    <xf numFmtId="0" fontId="0" fillId="0" borderId="0"/>
    <xf numFmtId="44" fontId="1" fillId="0" borderId="0" applyFont="0" applyFill="0" applyBorder="0" applyAlignment="0" applyProtection="0"/>
    <xf numFmtId="166" fontId="11" fillId="0" borderId="0"/>
    <xf numFmtId="167" fontId="11" fillId="0" borderId="0"/>
  </cellStyleXfs>
  <cellXfs count="21">
    <xf numFmtId="0" fontId="0" fillId="0" borderId="0" xfId="0"/>
    <xf numFmtId="0" fontId="3" fillId="0" borderId="0" xfId="0" applyFont="1" applyAlignment="1">
      <alignment vertical="top" wrapText="1"/>
    </xf>
    <xf numFmtId="0" fontId="2" fillId="0" borderId="0" xfId="0" applyFont="1" applyAlignment="1">
      <alignment horizontal="center" vertical="top" wrapText="1"/>
    </xf>
    <xf numFmtId="0" fontId="3" fillId="0" borderId="0" xfId="0" applyFont="1" applyAlignment="1">
      <alignment vertical="top"/>
    </xf>
    <xf numFmtId="44" fontId="3" fillId="0" borderId="0" xfId="1" applyFont="1" applyFill="1" applyBorder="1" applyAlignment="1">
      <alignment vertical="top"/>
    </xf>
    <xf numFmtId="8" fontId="3" fillId="0" borderId="0" xfId="1" applyNumberFormat="1" applyFont="1" applyFill="1" applyBorder="1" applyAlignment="1">
      <alignment vertical="top"/>
    </xf>
    <xf numFmtId="167" fontId="7" fillId="0" borderId="0" xfId="3" applyFont="1" applyAlignment="1">
      <alignment vertical="top"/>
    </xf>
    <xf numFmtId="44" fontId="3" fillId="0" borderId="0" xfId="0" applyNumberFormat="1" applyFont="1" applyAlignment="1">
      <alignment vertical="top"/>
    </xf>
    <xf numFmtId="44" fontId="2" fillId="0" borderId="0" xfId="0" applyNumberFormat="1" applyFont="1" applyAlignment="1">
      <alignment vertical="top"/>
    </xf>
    <xf numFmtId="0" fontId="2" fillId="0" borderId="0" xfId="0" applyFont="1" applyAlignment="1">
      <alignment vertical="top" wrapText="1"/>
    </xf>
    <xf numFmtId="0" fontId="3" fillId="0" borderId="0" xfId="0" applyFont="1" applyAlignment="1">
      <alignment horizontal="center" vertical="top"/>
    </xf>
    <xf numFmtId="165" fontId="3" fillId="0" borderId="0" xfId="0" applyNumberFormat="1" applyFont="1" applyAlignment="1">
      <alignment horizontal="center" vertical="top"/>
    </xf>
    <xf numFmtId="0" fontId="3" fillId="0" borderId="0" xfId="0" quotePrefix="1" applyFont="1" applyAlignment="1">
      <alignment vertical="top" wrapText="1"/>
    </xf>
    <xf numFmtId="164" fontId="3" fillId="0" borderId="0" xfId="0" applyNumberFormat="1" applyFont="1" applyAlignment="1">
      <alignment horizontal="center" vertical="top"/>
    </xf>
    <xf numFmtId="0" fontId="5" fillId="0" borderId="0" xfId="0" applyFont="1" applyAlignment="1">
      <alignment vertical="top" wrapText="1"/>
    </xf>
    <xf numFmtId="0" fontId="3" fillId="0" borderId="0" xfId="0" applyFont="1" applyAlignment="1">
      <alignment horizontal="left" vertical="top" wrapText="1"/>
    </xf>
    <xf numFmtId="166" fontId="7" fillId="0" borderId="0" xfId="2" applyFont="1" applyAlignment="1">
      <alignment vertical="top" wrapText="1"/>
    </xf>
    <xf numFmtId="164" fontId="7" fillId="0" borderId="0" xfId="2" applyNumberFormat="1" applyFont="1" applyAlignment="1">
      <alignment horizontal="center" vertical="top"/>
    </xf>
    <xf numFmtId="0" fontId="3" fillId="0" borderId="0" xfId="0" applyFont="1" applyAlignment="1">
      <alignment horizontal="center" vertical="center"/>
    </xf>
    <xf numFmtId="0" fontId="2" fillId="0" borderId="0" xfId="0" applyFont="1" applyAlignment="1">
      <alignment horizontal="right" vertical="top"/>
    </xf>
    <xf numFmtId="0" fontId="13" fillId="0" borderId="0" xfId="0" applyFont="1" applyAlignment="1">
      <alignment horizontal="center" vertical="center" wrapText="1"/>
    </xf>
  </cellXfs>
  <cellStyles count="4">
    <cellStyle name="Excel Built-in Currency" xfId="3" xr:uid="{86616F9E-2D67-4E87-B1FC-6CE1ABD90C10}"/>
    <cellStyle name="Excel Built-in Normal" xfId="2" xr:uid="{DCEE07B1-856C-48BE-97F7-7F12DC7A8015}"/>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BA34E-E727-4191-96C7-E6FA82C19DD1}">
  <sheetPr>
    <pageSetUpPr fitToPage="1"/>
  </sheetPr>
  <dimension ref="A1:G6"/>
  <sheetViews>
    <sheetView tabSelected="1" topLeftCell="B1" zoomScale="80" zoomScaleNormal="80" workbookViewId="0">
      <pane ySplit="2" topLeftCell="A3" activePane="bottomLeft" state="frozen"/>
      <selection activeCell="B1" sqref="B1"/>
      <selection pane="bottomLeft" activeCell="E14" sqref="E14"/>
    </sheetView>
  </sheetViews>
  <sheetFormatPr defaultColWidth="9.109375" defaultRowHeight="13.2" x14ac:dyDescent="0.3"/>
  <cols>
    <col min="1" max="1" width="17.44140625" style="3" hidden="1" customWidth="1"/>
    <col min="2" max="2" width="7.44140625" style="10" customWidth="1"/>
    <col min="3" max="3" width="27.21875" style="1" customWidth="1"/>
    <col min="4" max="4" width="8.44140625" style="10" customWidth="1"/>
    <col min="5" max="5" width="56.77734375" style="3" customWidth="1"/>
    <col min="6" max="6" width="11.88671875" style="3" customWidth="1"/>
    <col min="7" max="7" width="14.109375" style="3" customWidth="1"/>
    <col min="8" max="16384" width="9.109375" style="3"/>
  </cols>
  <sheetData>
    <row r="1" spans="1:7" ht="26.4" x14ac:dyDescent="0.3">
      <c r="A1" s="2" t="s">
        <v>5</v>
      </c>
      <c r="B1" s="2" t="s">
        <v>145</v>
      </c>
      <c r="C1" s="9" t="s">
        <v>0</v>
      </c>
      <c r="D1" s="2" t="s">
        <v>1</v>
      </c>
      <c r="E1" s="9" t="s">
        <v>2</v>
      </c>
      <c r="F1" s="2" t="s">
        <v>3</v>
      </c>
      <c r="G1" s="2" t="s">
        <v>4</v>
      </c>
    </row>
    <row r="2" spans="1:7" s="18" customFormat="1" x14ac:dyDescent="0.3">
      <c r="A2" s="20" t="s">
        <v>379</v>
      </c>
      <c r="B2" s="20" t="s">
        <v>372</v>
      </c>
      <c r="C2" s="20" t="s">
        <v>373</v>
      </c>
      <c r="D2" s="20" t="s">
        <v>374</v>
      </c>
      <c r="E2" s="20" t="s">
        <v>375</v>
      </c>
      <c r="F2" s="20" t="s">
        <v>376</v>
      </c>
      <c r="G2" s="20" t="s">
        <v>377</v>
      </c>
    </row>
    <row r="3" spans="1:7" ht="79.2" x14ac:dyDescent="0.3">
      <c r="A3" s="3" t="s">
        <v>95</v>
      </c>
      <c r="B3" s="10">
        <v>1</v>
      </c>
      <c r="C3" s="1" t="s">
        <v>94</v>
      </c>
      <c r="D3" s="11">
        <v>41</v>
      </c>
      <c r="E3" s="12" t="s">
        <v>214</v>
      </c>
      <c r="F3" s="4"/>
      <c r="G3" s="4">
        <f t="shared" ref="G3:G4" si="0">D3*F3</f>
        <v>0</v>
      </c>
    </row>
    <row r="4" spans="1:7" ht="92.4" x14ac:dyDescent="0.3">
      <c r="A4" s="3" t="s">
        <v>95</v>
      </c>
      <c r="B4" s="10">
        <v>2</v>
      </c>
      <c r="C4" s="15" t="s">
        <v>148</v>
      </c>
      <c r="D4" s="11">
        <v>3</v>
      </c>
      <c r="E4" s="1" t="s">
        <v>380</v>
      </c>
      <c r="F4" s="4"/>
      <c r="G4" s="4">
        <f t="shared" si="0"/>
        <v>0</v>
      </c>
    </row>
    <row r="5" spans="1:7" x14ac:dyDescent="0.3">
      <c r="F5" s="19" t="s">
        <v>378</v>
      </c>
      <c r="G5" s="8">
        <f>SUM(G3:G4)</f>
        <v>0</v>
      </c>
    </row>
    <row r="6" spans="1:7" x14ac:dyDescent="0.3">
      <c r="F6" s="7"/>
    </row>
  </sheetData>
  <autoFilter ref="B1:G4" xr:uid="{46EDA9CC-7F31-447E-9726-BA8783B301DD}"/>
  <sortState xmlns:xlrd2="http://schemas.microsoft.com/office/spreadsheetml/2017/richdata2" ref="B3:G4">
    <sortCondition ref="B3:B4"/>
  </sortState>
  <printOptions horizontalCentered="1" gridLines="1"/>
  <pageMargins left="0.78740157480314965" right="0.78740157480314965" top="1.7716535433070868" bottom="0.59055118110236227" header="0.19685039370078741" footer="0.39370078740157483"/>
  <pageSetup paperSize="9" scale="67" fitToHeight="0" orientation="portrait" r:id="rId1"/>
  <headerFooter>
    <oddHeader>&amp;L&amp;G
&amp;"Arial,Pogrubiony"&amp;12Załącznik nr 2a do WZ - Formularz techniczno-cenowy
&amp;8
&amp;12Część nr 1 - Materiały zużywalne - SP Kłodawa (Zadanie nr 3)</oddHeader>
    <oddFooter>Strona &amp;P z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1FFF6-0179-4F89-ABD4-D3BF65E44246}">
  <sheetPr>
    <pageSetUpPr fitToPage="1"/>
  </sheetPr>
  <dimension ref="A1:G10"/>
  <sheetViews>
    <sheetView topLeftCell="B1" zoomScale="80" zoomScaleNormal="80" workbookViewId="0">
      <pane ySplit="2" topLeftCell="A3" activePane="bottomLeft" state="frozen"/>
      <selection activeCell="E14" sqref="E14"/>
      <selection pane="bottomLeft" activeCell="E14" sqref="E14"/>
    </sheetView>
  </sheetViews>
  <sheetFormatPr defaultColWidth="9.109375" defaultRowHeight="13.2" x14ac:dyDescent="0.3"/>
  <cols>
    <col min="1" max="1" width="17.44140625" style="3" hidden="1" customWidth="1"/>
    <col min="2" max="2" width="7.44140625" style="10" customWidth="1"/>
    <col min="3" max="3" width="27.21875" style="1" customWidth="1"/>
    <col min="4" max="4" width="8.44140625" style="10" customWidth="1"/>
    <col min="5" max="5" width="56.77734375" style="3" customWidth="1"/>
    <col min="6" max="6" width="11.88671875" style="3" customWidth="1"/>
    <col min="7" max="7" width="14.109375" style="3" customWidth="1"/>
    <col min="8" max="16384" width="9.109375" style="3"/>
  </cols>
  <sheetData>
    <row r="1" spans="1:7" ht="26.4" x14ac:dyDescent="0.3">
      <c r="A1" s="2" t="s">
        <v>5</v>
      </c>
      <c r="B1" s="2" t="s">
        <v>145</v>
      </c>
      <c r="C1" s="9" t="s">
        <v>0</v>
      </c>
      <c r="D1" s="2" t="s">
        <v>1</v>
      </c>
      <c r="E1" s="9" t="s">
        <v>2</v>
      </c>
      <c r="F1" s="2" t="s">
        <v>3</v>
      </c>
      <c r="G1" s="2" t="s">
        <v>4</v>
      </c>
    </row>
    <row r="2" spans="1:7" s="18" customFormat="1" x14ac:dyDescent="0.3">
      <c r="A2" s="20" t="s">
        <v>379</v>
      </c>
      <c r="B2" s="20" t="s">
        <v>372</v>
      </c>
      <c r="C2" s="20" t="s">
        <v>373</v>
      </c>
      <c r="D2" s="20" t="s">
        <v>374</v>
      </c>
      <c r="E2" s="20" t="s">
        <v>375</v>
      </c>
      <c r="F2" s="20" t="s">
        <v>376</v>
      </c>
      <c r="G2" s="20" t="s">
        <v>377</v>
      </c>
    </row>
    <row r="3" spans="1:7" ht="79.2" x14ac:dyDescent="0.3">
      <c r="A3" s="3" t="s">
        <v>96</v>
      </c>
      <c r="B3" s="10">
        <v>1</v>
      </c>
      <c r="C3" s="1" t="s">
        <v>94</v>
      </c>
      <c r="D3" s="11">
        <v>20</v>
      </c>
      <c r="E3" s="12" t="s">
        <v>214</v>
      </c>
      <c r="F3" s="4"/>
      <c r="G3" s="4">
        <f t="shared" ref="G3:G7" si="0">D3*F3</f>
        <v>0</v>
      </c>
    </row>
    <row r="4" spans="1:7" ht="92.4" x14ac:dyDescent="0.3">
      <c r="A4" s="3" t="s">
        <v>96</v>
      </c>
      <c r="B4" s="10">
        <v>2</v>
      </c>
      <c r="C4" s="15" t="s">
        <v>149</v>
      </c>
      <c r="D4" s="11">
        <v>1</v>
      </c>
      <c r="E4" s="1" t="s">
        <v>301</v>
      </c>
      <c r="F4" s="4"/>
      <c r="G4" s="4">
        <f t="shared" si="0"/>
        <v>0</v>
      </c>
    </row>
    <row r="5" spans="1:7" ht="92.4" x14ac:dyDescent="0.3">
      <c r="A5" s="3" t="s">
        <v>96</v>
      </c>
      <c r="B5" s="10">
        <v>3</v>
      </c>
      <c r="C5" s="15" t="s">
        <v>150</v>
      </c>
      <c r="D5" s="11">
        <v>1</v>
      </c>
      <c r="E5" s="1" t="s">
        <v>302</v>
      </c>
      <c r="F5" s="4"/>
      <c r="G5" s="4">
        <f t="shared" si="0"/>
        <v>0</v>
      </c>
    </row>
    <row r="6" spans="1:7" ht="92.4" x14ac:dyDescent="0.3">
      <c r="A6" s="3" t="s">
        <v>96</v>
      </c>
      <c r="B6" s="10">
        <v>4</v>
      </c>
      <c r="C6" s="15" t="s">
        <v>151</v>
      </c>
      <c r="D6" s="11">
        <v>1</v>
      </c>
      <c r="E6" s="1" t="s">
        <v>303</v>
      </c>
      <c r="F6" s="4"/>
      <c r="G6" s="4">
        <f t="shared" si="0"/>
        <v>0</v>
      </c>
    </row>
    <row r="7" spans="1:7" ht="92.4" x14ac:dyDescent="0.3">
      <c r="A7" s="3" t="s">
        <v>96</v>
      </c>
      <c r="B7" s="10">
        <v>5</v>
      </c>
      <c r="C7" s="15" t="s">
        <v>152</v>
      </c>
      <c r="D7" s="11">
        <v>1</v>
      </c>
      <c r="E7" s="1" t="s">
        <v>304</v>
      </c>
      <c r="F7" s="4"/>
      <c r="G7" s="4">
        <f t="shared" si="0"/>
        <v>0</v>
      </c>
    </row>
    <row r="8" spans="1:7" x14ac:dyDescent="0.3">
      <c r="F8" s="19" t="s">
        <v>378</v>
      </c>
      <c r="G8" s="8">
        <f>SUM(G3:G7)</f>
        <v>0</v>
      </c>
    </row>
    <row r="9" spans="1:7" x14ac:dyDescent="0.3">
      <c r="F9" s="7"/>
      <c r="G9" s="8"/>
    </row>
    <row r="10" spans="1:7" x14ac:dyDescent="0.3">
      <c r="G10" s="8"/>
    </row>
  </sheetData>
  <autoFilter ref="A1:G7" xr:uid="{46EDA9CC-7F31-447E-9726-BA8783B301DD}"/>
  <printOptions horizontalCentered="1" gridLines="1"/>
  <pageMargins left="0.78740157480314965" right="0.78740157480314965" top="1.7716535433070868" bottom="0.59055118110236227" header="0.19685039370078741" footer="0.39370078740157483"/>
  <pageSetup paperSize="9" scale="67" fitToHeight="0" orientation="portrait" r:id="rId1"/>
  <headerFooter>
    <oddHeader>&amp;L&amp;G
&amp;"Arial,Normalny"&amp;8
&amp;"Arial,Pogrubiony"&amp;12Załącznik nr 2a do WZ - Formularz techniczno-cenowy&amp;"Arial,Normalny"&amp;11
&amp;8
&amp;"Arial,Pogrubiony"&amp;12Część nr 2 - Materiały zużywalne - SP Kłodawa (Zadanie nr 4)</oddHeader>
    <oddFooter>Strona &amp;P z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11859F-60D1-4300-9248-5118D9019101}">
  <sheetPr>
    <pageSetUpPr fitToPage="1"/>
  </sheetPr>
  <dimension ref="A1:G16"/>
  <sheetViews>
    <sheetView topLeftCell="B1" zoomScale="80" zoomScaleNormal="80" workbookViewId="0">
      <pane ySplit="2" topLeftCell="A3" activePane="bottomLeft" state="frozen"/>
      <selection activeCell="E14" sqref="E14"/>
      <selection pane="bottomLeft" activeCell="E14" sqref="E14"/>
    </sheetView>
  </sheetViews>
  <sheetFormatPr defaultColWidth="9.109375" defaultRowHeight="13.2" x14ac:dyDescent="0.3"/>
  <cols>
    <col min="1" max="1" width="17.44140625" style="3" hidden="1" customWidth="1"/>
    <col min="2" max="2" width="7.44140625" style="10" customWidth="1"/>
    <col min="3" max="3" width="27.21875" style="1" customWidth="1"/>
    <col min="4" max="4" width="8.44140625" style="10" customWidth="1"/>
    <col min="5" max="5" width="56.77734375" style="3" customWidth="1"/>
    <col min="6" max="6" width="11.88671875" style="3" customWidth="1"/>
    <col min="7" max="7" width="14.109375" style="3" customWidth="1"/>
    <col min="8" max="16384" width="9.109375" style="3"/>
  </cols>
  <sheetData>
    <row r="1" spans="1:7" ht="26.4" x14ac:dyDescent="0.3">
      <c r="A1" s="2" t="s">
        <v>5</v>
      </c>
      <c r="B1" s="2" t="s">
        <v>145</v>
      </c>
      <c r="C1" s="9" t="s">
        <v>0</v>
      </c>
      <c r="D1" s="2" t="s">
        <v>1</v>
      </c>
      <c r="E1" s="9" t="s">
        <v>2</v>
      </c>
      <c r="F1" s="2" t="s">
        <v>3</v>
      </c>
      <c r="G1" s="2" t="s">
        <v>4</v>
      </c>
    </row>
    <row r="2" spans="1:7" s="18" customFormat="1" x14ac:dyDescent="0.3">
      <c r="A2" s="20" t="s">
        <v>379</v>
      </c>
      <c r="B2" s="20" t="s">
        <v>372</v>
      </c>
      <c r="C2" s="20" t="s">
        <v>373</v>
      </c>
      <c r="D2" s="20" t="s">
        <v>374</v>
      </c>
      <c r="E2" s="20" t="s">
        <v>375</v>
      </c>
      <c r="F2" s="20" t="s">
        <v>376</v>
      </c>
      <c r="G2" s="20" t="s">
        <v>377</v>
      </c>
    </row>
    <row r="3" spans="1:7" ht="79.2" x14ac:dyDescent="0.3">
      <c r="A3" s="3" t="s">
        <v>28</v>
      </c>
      <c r="B3" s="10">
        <v>1</v>
      </c>
      <c r="C3" s="1" t="s">
        <v>94</v>
      </c>
      <c r="D3" s="11">
        <v>55</v>
      </c>
      <c r="E3" s="12" t="s">
        <v>214</v>
      </c>
      <c r="F3" s="4"/>
      <c r="G3" s="4">
        <f t="shared" ref="G3:G13" si="0">D3*F3</f>
        <v>0</v>
      </c>
    </row>
    <row r="4" spans="1:7" ht="198" x14ac:dyDescent="0.3">
      <c r="A4" s="3" t="s">
        <v>28</v>
      </c>
      <c r="B4" s="10">
        <v>2</v>
      </c>
      <c r="C4" s="15" t="s">
        <v>154</v>
      </c>
      <c r="D4" s="11">
        <v>1</v>
      </c>
      <c r="E4" s="1" t="s">
        <v>211</v>
      </c>
      <c r="F4" s="4"/>
      <c r="G4" s="4">
        <f t="shared" si="0"/>
        <v>0</v>
      </c>
    </row>
    <row r="5" spans="1:7" ht="118.8" x14ac:dyDescent="0.3">
      <c r="A5" s="3" t="s">
        <v>28</v>
      </c>
      <c r="B5" s="10">
        <v>3</v>
      </c>
      <c r="C5" s="15" t="s">
        <v>157</v>
      </c>
      <c r="D5" s="11">
        <v>2</v>
      </c>
      <c r="E5" s="1" t="s">
        <v>305</v>
      </c>
      <c r="F5" s="4"/>
      <c r="G5" s="4">
        <f t="shared" si="0"/>
        <v>0</v>
      </c>
    </row>
    <row r="6" spans="1:7" ht="66" x14ac:dyDescent="0.3">
      <c r="A6" s="3" t="s">
        <v>28</v>
      </c>
      <c r="B6" s="10">
        <v>4</v>
      </c>
      <c r="C6" s="1" t="s">
        <v>72</v>
      </c>
      <c r="D6" s="13">
        <v>10</v>
      </c>
      <c r="E6" s="14" t="s">
        <v>291</v>
      </c>
      <c r="F6" s="4"/>
      <c r="G6" s="4">
        <f t="shared" si="0"/>
        <v>0</v>
      </c>
    </row>
    <row r="7" spans="1:7" ht="92.4" x14ac:dyDescent="0.3">
      <c r="A7" s="3" t="s">
        <v>28</v>
      </c>
      <c r="B7" s="10">
        <v>5</v>
      </c>
      <c r="C7" s="1" t="s">
        <v>141</v>
      </c>
      <c r="D7" s="13">
        <v>5</v>
      </c>
      <c r="E7" s="1" t="s">
        <v>292</v>
      </c>
      <c r="F7" s="4"/>
      <c r="G7" s="4">
        <f t="shared" si="0"/>
        <v>0</v>
      </c>
    </row>
    <row r="8" spans="1:7" ht="92.4" x14ac:dyDescent="0.3">
      <c r="A8" s="3" t="s">
        <v>28</v>
      </c>
      <c r="B8" s="10">
        <v>6</v>
      </c>
      <c r="C8" s="1" t="s">
        <v>74</v>
      </c>
      <c r="D8" s="11">
        <v>10</v>
      </c>
      <c r="E8" s="1" t="s">
        <v>294</v>
      </c>
      <c r="F8" s="4"/>
      <c r="G8" s="4">
        <f t="shared" si="0"/>
        <v>0</v>
      </c>
    </row>
    <row r="9" spans="1:7" ht="92.4" x14ac:dyDescent="0.3">
      <c r="A9" s="3" t="s">
        <v>28</v>
      </c>
      <c r="B9" s="10">
        <v>7</v>
      </c>
      <c r="C9" s="1" t="s">
        <v>68</v>
      </c>
      <c r="D9" s="13">
        <v>10</v>
      </c>
      <c r="E9" s="1" t="s">
        <v>295</v>
      </c>
      <c r="F9" s="4"/>
      <c r="G9" s="4">
        <f t="shared" si="0"/>
        <v>0</v>
      </c>
    </row>
    <row r="10" spans="1:7" ht="79.2" x14ac:dyDescent="0.3">
      <c r="A10" s="3" t="s">
        <v>28</v>
      </c>
      <c r="B10" s="10">
        <v>8</v>
      </c>
      <c r="C10" s="1" t="s">
        <v>101</v>
      </c>
      <c r="D10" s="11">
        <v>5</v>
      </c>
      <c r="E10" s="12" t="s">
        <v>297</v>
      </c>
      <c r="F10" s="4"/>
      <c r="G10" s="4">
        <f t="shared" si="0"/>
        <v>0</v>
      </c>
    </row>
    <row r="11" spans="1:7" ht="39.6" x14ac:dyDescent="0.3">
      <c r="A11" s="3" t="s">
        <v>28</v>
      </c>
      <c r="B11" s="10">
        <v>9</v>
      </c>
      <c r="C11" s="1" t="s">
        <v>27</v>
      </c>
      <c r="D11" s="11">
        <v>3</v>
      </c>
      <c r="E11" s="12" t="s">
        <v>298</v>
      </c>
      <c r="F11" s="4"/>
      <c r="G11" s="4">
        <f t="shared" si="0"/>
        <v>0</v>
      </c>
    </row>
    <row r="12" spans="1:7" ht="66" x14ac:dyDescent="0.3">
      <c r="A12" s="3" t="s">
        <v>28</v>
      </c>
      <c r="B12" s="10">
        <v>10</v>
      </c>
      <c r="C12" s="1" t="s">
        <v>88</v>
      </c>
      <c r="D12" s="11">
        <v>5</v>
      </c>
      <c r="E12" s="1" t="s">
        <v>147</v>
      </c>
      <c r="F12" s="4"/>
      <c r="G12" s="4">
        <f t="shared" si="0"/>
        <v>0</v>
      </c>
    </row>
    <row r="13" spans="1:7" ht="66" x14ac:dyDescent="0.3">
      <c r="A13" s="3" t="s">
        <v>28</v>
      </c>
      <c r="B13" s="10">
        <v>11</v>
      </c>
      <c r="C13" s="1" t="s">
        <v>93</v>
      </c>
      <c r="D13" s="11">
        <v>10</v>
      </c>
      <c r="E13" s="1" t="s">
        <v>300</v>
      </c>
      <c r="F13" s="4"/>
      <c r="G13" s="4">
        <f t="shared" si="0"/>
        <v>0</v>
      </c>
    </row>
    <row r="14" spans="1:7" x14ac:dyDescent="0.3">
      <c r="F14" s="19" t="s">
        <v>378</v>
      </c>
      <c r="G14" s="8">
        <f>SUM(G3:G13)</f>
        <v>0</v>
      </c>
    </row>
    <row r="15" spans="1:7" x14ac:dyDescent="0.3">
      <c r="F15" s="7"/>
      <c r="G15" s="8"/>
    </row>
    <row r="16" spans="1:7" x14ac:dyDescent="0.3">
      <c r="G16" s="8"/>
    </row>
  </sheetData>
  <autoFilter ref="A1:G13" xr:uid="{46EDA9CC-7F31-447E-9726-BA8783B301DD}"/>
  <printOptions horizontalCentered="1" gridLines="1"/>
  <pageMargins left="0.78740157480314965" right="0.78740157480314965" top="1.7716535433070868" bottom="0.59055118110236227" header="0.19685039370078741" footer="0.39370078740157483"/>
  <pageSetup paperSize="9" scale="67" fitToHeight="0" orientation="portrait" r:id="rId1"/>
  <headerFooter>
    <oddHeader>&amp;L&amp;G
&amp;"Arial,Pogrubiony"&amp;12Załącznik nr 2a do WZ - Formularz techniczno-cenowy
&amp;8
&amp;12Część nr 3 - Materiały zużywalne - SP Mierzeszyn (Zadanie nr 3)</oddHeader>
    <oddFooter>Strona &amp;P z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08D54-5B5C-4D9E-AC47-EA9193F4FC6B}">
  <sheetPr>
    <pageSetUpPr fitToPage="1"/>
  </sheetPr>
  <dimension ref="A1:G15"/>
  <sheetViews>
    <sheetView topLeftCell="B1" zoomScale="80" zoomScaleNormal="80" workbookViewId="0">
      <pane ySplit="2" topLeftCell="A3" activePane="bottomLeft" state="frozen"/>
      <selection activeCell="E14" sqref="E14"/>
      <selection pane="bottomLeft" activeCell="E14" sqref="E14"/>
    </sheetView>
  </sheetViews>
  <sheetFormatPr defaultColWidth="9.109375" defaultRowHeight="13.2" x14ac:dyDescent="0.3"/>
  <cols>
    <col min="1" max="1" width="17.44140625" style="3" hidden="1" customWidth="1"/>
    <col min="2" max="2" width="7.44140625" style="10" customWidth="1"/>
    <col min="3" max="3" width="27.21875" style="1" customWidth="1"/>
    <col min="4" max="4" width="8.44140625" style="10" customWidth="1"/>
    <col min="5" max="5" width="56.77734375" style="3" customWidth="1"/>
    <col min="6" max="6" width="11.88671875" style="3" customWidth="1"/>
    <col min="7" max="7" width="14.109375" style="3" customWidth="1"/>
    <col min="8" max="16384" width="9.109375" style="3"/>
  </cols>
  <sheetData>
    <row r="1" spans="1:7" ht="26.4" x14ac:dyDescent="0.3">
      <c r="A1" s="2" t="s">
        <v>5</v>
      </c>
      <c r="B1" s="2" t="s">
        <v>145</v>
      </c>
      <c r="C1" s="9" t="s">
        <v>0</v>
      </c>
      <c r="D1" s="2" t="s">
        <v>1</v>
      </c>
      <c r="E1" s="9" t="s">
        <v>2</v>
      </c>
      <c r="F1" s="2" t="s">
        <v>3</v>
      </c>
      <c r="G1" s="2" t="s">
        <v>4</v>
      </c>
    </row>
    <row r="2" spans="1:7" s="18" customFormat="1" x14ac:dyDescent="0.3">
      <c r="A2" s="20" t="s">
        <v>379</v>
      </c>
      <c r="B2" s="20" t="s">
        <v>372</v>
      </c>
      <c r="C2" s="20" t="s">
        <v>373</v>
      </c>
      <c r="D2" s="20" t="s">
        <v>374</v>
      </c>
      <c r="E2" s="20" t="s">
        <v>375</v>
      </c>
      <c r="F2" s="20" t="s">
        <v>376</v>
      </c>
      <c r="G2" s="20" t="s">
        <v>377</v>
      </c>
    </row>
    <row r="3" spans="1:7" ht="79.2" x14ac:dyDescent="0.3">
      <c r="A3" s="3" t="s">
        <v>17</v>
      </c>
      <c r="B3" s="10">
        <v>1</v>
      </c>
      <c r="C3" s="1" t="s">
        <v>94</v>
      </c>
      <c r="D3" s="11">
        <v>55</v>
      </c>
      <c r="E3" s="12" t="s">
        <v>214</v>
      </c>
      <c r="F3" s="4"/>
      <c r="G3" s="4">
        <f t="shared" ref="G3:G12" si="0">D3*F3</f>
        <v>0</v>
      </c>
    </row>
    <row r="4" spans="1:7" ht="198" x14ac:dyDescent="0.3">
      <c r="A4" s="3" t="s">
        <v>17</v>
      </c>
      <c r="B4" s="10">
        <v>2</v>
      </c>
      <c r="C4" s="15" t="s">
        <v>154</v>
      </c>
      <c r="D4" s="13">
        <v>1</v>
      </c>
      <c r="E4" s="1" t="s">
        <v>211</v>
      </c>
      <c r="F4" s="4"/>
      <c r="G4" s="4">
        <f t="shared" si="0"/>
        <v>0</v>
      </c>
    </row>
    <row r="5" spans="1:7" ht="118.8" x14ac:dyDescent="0.3">
      <c r="A5" s="3" t="s">
        <v>17</v>
      </c>
      <c r="B5" s="10">
        <v>3</v>
      </c>
      <c r="C5" s="15" t="s">
        <v>157</v>
      </c>
      <c r="D5" s="11">
        <v>2</v>
      </c>
      <c r="E5" s="1" t="s">
        <v>305</v>
      </c>
      <c r="F5" s="4"/>
      <c r="G5" s="4">
        <f t="shared" si="0"/>
        <v>0</v>
      </c>
    </row>
    <row r="6" spans="1:7" ht="66" x14ac:dyDescent="0.3">
      <c r="A6" s="3" t="s">
        <v>17</v>
      </c>
      <c r="B6" s="10">
        <v>4</v>
      </c>
      <c r="C6" s="1" t="s">
        <v>56</v>
      </c>
      <c r="D6" s="11">
        <v>10</v>
      </c>
      <c r="E6" s="12" t="s">
        <v>299</v>
      </c>
      <c r="F6" s="4"/>
      <c r="G6" s="4">
        <f t="shared" si="0"/>
        <v>0</v>
      </c>
    </row>
    <row r="7" spans="1:7" ht="52.8" x14ac:dyDescent="0.3">
      <c r="A7" s="3" t="s">
        <v>17</v>
      </c>
      <c r="B7" s="10">
        <v>5</v>
      </c>
      <c r="C7" s="1" t="s">
        <v>129</v>
      </c>
      <c r="D7" s="11">
        <v>10</v>
      </c>
      <c r="E7" s="12" t="s">
        <v>306</v>
      </c>
      <c r="F7" s="4"/>
      <c r="G7" s="4">
        <f t="shared" si="0"/>
        <v>0</v>
      </c>
    </row>
    <row r="8" spans="1:7" ht="52.8" x14ac:dyDescent="0.3">
      <c r="A8" s="3" t="s">
        <v>17</v>
      </c>
      <c r="B8" s="10">
        <v>6</v>
      </c>
      <c r="C8" s="1" t="s">
        <v>67</v>
      </c>
      <c r="D8" s="13">
        <v>10</v>
      </c>
      <c r="E8" s="12" t="s">
        <v>296</v>
      </c>
      <c r="F8" s="4"/>
      <c r="G8" s="4">
        <f t="shared" si="0"/>
        <v>0</v>
      </c>
    </row>
    <row r="9" spans="1:7" ht="145.19999999999999" x14ac:dyDescent="0.3">
      <c r="A9" s="3" t="s">
        <v>17</v>
      </c>
      <c r="B9" s="10">
        <v>7</v>
      </c>
      <c r="C9" s="1" t="s">
        <v>146</v>
      </c>
      <c r="D9" s="11">
        <v>10</v>
      </c>
      <c r="E9" s="12" t="s">
        <v>290</v>
      </c>
      <c r="F9" s="4"/>
      <c r="G9" s="4">
        <f t="shared" si="0"/>
        <v>0</v>
      </c>
    </row>
    <row r="10" spans="1:7" ht="39.6" x14ac:dyDescent="0.3">
      <c r="A10" s="3" t="s">
        <v>17</v>
      </c>
      <c r="B10" s="10">
        <v>8</v>
      </c>
      <c r="C10" s="1" t="s">
        <v>20</v>
      </c>
      <c r="D10" s="11">
        <v>10</v>
      </c>
      <c r="E10" s="1" t="s">
        <v>184</v>
      </c>
      <c r="F10" s="4"/>
      <c r="G10" s="4">
        <f t="shared" si="0"/>
        <v>0</v>
      </c>
    </row>
    <row r="11" spans="1:7" ht="39.6" x14ac:dyDescent="0.3">
      <c r="A11" s="3" t="s">
        <v>17</v>
      </c>
      <c r="B11" s="10">
        <v>9</v>
      </c>
      <c r="C11" s="1" t="s">
        <v>16</v>
      </c>
      <c r="D11" s="11">
        <v>23</v>
      </c>
      <c r="E11" s="12" t="s">
        <v>307</v>
      </c>
      <c r="F11" s="4"/>
      <c r="G11" s="4">
        <f t="shared" si="0"/>
        <v>0</v>
      </c>
    </row>
    <row r="12" spans="1:7" ht="79.2" x14ac:dyDescent="0.3">
      <c r="A12" s="3" t="s">
        <v>17</v>
      </c>
      <c r="B12" s="10">
        <v>10</v>
      </c>
      <c r="C12" s="1" t="s">
        <v>99</v>
      </c>
      <c r="D12" s="11">
        <v>12</v>
      </c>
      <c r="E12" s="1" t="s">
        <v>308</v>
      </c>
      <c r="F12" s="4"/>
      <c r="G12" s="4">
        <f t="shared" si="0"/>
        <v>0</v>
      </c>
    </row>
    <row r="13" spans="1:7" x14ac:dyDescent="0.3">
      <c r="F13" s="19" t="s">
        <v>378</v>
      </c>
      <c r="G13" s="8">
        <f>SUM(G3:G12)</f>
        <v>0</v>
      </c>
    </row>
    <row r="14" spans="1:7" x14ac:dyDescent="0.3">
      <c r="F14" s="7"/>
      <c r="G14" s="8"/>
    </row>
    <row r="15" spans="1:7" x14ac:dyDescent="0.3">
      <c r="G15" s="8"/>
    </row>
  </sheetData>
  <autoFilter ref="A1:G12" xr:uid="{46EDA9CC-7F31-447E-9726-BA8783B301DD}"/>
  <printOptions horizontalCentered="1" gridLines="1"/>
  <pageMargins left="0.78740157480314965" right="0.78740157480314965" top="1.7716535433070868" bottom="0.59055118110236227" header="0.19685039370078741" footer="0.39370078740157483"/>
  <pageSetup paperSize="9" scale="67" fitToHeight="0" orientation="portrait" r:id="rId1"/>
  <headerFooter>
    <oddHeader>&amp;L&amp;G
&amp;"Arial,Pogrubiony"&amp;12Załącznik nr 2a do WZ - Formularz techniczno-cenowy
&amp;8
&amp;12Część nr 4 - Materiały zużywalne - SP Mierzeszyn (Zadanie nr 4)</oddHeader>
    <oddFooter>Strona &amp;P z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5D3CE-75AA-48CC-B7E2-052BA39C34F7}">
  <sheetPr>
    <pageSetUpPr fitToPage="1"/>
  </sheetPr>
  <dimension ref="A1:G80"/>
  <sheetViews>
    <sheetView topLeftCell="B1" zoomScale="80" zoomScaleNormal="80" workbookViewId="0">
      <pane ySplit="2" topLeftCell="A3" activePane="bottomLeft" state="frozen"/>
      <selection activeCell="E14" sqref="E14"/>
      <selection pane="bottomLeft" activeCell="E14" sqref="E14"/>
    </sheetView>
  </sheetViews>
  <sheetFormatPr defaultColWidth="9.109375" defaultRowHeight="13.2" x14ac:dyDescent="0.3"/>
  <cols>
    <col min="1" max="1" width="17.44140625" style="3" hidden="1" customWidth="1"/>
    <col min="2" max="2" width="7.44140625" style="10" customWidth="1"/>
    <col min="3" max="3" width="27.21875" style="1" customWidth="1"/>
    <col min="4" max="4" width="8.44140625" style="10" customWidth="1"/>
    <col min="5" max="5" width="56.77734375" style="3" customWidth="1"/>
    <col min="6" max="6" width="11.88671875" style="3" customWidth="1"/>
    <col min="7" max="7" width="14.109375" style="3" customWidth="1"/>
    <col min="8" max="16384" width="9.109375" style="3"/>
  </cols>
  <sheetData>
    <row r="1" spans="1:7" ht="26.4" x14ac:dyDescent="0.3">
      <c r="A1" s="2" t="s">
        <v>5</v>
      </c>
      <c r="B1" s="2" t="s">
        <v>145</v>
      </c>
      <c r="C1" s="9" t="s">
        <v>0</v>
      </c>
      <c r="D1" s="2" t="s">
        <v>1</v>
      </c>
      <c r="E1" s="9" t="s">
        <v>2</v>
      </c>
      <c r="F1" s="2" t="s">
        <v>3</v>
      </c>
      <c r="G1" s="2" t="s">
        <v>4</v>
      </c>
    </row>
    <row r="2" spans="1:7" s="18" customFormat="1" x14ac:dyDescent="0.3">
      <c r="A2" s="20" t="s">
        <v>379</v>
      </c>
      <c r="B2" s="20" t="s">
        <v>372</v>
      </c>
      <c r="C2" s="20" t="s">
        <v>373</v>
      </c>
      <c r="D2" s="20" t="s">
        <v>374</v>
      </c>
      <c r="E2" s="20" t="s">
        <v>375</v>
      </c>
      <c r="F2" s="20" t="s">
        <v>376</v>
      </c>
      <c r="G2" s="20" t="s">
        <v>377</v>
      </c>
    </row>
    <row r="3" spans="1:7" ht="158.4" x14ac:dyDescent="0.3">
      <c r="A3" s="3" t="s">
        <v>7</v>
      </c>
      <c r="B3" s="10">
        <v>1</v>
      </c>
      <c r="C3" s="1" t="s">
        <v>169</v>
      </c>
      <c r="D3" s="13">
        <v>12</v>
      </c>
      <c r="E3" s="1" t="s">
        <v>309</v>
      </c>
      <c r="F3" s="4"/>
      <c r="G3" s="4">
        <f t="shared" ref="G3:G24" si="0">D3*F3</f>
        <v>0</v>
      </c>
    </row>
    <row r="4" spans="1:7" ht="26.4" x14ac:dyDescent="0.3">
      <c r="A4" s="3" t="s">
        <v>7</v>
      </c>
      <c r="B4" s="10">
        <v>2</v>
      </c>
      <c r="C4" s="1" t="s">
        <v>170</v>
      </c>
      <c r="D4" s="13">
        <v>12</v>
      </c>
      <c r="E4" s="1" t="s">
        <v>310</v>
      </c>
      <c r="F4" s="4"/>
      <c r="G4" s="4">
        <f t="shared" si="0"/>
        <v>0</v>
      </c>
    </row>
    <row r="5" spans="1:7" ht="26.4" x14ac:dyDescent="0.3">
      <c r="A5" s="3" t="s">
        <v>7</v>
      </c>
      <c r="B5" s="10">
        <v>3</v>
      </c>
      <c r="C5" s="1" t="s">
        <v>167</v>
      </c>
      <c r="D5" s="13">
        <v>12</v>
      </c>
      <c r="E5" s="1" t="s">
        <v>311</v>
      </c>
      <c r="F5" s="4"/>
      <c r="G5" s="4">
        <f t="shared" si="0"/>
        <v>0</v>
      </c>
    </row>
    <row r="6" spans="1:7" ht="39.6" x14ac:dyDescent="0.3">
      <c r="A6" s="3" t="s">
        <v>7</v>
      </c>
      <c r="B6" s="10">
        <v>4</v>
      </c>
      <c r="C6" s="1" t="s">
        <v>166</v>
      </c>
      <c r="D6" s="13">
        <v>12</v>
      </c>
      <c r="E6" s="1" t="s">
        <v>312</v>
      </c>
      <c r="F6" s="4"/>
      <c r="G6" s="4">
        <f t="shared" si="0"/>
        <v>0</v>
      </c>
    </row>
    <row r="7" spans="1:7" ht="26.4" x14ac:dyDescent="0.3">
      <c r="A7" s="3" t="s">
        <v>7</v>
      </c>
      <c r="B7" s="10">
        <v>5</v>
      </c>
      <c r="C7" s="1" t="s">
        <v>168</v>
      </c>
      <c r="D7" s="13">
        <v>12</v>
      </c>
      <c r="E7" s="1" t="s">
        <v>313</v>
      </c>
      <c r="F7" s="4"/>
      <c r="G7" s="4">
        <f t="shared" si="0"/>
        <v>0</v>
      </c>
    </row>
    <row r="8" spans="1:7" ht="26.4" x14ac:dyDescent="0.3">
      <c r="A8" s="3" t="s">
        <v>7</v>
      </c>
      <c r="B8" s="10">
        <v>6</v>
      </c>
      <c r="C8" s="1" t="s">
        <v>172</v>
      </c>
      <c r="D8" s="13">
        <v>12</v>
      </c>
      <c r="E8" s="1" t="s">
        <v>314</v>
      </c>
      <c r="F8" s="4"/>
      <c r="G8" s="4">
        <f t="shared" si="0"/>
        <v>0</v>
      </c>
    </row>
    <row r="9" spans="1:7" ht="26.4" x14ac:dyDescent="0.3">
      <c r="A9" s="3" t="s">
        <v>7</v>
      </c>
      <c r="B9" s="10">
        <v>7</v>
      </c>
      <c r="C9" s="1" t="s">
        <v>51</v>
      </c>
      <c r="D9" s="13">
        <v>12</v>
      </c>
      <c r="E9" s="1" t="s">
        <v>315</v>
      </c>
      <c r="F9" s="4"/>
      <c r="G9" s="4">
        <f t="shared" si="0"/>
        <v>0</v>
      </c>
    </row>
    <row r="10" spans="1:7" ht="39.6" x14ac:dyDescent="0.3">
      <c r="A10" s="3" t="s">
        <v>7</v>
      </c>
      <c r="B10" s="10">
        <v>8</v>
      </c>
      <c r="C10" s="1" t="s">
        <v>73</v>
      </c>
      <c r="D10" s="13">
        <v>12</v>
      </c>
      <c r="E10" s="1" t="s">
        <v>316</v>
      </c>
      <c r="F10" s="4"/>
      <c r="G10" s="4">
        <f t="shared" si="0"/>
        <v>0</v>
      </c>
    </row>
    <row r="11" spans="1:7" ht="39.6" x14ac:dyDescent="0.3">
      <c r="A11" s="3" t="s">
        <v>7</v>
      </c>
      <c r="B11" s="10">
        <v>9</v>
      </c>
      <c r="C11" s="1" t="s">
        <v>134</v>
      </c>
      <c r="D11" s="13">
        <v>12</v>
      </c>
      <c r="E11" s="1" t="s">
        <v>317</v>
      </c>
      <c r="F11" s="4"/>
      <c r="G11" s="4">
        <f t="shared" si="0"/>
        <v>0</v>
      </c>
    </row>
    <row r="12" spans="1:7" ht="39.6" x14ac:dyDescent="0.3">
      <c r="A12" s="3" t="s">
        <v>7</v>
      </c>
      <c r="B12" s="10">
        <v>10</v>
      </c>
      <c r="C12" s="1" t="s">
        <v>187</v>
      </c>
      <c r="D12" s="13">
        <v>12</v>
      </c>
      <c r="E12" s="1" t="s">
        <v>264</v>
      </c>
      <c r="F12" s="4"/>
      <c r="G12" s="4">
        <f t="shared" si="0"/>
        <v>0</v>
      </c>
    </row>
    <row r="13" spans="1:7" ht="39.6" x14ac:dyDescent="0.3">
      <c r="A13" s="3" t="s">
        <v>7</v>
      </c>
      <c r="B13" s="10">
        <v>11</v>
      </c>
      <c r="C13" s="1" t="s">
        <v>188</v>
      </c>
      <c r="D13" s="13">
        <v>12</v>
      </c>
      <c r="E13" s="1" t="s">
        <v>265</v>
      </c>
      <c r="F13" s="4"/>
      <c r="G13" s="4">
        <f t="shared" si="0"/>
        <v>0</v>
      </c>
    </row>
    <row r="14" spans="1:7" ht="39.6" x14ac:dyDescent="0.3">
      <c r="A14" s="3" t="s">
        <v>7</v>
      </c>
      <c r="B14" s="10">
        <v>12</v>
      </c>
      <c r="C14" s="1" t="s">
        <v>191</v>
      </c>
      <c r="D14" s="13">
        <v>12</v>
      </c>
      <c r="E14" s="1" t="s">
        <v>266</v>
      </c>
      <c r="F14" s="4"/>
      <c r="G14" s="4">
        <f t="shared" si="0"/>
        <v>0</v>
      </c>
    </row>
    <row r="15" spans="1:7" ht="39.6" x14ac:dyDescent="0.3">
      <c r="A15" s="3" t="s">
        <v>7</v>
      </c>
      <c r="B15" s="10">
        <v>13</v>
      </c>
      <c r="C15" s="1" t="s">
        <v>190</v>
      </c>
      <c r="D15" s="13">
        <v>12</v>
      </c>
      <c r="E15" s="1" t="s">
        <v>267</v>
      </c>
      <c r="F15" s="4"/>
      <c r="G15" s="4">
        <f t="shared" si="0"/>
        <v>0</v>
      </c>
    </row>
    <row r="16" spans="1:7" ht="39.6" x14ac:dyDescent="0.3">
      <c r="A16" s="3" t="s">
        <v>7</v>
      </c>
      <c r="B16" s="10">
        <v>14</v>
      </c>
      <c r="C16" s="1" t="s">
        <v>186</v>
      </c>
      <c r="D16" s="13">
        <v>12</v>
      </c>
      <c r="E16" s="1" t="s">
        <v>268</v>
      </c>
      <c r="F16" s="4"/>
      <c r="G16" s="4">
        <f t="shared" si="0"/>
        <v>0</v>
      </c>
    </row>
    <row r="17" spans="1:7" ht="39.6" x14ac:dyDescent="0.3">
      <c r="A17" s="3" t="s">
        <v>7</v>
      </c>
      <c r="B17" s="10">
        <v>15</v>
      </c>
      <c r="C17" s="1" t="s">
        <v>189</v>
      </c>
      <c r="D17" s="13">
        <v>12</v>
      </c>
      <c r="E17" s="1" t="s">
        <v>269</v>
      </c>
      <c r="F17" s="4"/>
      <c r="G17" s="4">
        <f t="shared" si="0"/>
        <v>0</v>
      </c>
    </row>
    <row r="18" spans="1:7" ht="39.6" x14ac:dyDescent="0.3">
      <c r="A18" s="3" t="s">
        <v>7</v>
      </c>
      <c r="B18" s="10">
        <v>16</v>
      </c>
      <c r="C18" s="1" t="s">
        <v>136</v>
      </c>
      <c r="D18" s="11">
        <v>5</v>
      </c>
      <c r="E18" s="1" t="s">
        <v>318</v>
      </c>
      <c r="F18" s="4"/>
      <c r="G18" s="4">
        <f t="shared" si="0"/>
        <v>0</v>
      </c>
    </row>
    <row r="19" spans="1:7" ht="39.6" x14ac:dyDescent="0.3">
      <c r="A19" s="3" t="s">
        <v>7</v>
      </c>
      <c r="B19" s="10">
        <v>17</v>
      </c>
      <c r="C19" s="1" t="s">
        <v>136</v>
      </c>
      <c r="D19" s="11">
        <v>5</v>
      </c>
      <c r="E19" s="1" t="s">
        <v>319</v>
      </c>
      <c r="F19" s="4"/>
      <c r="G19" s="4">
        <f t="shared" si="0"/>
        <v>0</v>
      </c>
    </row>
    <row r="20" spans="1:7" ht="39.6" x14ac:dyDescent="0.3">
      <c r="A20" s="3" t="s">
        <v>7</v>
      </c>
      <c r="B20" s="10">
        <v>18</v>
      </c>
      <c r="C20" s="1" t="s">
        <v>136</v>
      </c>
      <c r="D20" s="11">
        <v>5</v>
      </c>
      <c r="E20" s="1" t="s">
        <v>320</v>
      </c>
      <c r="F20" s="4"/>
      <c r="G20" s="4">
        <f t="shared" si="0"/>
        <v>0</v>
      </c>
    </row>
    <row r="21" spans="1:7" ht="26.4" x14ac:dyDescent="0.3">
      <c r="A21" s="3" t="s">
        <v>7</v>
      </c>
      <c r="B21" s="10">
        <v>19</v>
      </c>
      <c r="C21" s="1" t="s">
        <v>136</v>
      </c>
      <c r="D21" s="11">
        <v>5</v>
      </c>
      <c r="E21" s="1" t="s">
        <v>321</v>
      </c>
      <c r="F21" s="4"/>
      <c r="G21" s="4">
        <f t="shared" si="0"/>
        <v>0</v>
      </c>
    </row>
    <row r="22" spans="1:7" ht="52.8" x14ac:dyDescent="0.3">
      <c r="A22" s="3" t="s">
        <v>7</v>
      </c>
      <c r="B22" s="10">
        <v>20</v>
      </c>
      <c r="C22" s="1" t="s">
        <v>142</v>
      </c>
      <c r="D22" s="13">
        <v>12</v>
      </c>
      <c r="E22" s="1" t="s">
        <v>322</v>
      </c>
      <c r="F22" s="4"/>
      <c r="G22" s="4">
        <f t="shared" si="0"/>
        <v>0</v>
      </c>
    </row>
    <row r="23" spans="1:7" ht="26.4" x14ac:dyDescent="0.3">
      <c r="A23" s="3" t="s">
        <v>7</v>
      </c>
      <c r="B23" s="10">
        <v>21</v>
      </c>
      <c r="C23" s="1" t="s">
        <v>111</v>
      </c>
      <c r="D23" s="13">
        <v>24</v>
      </c>
      <c r="E23" s="1" t="s">
        <v>323</v>
      </c>
      <c r="F23" s="4"/>
      <c r="G23" s="4">
        <f t="shared" si="0"/>
        <v>0</v>
      </c>
    </row>
    <row r="24" spans="1:7" ht="39.6" x14ac:dyDescent="0.3">
      <c r="A24" s="3" t="s">
        <v>7</v>
      </c>
      <c r="B24" s="10">
        <v>22</v>
      </c>
      <c r="C24" s="1" t="s">
        <v>20</v>
      </c>
      <c r="D24" s="11">
        <v>12</v>
      </c>
      <c r="E24" s="1" t="s">
        <v>184</v>
      </c>
      <c r="F24" s="4"/>
      <c r="G24" s="4">
        <f t="shared" si="0"/>
        <v>0</v>
      </c>
    </row>
    <row r="25" spans="1:7" ht="66" x14ac:dyDescent="0.3">
      <c r="A25" s="3" t="s">
        <v>7</v>
      </c>
      <c r="B25" s="10">
        <v>23</v>
      </c>
      <c r="C25" s="1" t="s">
        <v>48</v>
      </c>
      <c r="D25" s="11">
        <v>8</v>
      </c>
      <c r="E25" s="1" t="s">
        <v>324</v>
      </c>
      <c r="F25" s="4"/>
      <c r="G25" s="4">
        <f t="shared" ref="G25:G79" si="1">D25*F25</f>
        <v>0</v>
      </c>
    </row>
    <row r="26" spans="1:7" ht="26.4" x14ac:dyDescent="0.3">
      <c r="A26" s="3" t="s">
        <v>7</v>
      </c>
      <c r="B26" s="10">
        <v>24</v>
      </c>
      <c r="C26" s="1" t="s">
        <v>78</v>
      </c>
      <c r="D26" s="13">
        <v>12</v>
      </c>
      <c r="E26" s="1" t="s">
        <v>325</v>
      </c>
      <c r="F26" s="4"/>
      <c r="G26" s="4">
        <f t="shared" si="1"/>
        <v>0</v>
      </c>
    </row>
    <row r="27" spans="1:7" ht="66" x14ac:dyDescent="0.3">
      <c r="A27" s="3" t="s">
        <v>7</v>
      </c>
      <c r="B27" s="10">
        <v>25</v>
      </c>
      <c r="C27" s="1" t="s">
        <v>49</v>
      </c>
      <c r="D27" s="11">
        <v>8</v>
      </c>
      <c r="E27" s="1" t="s">
        <v>326</v>
      </c>
      <c r="F27" s="4"/>
      <c r="G27" s="4">
        <f t="shared" si="1"/>
        <v>0</v>
      </c>
    </row>
    <row r="28" spans="1:7" ht="66" x14ac:dyDescent="0.3">
      <c r="A28" s="3" t="s">
        <v>7</v>
      </c>
      <c r="B28" s="10">
        <v>26</v>
      </c>
      <c r="C28" s="1" t="s">
        <v>38</v>
      </c>
      <c r="D28" s="13">
        <v>12</v>
      </c>
      <c r="E28" s="1" t="s">
        <v>327</v>
      </c>
      <c r="F28" s="4"/>
      <c r="G28" s="4">
        <f t="shared" si="1"/>
        <v>0</v>
      </c>
    </row>
    <row r="29" spans="1:7" ht="39.6" x14ac:dyDescent="0.3">
      <c r="A29" s="3" t="s">
        <v>7</v>
      </c>
      <c r="B29" s="10">
        <v>27</v>
      </c>
      <c r="C29" s="1" t="s">
        <v>56</v>
      </c>
      <c r="D29" s="11">
        <v>300</v>
      </c>
      <c r="E29" s="1" t="s">
        <v>328</v>
      </c>
      <c r="F29" s="4"/>
      <c r="G29" s="4">
        <f t="shared" si="1"/>
        <v>0</v>
      </c>
    </row>
    <row r="30" spans="1:7" ht="66" x14ac:dyDescent="0.3">
      <c r="A30" s="3" t="s">
        <v>7</v>
      </c>
      <c r="B30" s="10">
        <v>28</v>
      </c>
      <c r="C30" s="1" t="s">
        <v>43</v>
      </c>
      <c r="D30" s="13">
        <v>25</v>
      </c>
      <c r="E30" s="1" t="s">
        <v>329</v>
      </c>
      <c r="F30" s="4"/>
      <c r="G30" s="4">
        <f t="shared" si="1"/>
        <v>0</v>
      </c>
    </row>
    <row r="31" spans="1:7" ht="105.6" x14ac:dyDescent="0.3">
      <c r="A31" s="3" t="s">
        <v>7</v>
      </c>
      <c r="B31" s="10">
        <v>29</v>
      </c>
      <c r="C31" s="1" t="s">
        <v>164</v>
      </c>
      <c r="D31" s="13">
        <v>25</v>
      </c>
      <c r="E31" s="1" t="s">
        <v>330</v>
      </c>
      <c r="F31" s="4"/>
      <c r="G31" s="4">
        <f t="shared" si="1"/>
        <v>0</v>
      </c>
    </row>
    <row r="32" spans="1:7" ht="39.6" x14ac:dyDescent="0.3">
      <c r="A32" s="3" t="s">
        <v>7</v>
      </c>
      <c r="B32" s="10">
        <v>30</v>
      </c>
      <c r="C32" s="1" t="s">
        <v>160</v>
      </c>
      <c r="D32" s="13">
        <v>25</v>
      </c>
      <c r="E32" s="1" t="s">
        <v>282</v>
      </c>
      <c r="F32" s="5"/>
      <c r="G32" s="4">
        <f t="shared" si="1"/>
        <v>0</v>
      </c>
    </row>
    <row r="33" spans="1:7" ht="79.2" x14ac:dyDescent="0.3">
      <c r="A33" s="3" t="s">
        <v>7</v>
      </c>
      <c r="B33" s="10">
        <v>31</v>
      </c>
      <c r="C33" s="1" t="s">
        <v>92</v>
      </c>
      <c r="D33" s="11">
        <v>100</v>
      </c>
      <c r="E33" s="1" t="s">
        <v>331</v>
      </c>
      <c r="F33" s="4"/>
      <c r="G33" s="4">
        <f t="shared" si="1"/>
        <v>0</v>
      </c>
    </row>
    <row r="34" spans="1:7" ht="52.8" x14ac:dyDescent="0.3">
      <c r="A34" s="3" t="s">
        <v>7</v>
      </c>
      <c r="B34" s="10">
        <v>32</v>
      </c>
      <c r="C34" s="1" t="s">
        <v>80</v>
      </c>
      <c r="D34" s="13">
        <v>12</v>
      </c>
      <c r="E34" s="1" t="s">
        <v>332</v>
      </c>
      <c r="F34" s="4"/>
      <c r="G34" s="4">
        <f t="shared" si="1"/>
        <v>0</v>
      </c>
    </row>
    <row r="35" spans="1:7" ht="39.6" x14ac:dyDescent="0.3">
      <c r="A35" s="3" t="s">
        <v>7</v>
      </c>
      <c r="B35" s="10">
        <v>33</v>
      </c>
      <c r="C35" s="1" t="s">
        <v>16</v>
      </c>
      <c r="D35" s="11">
        <v>24</v>
      </c>
      <c r="E35" s="1" t="s">
        <v>333</v>
      </c>
      <c r="F35" s="4"/>
      <c r="G35" s="4">
        <f t="shared" si="1"/>
        <v>0</v>
      </c>
    </row>
    <row r="36" spans="1:7" ht="66" x14ac:dyDescent="0.3">
      <c r="A36" s="3" t="s">
        <v>7</v>
      </c>
      <c r="B36" s="10">
        <v>34</v>
      </c>
      <c r="C36" s="1" t="s">
        <v>126</v>
      </c>
      <c r="D36" s="11">
        <v>20</v>
      </c>
      <c r="E36" s="1" t="s">
        <v>207</v>
      </c>
      <c r="F36" s="4"/>
      <c r="G36" s="4">
        <f t="shared" si="1"/>
        <v>0</v>
      </c>
    </row>
    <row r="37" spans="1:7" ht="39.6" x14ac:dyDescent="0.3">
      <c r="A37" s="3" t="s">
        <v>7</v>
      </c>
      <c r="B37" s="10">
        <v>35</v>
      </c>
      <c r="C37" s="1" t="s">
        <v>125</v>
      </c>
      <c r="D37" s="11">
        <v>20</v>
      </c>
      <c r="E37" s="1" t="s">
        <v>334</v>
      </c>
      <c r="F37" s="4"/>
      <c r="G37" s="4">
        <f t="shared" si="1"/>
        <v>0</v>
      </c>
    </row>
    <row r="38" spans="1:7" ht="92.4" x14ac:dyDescent="0.3">
      <c r="A38" s="3" t="s">
        <v>7</v>
      </c>
      <c r="B38" s="10">
        <v>36</v>
      </c>
      <c r="C38" s="1" t="s">
        <v>112</v>
      </c>
      <c r="D38" s="13">
        <v>24</v>
      </c>
      <c r="E38" s="12" t="s">
        <v>113</v>
      </c>
      <c r="F38" s="4"/>
      <c r="G38" s="4">
        <f t="shared" si="1"/>
        <v>0</v>
      </c>
    </row>
    <row r="39" spans="1:7" ht="39.6" x14ac:dyDescent="0.3">
      <c r="A39" s="3" t="s">
        <v>7</v>
      </c>
      <c r="B39" s="10">
        <v>37</v>
      </c>
      <c r="C39" s="1" t="s">
        <v>79</v>
      </c>
      <c r="D39" s="13">
        <v>12</v>
      </c>
      <c r="E39" s="1" t="s">
        <v>335</v>
      </c>
      <c r="F39" s="4"/>
      <c r="G39" s="4">
        <f t="shared" si="1"/>
        <v>0</v>
      </c>
    </row>
    <row r="40" spans="1:7" ht="52.8" x14ac:dyDescent="0.3">
      <c r="A40" s="3" t="s">
        <v>7</v>
      </c>
      <c r="B40" s="10">
        <v>38</v>
      </c>
      <c r="C40" s="1" t="s">
        <v>85</v>
      </c>
      <c r="D40" s="13">
        <v>12</v>
      </c>
      <c r="E40" s="1" t="s">
        <v>336</v>
      </c>
      <c r="F40" s="4"/>
      <c r="G40" s="4">
        <f t="shared" si="1"/>
        <v>0</v>
      </c>
    </row>
    <row r="41" spans="1:7" ht="52.8" x14ac:dyDescent="0.3">
      <c r="A41" s="3" t="s">
        <v>7</v>
      </c>
      <c r="B41" s="10">
        <v>39</v>
      </c>
      <c r="C41" s="1" t="s">
        <v>82</v>
      </c>
      <c r="D41" s="13">
        <v>12</v>
      </c>
      <c r="E41" s="1" t="s">
        <v>337</v>
      </c>
      <c r="F41" s="4"/>
      <c r="G41" s="4">
        <f t="shared" si="1"/>
        <v>0</v>
      </c>
    </row>
    <row r="42" spans="1:7" ht="39.6" x14ac:dyDescent="0.3">
      <c r="A42" s="3" t="s">
        <v>7</v>
      </c>
      <c r="B42" s="10">
        <v>40</v>
      </c>
      <c r="C42" s="1" t="s">
        <v>83</v>
      </c>
      <c r="D42" s="13">
        <v>12</v>
      </c>
      <c r="E42" s="1" t="s">
        <v>338</v>
      </c>
      <c r="F42" s="4"/>
      <c r="G42" s="4">
        <f t="shared" si="1"/>
        <v>0</v>
      </c>
    </row>
    <row r="43" spans="1:7" ht="52.8" x14ac:dyDescent="0.3">
      <c r="A43" s="3" t="s">
        <v>7</v>
      </c>
      <c r="B43" s="10">
        <v>41</v>
      </c>
      <c r="C43" s="1" t="s">
        <v>84</v>
      </c>
      <c r="D43" s="13">
        <v>12</v>
      </c>
      <c r="E43" s="1" t="s">
        <v>339</v>
      </c>
      <c r="F43" s="4"/>
      <c r="G43" s="4">
        <f t="shared" si="1"/>
        <v>0</v>
      </c>
    </row>
    <row r="44" spans="1:7" ht="39.6" x14ac:dyDescent="0.3">
      <c r="A44" s="3" t="s">
        <v>7</v>
      </c>
      <c r="B44" s="10">
        <v>42</v>
      </c>
      <c r="C44" s="1" t="s">
        <v>81</v>
      </c>
      <c r="D44" s="13">
        <v>12</v>
      </c>
      <c r="E44" s="1" t="s">
        <v>340</v>
      </c>
      <c r="F44" s="4"/>
      <c r="G44" s="4">
        <f t="shared" si="1"/>
        <v>0</v>
      </c>
    </row>
    <row r="45" spans="1:7" ht="105.6" x14ac:dyDescent="0.3">
      <c r="A45" s="3" t="s">
        <v>7</v>
      </c>
      <c r="B45" s="10">
        <v>43</v>
      </c>
      <c r="C45" s="1" t="s">
        <v>193</v>
      </c>
      <c r="D45" s="13">
        <v>12</v>
      </c>
      <c r="E45" s="1" t="s">
        <v>194</v>
      </c>
      <c r="F45" s="4"/>
      <c r="G45" s="4">
        <f t="shared" si="1"/>
        <v>0</v>
      </c>
    </row>
    <row r="46" spans="1:7" ht="118.8" x14ac:dyDescent="0.3">
      <c r="A46" s="3" t="s">
        <v>7</v>
      </c>
      <c r="B46" s="10">
        <v>44</v>
      </c>
      <c r="C46" s="16" t="s">
        <v>199</v>
      </c>
      <c r="D46" s="17">
        <v>100</v>
      </c>
      <c r="E46" s="16" t="s">
        <v>200</v>
      </c>
      <c r="F46" s="6"/>
      <c r="G46" s="4">
        <f t="shared" si="1"/>
        <v>0</v>
      </c>
    </row>
    <row r="47" spans="1:7" ht="66" x14ac:dyDescent="0.3">
      <c r="A47" s="3" t="s">
        <v>7</v>
      </c>
      <c r="B47" s="10">
        <v>45</v>
      </c>
      <c r="C47" s="1" t="s">
        <v>192</v>
      </c>
      <c r="D47" s="13">
        <v>20</v>
      </c>
      <c r="E47" s="1" t="s">
        <v>341</v>
      </c>
      <c r="F47" s="4"/>
      <c r="G47" s="4">
        <f t="shared" si="1"/>
        <v>0</v>
      </c>
    </row>
    <row r="48" spans="1:7" ht="52.8" x14ac:dyDescent="0.3">
      <c r="A48" s="3" t="s">
        <v>7</v>
      </c>
      <c r="B48" s="10">
        <v>46</v>
      </c>
      <c r="C48" s="1" t="s">
        <v>6</v>
      </c>
      <c r="D48" s="13">
        <v>20</v>
      </c>
      <c r="E48" s="1" t="s">
        <v>342</v>
      </c>
      <c r="F48" s="4"/>
      <c r="G48" s="4">
        <f t="shared" si="1"/>
        <v>0</v>
      </c>
    </row>
    <row r="49" spans="1:7" ht="52.8" x14ac:dyDescent="0.3">
      <c r="A49" s="3" t="s">
        <v>7</v>
      </c>
      <c r="B49" s="10">
        <v>47</v>
      </c>
      <c r="C49" s="1" t="s">
        <v>198</v>
      </c>
      <c r="D49" s="11">
        <v>12</v>
      </c>
      <c r="E49" s="1" t="s">
        <v>343</v>
      </c>
      <c r="F49" s="4"/>
      <c r="G49" s="4">
        <f t="shared" si="1"/>
        <v>0</v>
      </c>
    </row>
    <row r="50" spans="1:7" ht="52.8" x14ac:dyDescent="0.3">
      <c r="A50" s="3" t="s">
        <v>7</v>
      </c>
      <c r="B50" s="10">
        <v>48</v>
      </c>
      <c r="C50" s="1" t="s">
        <v>183</v>
      </c>
      <c r="D50" s="13">
        <v>12</v>
      </c>
      <c r="E50" s="1" t="s">
        <v>344</v>
      </c>
      <c r="F50" s="4"/>
      <c r="G50" s="4">
        <f t="shared" si="1"/>
        <v>0</v>
      </c>
    </row>
    <row r="51" spans="1:7" ht="39.6" x14ac:dyDescent="0.3">
      <c r="A51" s="3" t="s">
        <v>7</v>
      </c>
      <c r="B51" s="10">
        <v>49</v>
      </c>
      <c r="C51" s="1" t="s">
        <v>109</v>
      </c>
      <c r="D51" s="11">
        <v>12</v>
      </c>
      <c r="E51" s="1" t="s">
        <v>345</v>
      </c>
      <c r="F51" s="4"/>
      <c r="G51" s="4">
        <f t="shared" si="1"/>
        <v>0</v>
      </c>
    </row>
    <row r="52" spans="1:7" ht="39.6" x14ac:dyDescent="0.3">
      <c r="A52" s="3" t="s">
        <v>7</v>
      </c>
      <c r="B52" s="10">
        <v>50</v>
      </c>
      <c r="C52" s="1" t="s">
        <v>181</v>
      </c>
      <c r="D52" s="11">
        <v>10</v>
      </c>
      <c r="E52" s="1" t="s">
        <v>346</v>
      </c>
      <c r="F52" s="4"/>
      <c r="G52" s="4">
        <f t="shared" si="1"/>
        <v>0</v>
      </c>
    </row>
    <row r="53" spans="1:7" ht="39.6" x14ac:dyDescent="0.3">
      <c r="A53" s="3" t="s">
        <v>7</v>
      </c>
      <c r="B53" s="10">
        <v>51</v>
      </c>
      <c r="C53" s="1" t="s">
        <v>179</v>
      </c>
      <c r="D53" s="11">
        <v>10</v>
      </c>
      <c r="E53" s="1" t="s">
        <v>347</v>
      </c>
      <c r="F53" s="4"/>
      <c r="G53" s="4">
        <f t="shared" si="1"/>
        <v>0</v>
      </c>
    </row>
    <row r="54" spans="1:7" ht="39.6" x14ac:dyDescent="0.3">
      <c r="A54" s="3" t="s">
        <v>7</v>
      </c>
      <c r="B54" s="10">
        <v>52</v>
      </c>
      <c r="C54" s="1" t="s">
        <v>180</v>
      </c>
      <c r="D54" s="11">
        <v>10</v>
      </c>
      <c r="E54" s="1" t="s">
        <v>348</v>
      </c>
      <c r="F54" s="4"/>
      <c r="G54" s="4">
        <f t="shared" si="1"/>
        <v>0</v>
      </c>
    </row>
    <row r="55" spans="1:7" ht="39.6" x14ac:dyDescent="0.3">
      <c r="A55" s="3" t="s">
        <v>7</v>
      </c>
      <c r="B55" s="10">
        <v>53</v>
      </c>
      <c r="C55" s="1" t="s">
        <v>178</v>
      </c>
      <c r="D55" s="11">
        <v>10</v>
      </c>
      <c r="E55" s="1" t="s">
        <v>349</v>
      </c>
      <c r="F55" s="4"/>
      <c r="G55" s="4">
        <f t="shared" si="1"/>
        <v>0</v>
      </c>
    </row>
    <row r="56" spans="1:7" ht="52.8" x14ac:dyDescent="0.3">
      <c r="A56" s="3" t="s">
        <v>7</v>
      </c>
      <c r="B56" s="10">
        <v>54</v>
      </c>
      <c r="C56" s="1" t="s">
        <v>11</v>
      </c>
      <c r="D56" s="13">
        <v>20</v>
      </c>
      <c r="E56" s="1" t="s">
        <v>274</v>
      </c>
      <c r="F56" s="4"/>
      <c r="G56" s="4">
        <f t="shared" si="1"/>
        <v>0</v>
      </c>
    </row>
    <row r="57" spans="1:7" ht="26.4" x14ac:dyDescent="0.3">
      <c r="A57" s="3" t="s">
        <v>7</v>
      </c>
      <c r="B57" s="10">
        <v>55</v>
      </c>
      <c r="C57" s="1" t="s">
        <v>118</v>
      </c>
      <c r="D57" s="13">
        <v>1</v>
      </c>
      <c r="E57" s="1" t="s">
        <v>350</v>
      </c>
      <c r="F57" s="4"/>
      <c r="G57" s="4">
        <f t="shared" si="1"/>
        <v>0</v>
      </c>
    </row>
    <row r="58" spans="1:7" ht="52.8" x14ac:dyDescent="0.3">
      <c r="A58" s="3" t="s">
        <v>7</v>
      </c>
      <c r="B58" s="10">
        <v>56</v>
      </c>
      <c r="C58" s="1" t="s">
        <v>103</v>
      </c>
      <c r="D58" s="13">
        <v>5</v>
      </c>
      <c r="E58" s="1" t="s">
        <v>351</v>
      </c>
      <c r="F58" s="4"/>
      <c r="G58" s="4">
        <f t="shared" si="1"/>
        <v>0</v>
      </c>
    </row>
    <row r="59" spans="1:7" ht="39.6" x14ac:dyDescent="0.3">
      <c r="A59" s="3" t="s">
        <v>7</v>
      </c>
      <c r="B59" s="10">
        <v>57</v>
      </c>
      <c r="C59" s="1" t="s">
        <v>176</v>
      </c>
      <c r="D59" s="13">
        <v>5</v>
      </c>
      <c r="E59" s="1" t="s">
        <v>352</v>
      </c>
      <c r="F59" s="4"/>
      <c r="G59" s="4">
        <f t="shared" si="1"/>
        <v>0</v>
      </c>
    </row>
    <row r="60" spans="1:7" ht="26.4" x14ac:dyDescent="0.3">
      <c r="A60" s="3" t="s">
        <v>7</v>
      </c>
      <c r="B60" s="10">
        <v>58</v>
      </c>
      <c r="C60" s="1" t="s">
        <v>102</v>
      </c>
      <c r="D60" s="13">
        <v>5</v>
      </c>
      <c r="E60" s="1" t="s">
        <v>353</v>
      </c>
      <c r="F60" s="4"/>
      <c r="G60" s="4">
        <f t="shared" si="1"/>
        <v>0</v>
      </c>
    </row>
    <row r="61" spans="1:7" ht="52.8" x14ac:dyDescent="0.3">
      <c r="A61" s="3" t="s">
        <v>7</v>
      </c>
      <c r="B61" s="10">
        <v>59</v>
      </c>
      <c r="C61" s="1" t="s">
        <v>122</v>
      </c>
      <c r="D61" s="13">
        <v>5</v>
      </c>
      <c r="E61" s="1" t="s">
        <v>354</v>
      </c>
      <c r="F61" s="4"/>
      <c r="G61" s="4">
        <f t="shared" si="1"/>
        <v>0</v>
      </c>
    </row>
    <row r="62" spans="1:7" ht="52.8" x14ac:dyDescent="0.3">
      <c r="A62" s="3" t="s">
        <v>7</v>
      </c>
      <c r="B62" s="10">
        <v>60</v>
      </c>
      <c r="C62" s="1" t="s">
        <v>130</v>
      </c>
      <c r="D62" s="13">
        <v>10</v>
      </c>
      <c r="E62" s="1" t="s">
        <v>355</v>
      </c>
      <c r="F62" s="4"/>
      <c r="G62" s="4">
        <f t="shared" si="1"/>
        <v>0</v>
      </c>
    </row>
    <row r="63" spans="1:7" ht="52.8" x14ac:dyDescent="0.3">
      <c r="A63" s="3" t="s">
        <v>7</v>
      </c>
      <c r="B63" s="10">
        <v>61</v>
      </c>
      <c r="C63" s="1" t="s">
        <v>106</v>
      </c>
      <c r="D63" s="13">
        <v>12</v>
      </c>
      <c r="E63" s="1" t="s">
        <v>356</v>
      </c>
      <c r="F63" s="4"/>
      <c r="G63" s="4">
        <f t="shared" si="1"/>
        <v>0</v>
      </c>
    </row>
    <row r="64" spans="1:7" ht="39.6" x14ac:dyDescent="0.3">
      <c r="A64" s="3" t="s">
        <v>7</v>
      </c>
      <c r="B64" s="10">
        <v>62</v>
      </c>
      <c r="C64" s="1" t="s">
        <v>58</v>
      </c>
      <c r="D64" s="13">
        <v>2</v>
      </c>
      <c r="E64" s="1" t="s">
        <v>357</v>
      </c>
      <c r="F64" s="4"/>
      <c r="G64" s="4">
        <f t="shared" si="1"/>
        <v>0</v>
      </c>
    </row>
    <row r="65" spans="1:7" ht="52.8" x14ac:dyDescent="0.3">
      <c r="A65" s="3" t="s">
        <v>7</v>
      </c>
      <c r="B65" s="10">
        <v>63</v>
      </c>
      <c r="C65" s="1" t="s">
        <v>197</v>
      </c>
      <c r="D65" s="13">
        <v>4</v>
      </c>
      <c r="E65" s="1" t="s">
        <v>358</v>
      </c>
      <c r="F65" s="4"/>
      <c r="G65" s="4">
        <f t="shared" si="1"/>
        <v>0</v>
      </c>
    </row>
    <row r="66" spans="1:7" ht="52.8" x14ac:dyDescent="0.3">
      <c r="A66" s="3" t="s">
        <v>7</v>
      </c>
      <c r="B66" s="10">
        <v>64</v>
      </c>
      <c r="C66" s="1" t="s">
        <v>114</v>
      </c>
      <c r="D66" s="13">
        <v>50</v>
      </c>
      <c r="E66" s="1" t="s">
        <v>359</v>
      </c>
      <c r="F66" s="4"/>
      <c r="G66" s="4">
        <f t="shared" si="1"/>
        <v>0</v>
      </c>
    </row>
    <row r="67" spans="1:7" ht="105.6" x14ac:dyDescent="0.3">
      <c r="A67" s="3" t="s">
        <v>7</v>
      </c>
      <c r="B67" s="10">
        <v>65</v>
      </c>
      <c r="C67" s="1" t="s">
        <v>182</v>
      </c>
      <c r="D67" s="11">
        <v>4</v>
      </c>
      <c r="E67" s="1" t="s">
        <v>250</v>
      </c>
      <c r="F67" s="4"/>
      <c r="G67" s="4">
        <f t="shared" si="1"/>
        <v>0</v>
      </c>
    </row>
    <row r="68" spans="1:7" ht="79.2" x14ac:dyDescent="0.3">
      <c r="A68" s="3" t="s">
        <v>7</v>
      </c>
      <c r="B68" s="10">
        <v>66</v>
      </c>
      <c r="C68" s="1" t="s">
        <v>99</v>
      </c>
      <c r="D68" s="13">
        <v>12</v>
      </c>
      <c r="E68" s="1" t="s">
        <v>308</v>
      </c>
      <c r="F68" s="4"/>
      <c r="G68" s="4">
        <f t="shared" si="1"/>
        <v>0</v>
      </c>
    </row>
    <row r="69" spans="1:7" ht="26.4" x14ac:dyDescent="0.3">
      <c r="A69" s="3" t="s">
        <v>7</v>
      </c>
      <c r="B69" s="10">
        <v>67</v>
      </c>
      <c r="C69" s="1" t="s">
        <v>86</v>
      </c>
      <c r="D69" s="11">
        <v>12</v>
      </c>
      <c r="E69" s="1" t="s">
        <v>360</v>
      </c>
      <c r="F69" s="4"/>
      <c r="G69" s="4">
        <f t="shared" si="1"/>
        <v>0</v>
      </c>
    </row>
    <row r="70" spans="1:7" ht="26.4" x14ac:dyDescent="0.3">
      <c r="A70" s="3" t="s">
        <v>7</v>
      </c>
      <c r="B70" s="10">
        <v>68</v>
      </c>
      <c r="C70" s="1" t="s">
        <v>39</v>
      </c>
      <c r="D70" s="13">
        <v>12</v>
      </c>
      <c r="E70" s="1" t="s">
        <v>361</v>
      </c>
      <c r="F70" s="4"/>
      <c r="G70" s="4">
        <f t="shared" si="1"/>
        <v>0</v>
      </c>
    </row>
    <row r="71" spans="1:7" ht="26.4" x14ac:dyDescent="0.3">
      <c r="A71" s="3" t="s">
        <v>7</v>
      </c>
      <c r="B71" s="10">
        <v>69</v>
      </c>
      <c r="C71" s="1" t="s">
        <v>173</v>
      </c>
      <c r="D71" s="13">
        <v>25</v>
      </c>
      <c r="E71" s="1" t="s">
        <v>362</v>
      </c>
      <c r="F71" s="4"/>
      <c r="G71" s="4">
        <f t="shared" si="1"/>
        <v>0</v>
      </c>
    </row>
    <row r="72" spans="1:7" ht="39.6" x14ac:dyDescent="0.3">
      <c r="A72" s="3" t="s">
        <v>7</v>
      </c>
      <c r="B72" s="10">
        <v>70</v>
      </c>
      <c r="C72" s="1" t="s">
        <v>161</v>
      </c>
      <c r="D72" s="11">
        <v>1</v>
      </c>
      <c r="E72" s="1" t="s">
        <v>363</v>
      </c>
      <c r="F72" s="4"/>
      <c r="G72" s="4">
        <f t="shared" si="1"/>
        <v>0</v>
      </c>
    </row>
    <row r="73" spans="1:7" ht="39.6" x14ac:dyDescent="0.3">
      <c r="A73" s="3" t="s">
        <v>7</v>
      </c>
      <c r="B73" s="10">
        <v>71</v>
      </c>
      <c r="C73" s="1" t="s">
        <v>19</v>
      </c>
      <c r="D73" s="11">
        <v>10</v>
      </c>
      <c r="E73" s="1" t="s">
        <v>364</v>
      </c>
      <c r="F73" s="4"/>
      <c r="G73" s="4">
        <f t="shared" si="1"/>
        <v>0</v>
      </c>
    </row>
    <row r="74" spans="1:7" ht="39.6" x14ac:dyDescent="0.3">
      <c r="A74" s="3" t="s">
        <v>7</v>
      </c>
      <c r="B74" s="10">
        <v>72</v>
      </c>
      <c r="C74" s="1" t="s">
        <v>18</v>
      </c>
      <c r="D74" s="11">
        <v>10</v>
      </c>
      <c r="E74" s="1" t="s">
        <v>365</v>
      </c>
      <c r="F74" s="4"/>
      <c r="G74" s="4">
        <f t="shared" si="1"/>
        <v>0</v>
      </c>
    </row>
    <row r="75" spans="1:7" ht="26.4" x14ac:dyDescent="0.3">
      <c r="A75" s="3" t="s">
        <v>7</v>
      </c>
      <c r="B75" s="10">
        <v>73</v>
      </c>
      <c r="C75" s="1" t="s">
        <v>40</v>
      </c>
      <c r="D75" s="13">
        <v>1</v>
      </c>
      <c r="E75" s="1" t="s">
        <v>366</v>
      </c>
      <c r="F75" s="4"/>
      <c r="G75" s="4">
        <f t="shared" si="1"/>
        <v>0</v>
      </c>
    </row>
    <row r="76" spans="1:7" ht="79.2" x14ac:dyDescent="0.3">
      <c r="A76" s="3" t="s">
        <v>7</v>
      </c>
      <c r="B76" s="10">
        <v>74</v>
      </c>
      <c r="C76" s="1" t="s">
        <v>101</v>
      </c>
      <c r="D76" s="11">
        <v>12</v>
      </c>
      <c r="E76" s="12" t="s">
        <v>367</v>
      </c>
      <c r="F76" s="4"/>
      <c r="G76" s="4">
        <f t="shared" si="1"/>
        <v>0</v>
      </c>
    </row>
    <row r="77" spans="1:7" ht="92.4" x14ac:dyDescent="0.3">
      <c r="A77" s="3" t="s">
        <v>7</v>
      </c>
      <c r="B77" s="10">
        <v>75</v>
      </c>
      <c r="C77" s="1" t="s">
        <v>74</v>
      </c>
      <c r="D77" s="11">
        <v>10</v>
      </c>
      <c r="E77" s="1" t="s">
        <v>294</v>
      </c>
      <c r="F77" s="4"/>
      <c r="G77" s="4">
        <f t="shared" si="1"/>
        <v>0</v>
      </c>
    </row>
    <row r="78" spans="1:7" ht="92.4" x14ac:dyDescent="0.3">
      <c r="A78" s="3" t="s">
        <v>7</v>
      </c>
      <c r="B78" s="10">
        <v>76</v>
      </c>
      <c r="C78" s="1" t="s">
        <v>68</v>
      </c>
      <c r="D78" s="13">
        <v>10</v>
      </c>
      <c r="E78" s="1" t="s">
        <v>295</v>
      </c>
      <c r="F78" s="4"/>
      <c r="G78" s="4">
        <f t="shared" si="1"/>
        <v>0</v>
      </c>
    </row>
    <row r="79" spans="1:7" ht="66" x14ac:dyDescent="0.3">
      <c r="A79" s="3" t="s">
        <v>7</v>
      </c>
      <c r="B79" s="10">
        <v>77</v>
      </c>
      <c r="C79" s="1" t="s">
        <v>93</v>
      </c>
      <c r="D79" s="13">
        <v>10</v>
      </c>
      <c r="E79" s="1" t="s">
        <v>368</v>
      </c>
      <c r="F79" s="4"/>
      <c r="G79" s="4">
        <f t="shared" si="1"/>
        <v>0</v>
      </c>
    </row>
    <row r="80" spans="1:7" x14ac:dyDescent="0.3">
      <c r="F80" s="19" t="s">
        <v>378</v>
      </c>
      <c r="G80" s="8">
        <f>SUM(G3:G79)</f>
        <v>0</v>
      </c>
    </row>
  </sheetData>
  <autoFilter ref="A1:G80" xr:uid="{46EDA9CC-7F31-447E-9726-BA8783B301DD}"/>
  <printOptions horizontalCentered="1" gridLines="1"/>
  <pageMargins left="0.78740157480314965" right="0.78740157480314965" top="1.7716535433070868" bottom="0.59055118110236227" header="0.19685039370078741" footer="0.39370078740157483"/>
  <pageSetup paperSize="9" scale="67" fitToHeight="0" orientation="portrait" r:id="rId1"/>
  <headerFooter>
    <oddHeader>&amp;L&amp;G
&amp;"Arial,Pogrubiony"&amp;12Załącznik nr 2a do WZ - Formularz techniczno-cenowy
&amp;8
&amp;12Część nr 5 - Materiały zużywalne - Przedszkole Trąbki Wlk. (Zadanie nr 3)</oddHeader>
    <oddFooter>Strona &amp;P z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EC691-7BC8-4CB5-82E4-E38987CD6740}">
  <sheetPr>
    <pageSetUpPr fitToPage="1"/>
  </sheetPr>
  <dimension ref="A1:G53"/>
  <sheetViews>
    <sheetView topLeftCell="B1" zoomScale="80" zoomScaleNormal="80" workbookViewId="0">
      <pane ySplit="2" topLeftCell="A3" activePane="bottomLeft" state="frozen"/>
      <selection activeCell="E14" sqref="E14"/>
      <selection pane="bottomLeft" activeCell="E14" sqref="E14"/>
    </sheetView>
  </sheetViews>
  <sheetFormatPr defaultColWidth="9.109375" defaultRowHeight="13.2" x14ac:dyDescent="0.3"/>
  <cols>
    <col min="1" max="1" width="17.44140625" style="3" hidden="1" customWidth="1"/>
    <col min="2" max="2" width="7.44140625" style="10" customWidth="1"/>
    <col min="3" max="3" width="27.21875" style="1" customWidth="1"/>
    <col min="4" max="4" width="8.44140625" style="10" customWidth="1"/>
    <col min="5" max="5" width="56.77734375" style="3" customWidth="1"/>
    <col min="6" max="6" width="11.88671875" style="3" customWidth="1"/>
    <col min="7" max="7" width="14.109375" style="3" customWidth="1"/>
    <col min="8" max="16384" width="9.109375" style="3"/>
  </cols>
  <sheetData>
    <row r="1" spans="1:7" ht="26.4" x14ac:dyDescent="0.3">
      <c r="A1" s="2" t="s">
        <v>5</v>
      </c>
      <c r="B1" s="2" t="s">
        <v>145</v>
      </c>
      <c r="C1" s="9" t="s">
        <v>0</v>
      </c>
      <c r="D1" s="2" t="s">
        <v>1</v>
      </c>
      <c r="E1" s="9" t="s">
        <v>2</v>
      </c>
      <c r="F1" s="2" t="s">
        <v>3</v>
      </c>
      <c r="G1" s="2" t="s">
        <v>4</v>
      </c>
    </row>
    <row r="2" spans="1:7" s="18" customFormat="1" x14ac:dyDescent="0.3">
      <c r="A2" s="20" t="s">
        <v>379</v>
      </c>
      <c r="B2" s="20" t="s">
        <v>372</v>
      </c>
      <c r="C2" s="20" t="s">
        <v>373</v>
      </c>
      <c r="D2" s="20" t="s">
        <v>374</v>
      </c>
      <c r="E2" s="20" t="s">
        <v>375</v>
      </c>
      <c r="F2" s="20" t="s">
        <v>376</v>
      </c>
      <c r="G2" s="20" t="s">
        <v>377</v>
      </c>
    </row>
    <row r="3" spans="1:7" ht="171.6" x14ac:dyDescent="0.3">
      <c r="A3" s="3" t="s">
        <v>9</v>
      </c>
      <c r="B3" s="10">
        <v>1</v>
      </c>
      <c r="C3" s="1" t="s">
        <v>143</v>
      </c>
      <c r="D3" s="13">
        <v>15</v>
      </c>
      <c r="E3" s="1" t="s">
        <v>369</v>
      </c>
      <c r="F3" s="4"/>
      <c r="G3" s="4">
        <f t="shared" ref="G3:G11" si="0">D3*F3</f>
        <v>0</v>
      </c>
    </row>
    <row r="4" spans="1:7" ht="52.8" x14ac:dyDescent="0.3">
      <c r="A4" s="3" t="s">
        <v>9</v>
      </c>
      <c r="B4" s="10">
        <v>2</v>
      </c>
      <c r="C4" s="1" t="s">
        <v>21</v>
      </c>
      <c r="D4" s="13">
        <v>3</v>
      </c>
      <c r="E4" s="1" t="s">
        <v>185</v>
      </c>
      <c r="F4" s="4"/>
      <c r="G4" s="4">
        <f t="shared" si="0"/>
        <v>0</v>
      </c>
    </row>
    <row r="5" spans="1:7" ht="39.6" x14ac:dyDescent="0.3">
      <c r="A5" s="3" t="s">
        <v>9</v>
      </c>
      <c r="B5" s="10">
        <v>3</v>
      </c>
      <c r="C5" s="1" t="s">
        <v>47</v>
      </c>
      <c r="D5" s="13">
        <v>12</v>
      </c>
      <c r="E5" s="1" t="s">
        <v>370</v>
      </c>
      <c r="F5" s="4"/>
      <c r="G5" s="4">
        <f t="shared" si="0"/>
        <v>0</v>
      </c>
    </row>
    <row r="6" spans="1:7" ht="26.4" x14ac:dyDescent="0.3">
      <c r="A6" s="3" t="s">
        <v>9</v>
      </c>
      <c r="B6" s="10">
        <v>4</v>
      </c>
      <c r="C6" s="1" t="s">
        <v>108</v>
      </c>
      <c r="D6" s="13">
        <v>12</v>
      </c>
      <c r="E6" s="1" t="s">
        <v>371</v>
      </c>
      <c r="F6" s="4"/>
      <c r="G6" s="4">
        <f t="shared" si="0"/>
        <v>0</v>
      </c>
    </row>
    <row r="7" spans="1:7" ht="39.6" x14ac:dyDescent="0.3">
      <c r="A7" s="3" t="s">
        <v>9</v>
      </c>
      <c r="B7" s="10">
        <v>5</v>
      </c>
      <c r="C7" s="1" t="s">
        <v>22</v>
      </c>
      <c r="D7" s="11">
        <v>12</v>
      </c>
      <c r="E7" s="1" t="s">
        <v>285</v>
      </c>
      <c r="F7" s="4"/>
      <c r="G7" s="4">
        <f t="shared" si="0"/>
        <v>0</v>
      </c>
    </row>
    <row r="8" spans="1:7" ht="39.6" x14ac:dyDescent="0.3">
      <c r="A8" s="3" t="s">
        <v>9</v>
      </c>
      <c r="B8" s="10">
        <v>6</v>
      </c>
      <c r="C8" s="1" t="s">
        <v>23</v>
      </c>
      <c r="D8" s="13">
        <v>20</v>
      </c>
      <c r="E8" s="1" t="s">
        <v>286</v>
      </c>
      <c r="F8" s="4"/>
      <c r="G8" s="4">
        <f t="shared" si="0"/>
        <v>0</v>
      </c>
    </row>
    <row r="9" spans="1:7" ht="39.6" x14ac:dyDescent="0.3">
      <c r="A9" s="3" t="s">
        <v>9</v>
      </c>
      <c r="B9" s="10">
        <v>7</v>
      </c>
      <c r="C9" s="1" t="s">
        <v>100</v>
      </c>
      <c r="D9" s="13">
        <v>12</v>
      </c>
      <c r="E9" s="1" t="s">
        <v>287</v>
      </c>
      <c r="F9" s="4"/>
      <c r="G9" s="4">
        <f t="shared" si="0"/>
        <v>0</v>
      </c>
    </row>
    <row r="10" spans="1:7" ht="26.4" x14ac:dyDescent="0.3">
      <c r="A10" s="3" t="s">
        <v>9</v>
      </c>
      <c r="B10" s="10">
        <v>8</v>
      </c>
      <c r="C10" s="1" t="s">
        <v>175</v>
      </c>
      <c r="D10" s="13">
        <v>12</v>
      </c>
      <c r="E10" s="1" t="s">
        <v>288</v>
      </c>
      <c r="F10" s="4"/>
      <c r="G10" s="4">
        <f t="shared" si="0"/>
        <v>0</v>
      </c>
    </row>
    <row r="11" spans="1:7" ht="26.4" x14ac:dyDescent="0.3">
      <c r="A11" s="3" t="s">
        <v>9</v>
      </c>
      <c r="B11" s="10">
        <v>9</v>
      </c>
      <c r="C11" s="1" t="s">
        <v>171</v>
      </c>
      <c r="D11" s="13">
        <v>12</v>
      </c>
      <c r="E11" s="1" t="s">
        <v>289</v>
      </c>
      <c r="F11" s="4"/>
      <c r="G11" s="4">
        <f t="shared" si="0"/>
        <v>0</v>
      </c>
    </row>
    <row r="12" spans="1:7" ht="39.6" x14ac:dyDescent="0.3">
      <c r="A12" s="3" t="s">
        <v>9</v>
      </c>
      <c r="B12" s="10">
        <v>10</v>
      </c>
      <c r="C12" s="1" t="s">
        <v>75</v>
      </c>
      <c r="D12" s="11">
        <v>2</v>
      </c>
      <c r="E12" s="1" t="s">
        <v>284</v>
      </c>
      <c r="F12" s="4"/>
      <c r="G12" s="4">
        <f t="shared" ref="G12:G52" si="1">D12*F12</f>
        <v>0</v>
      </c>
    </row>
    <row r="13" spans="1:7" ht="26.4" x14ac:dyDescent="0.3">
      <c r="A13" s="3" t="s">
        <v>9</v>
      </c>
      <c r="B13" s="10">
        <v>11</v>
      </c>
      <c r="C13" s="1" t="s">
        <v>30</v>
      </c>
      <c r="D13" s="11">
        <v>2</v>
      </c>
      <c r="E13" s="1" t="s">
        <v>283</v>
      </c>
      <c r="F13" s="4"/>
      <c r="G13" s="4">
        <f t="shared" si="1"/>
        <v>0</v>
      </c>
    </row>
    <row r="14" spans="1:7" ht="26.4" x14ac:dyDescent="0.3">
      <c r="A14" s="3" t="s">
        <v>9</v>
      </c>
      <c r="B14" s="10">
        <v>12</v>
      </c>
      <c r="C14" s="1" t="s">
        <v>174</v>
      </c>
      <c r="D14" s="13">
        <v>2</v>
      </c>
      <c r="E14" s="1" t="s">
        <v>272</v>
      </c>
      <c r="F14" s="4"/>
      <c r="G14" s="4">
        <f t="shared" si="1"/>
        <v>0</v>
      </c>
    </row>
    <row r="15" spans="1:7" ht="26.4" x14ac:dyDescent="0.3">
      <c r="A15" s="3" t="s">
        <v>9</v>
      </c>
      <c r="B15" s="10">
        <v>13</v>
      </c>
      <c r="C15" s="1" t="s">
        <v>70</v>
      </c>
      <c r="D15" s="13">
        <v>12</v>
      </c>
      <c r="E15" s="1" t="s">
        <v>271</v>
      </c>
      <c r="F15" s="4"/>
      <c r="G15" s="4">
        <f t="shared" si="1"/>
        <v>0</v>
      </c>
    </row>
    <row r="16" spans="1:7" ht="39.6" x14ac:dyDescent="0.3">
      <c r="A16" s="3" t="s">
        <v>9</v>
      </c>
      <c r="B16" s="10">
        <v>14</v>
      </c>
      <c r="C16" s="1" t="s">
        <v>35</v>
      </c>
      <c r="D16" s="13">
        <v>12</v>
      </c>
      <c r="E16" s="1" t="s">
        <v>240</v>
      </c>
      <c r="F16" s="4"/>
      <c r="G16" s="4">
        <f t="shared" si="1"/>
        <v>0</v>
      </c>
    </row>
    <row r="17" spans="1:7" ht="52.8" x14ac:dyDescent="0.3">
      <c r="A17" s="3" t="s">
        <v>9</v>
      </c>
      <c r="B17" s="10">
        <v>15</v>
      </c>
      <c r="C17" s="1" t="s">
        <v>66</v>
      </c>
      <c r="D17" s="13">
        <v>20</v>
      </c>
      <c r="E17" s="12" t="s">
        <v>270</v>
      </c>
      <c r="F17" s="4"/>
      <c r="G17" s="4">
        <f t="shared" si="1"/>
        <v>0</v>
      </c>
    </row>
    <row r="18" spans="1:7" ht="39.6" x14ac:dyDescent="0.3">
      <c r="A18" s="3" t="s">
        <v>9</v>
      </c>
      <c r="B18" s="10">
        <v>16</v>
      </c>
      <c r="C18" s="1" t="s">
        <v>59</v>
      </c>
      <c r="D18" s="13">
        <v>13</v>
      </c>
      <c r="E18" s="1" t="s">
        <v>273</v>
      </c>
      <c r="F18" s="4"/>
      <c r="G18" s="4">
        <f t="shared" si="1"/>
        <v>0</v>
      </c>
    </row>
    <row r="19" spans="1:7" ht="26.4" x14ac:dyDescent="0.3">
      <c r="A19" s="3" t="s">
        <v>9</v>
      </c>
      <c r="B19" s="10">
        <v>17</v>
      </c>
      <c r="C19" s="1" t="s">
        <v>15</v>
      </c>
      <c r="D19" s="13">
        <v>12</v>
      </c>
      <c r="E19" s="1" t="s">
        <v>263</v>
      </c>
      <c r="F19" s="4"/>
      <c r="G19" s="4">
        <f t="shared" si="1"/>
        <v>0</v>
      </c>
    </row>
    <row r="20" spans="1:7" ht="26.4" x14ac:dyDescent="0.3">
      <c r="A20" s="3" t="s">
        <v>9</v>
      </c>
      <c r="B20" s="10">
        <v>18</v>
      </c>
      <c r="C20" s="1" t="s">
        <v>14</v>
      </c>
      <c r="D20" s="13">
        <v>12</v>
      </c>
      <c r="E20" s="1" t="s">
        <v>262</v>
      </c>
      <c r="F20" s="4"/>
      <c r="G20" s="4">
        <f t="shared" si="1"/>
        <v>0</v>
      </c>
    </row>
    <row r="21" spans="1:7" ht="52.8" x14ac:dyDescent="0.3">
      <c r="A21" s="3" t="s">
        <v>9</v>
      </c>
      <c r="B21" s="10">
        <v>19</v>
      </c>
      <c r="C21" s="1" t="s">
        <v>11</v>
      </c>
      <c r="D21" s="13">
        <v>15</v>
      </c>
      <c r="E21" s="1" t="s">
        <v>274</v>
      </c>
      <c r="F21" s="4"/>
      <c r="G21" s="4">
        <f t="shared" si="1"/>
        <v>0</v>
      </c>
    </row>
    <row r="22" spans="1:7" ht="39.6" x14ac:dyDescent="0.3">
      <c r="A22" s="3" t="s">
        <v>9</v>
      </c>
      <c r="B22" s="10">
        <v>20</v>
      </c>
      <c r="C22" s="1" t="s">
        <v>165</v>
      </c>
      <c r="D22" s="13">
        <v>25</v>
      </c>
      <c r="E22" s="1" t="s">
        <v>261</v>
      </c>
      <c r="F22" s="4"/>
      <c r="G22" s="4">
        <f t="shared" si="1"/>
        <v>0</v>
      </c>
    </row>
    <row r="23" spans="1:7" ht="66" x14ac:dyDescent="0.3">
      <c r="A23" s="3" t="s">
        <v>9</v>
      </c>
      <c r="B23" s="10">
        <v>21</v>
      </c>
      <c r="C23" s="1" t="s">
        <v>162</v>
      </c>
      <c r="D23" s="13">
        <v>1</v>
      </c>
      <c r="E23" s="1" t="s">
        <v>260</v>
      </c>
      <c r="F23" s="4"/>
      <c r="G23" s="4">
        <f t="shared" si="1"/>
        <v>0</v>
      </c>
    </row>
    <row r="24" spans="1:7" ht="52.8" x14ac:dyDescent="0.3">
      <c r="A24" s="3" t="s">
        <v>9</v>
      </c>
      <c r="B24" s="10">
        <v>22</v>
      </c>
      <c r="C24" s="1" t="s">
        <v>69</v>
      </c>
      <c r="D24" s="13">
        <v>13</v>
      </c>
      <c r="E24" s="1" t="s">
        <v>259</v>
      </c>
      <c r="F24" s="4"/>
      <c r="G24" s="4">
        <f t="shared" si="1"/>
        <v>0</v>
      </c>
    </row>
    <row r="25" spans="1:7" ht="52.8" x14ac:dyDescent="0.3">
      <c r="A25" s="3" t="s">
        <v>9</v>
      </c>
      <c r="B25" s="10">
        <v>23</v>
      </c>
      <c r="C25" s="1" t="s">
        <v>105</v>
      </c>
      <c r="D25" s="13">
        <v>25</v>
      </c>
      <c r="E25" s="1" t="s">
        <v>258</v>
      </c>
      <c r="F25" s="4"/>
      <c r="G25" s="4">
        <f t="shared" si="1"/>
        <v>0</v>
      </c>
    </row>
    <row r="26" spans="1:7" ht="39.6" x14ac:dyDescent="0.3">
      <c r="A26" s="3" t="s">
        <v>9</v>
      </c>
      <c r="B26" s="10">
        <v>24</v>
      </c>
      <c r="C26" s="1" t="s">
        <v>163</v>
      </c>
      <c r="D26" s="13">
        <v>12</v>
      </c>
      <c r="E26" s="1" t="s">
        <v>275</v>
      </c>
      <c r="F26" s="4"/>
      <c r="G26" s="4">
        <f t="shared" si="1"/>
        <v>0</v>
      </c>
    </row>
    <row r="27" spans="1:7" ht="26.4" x14ac:dyDescent="0.3">
      <c r="A27" s="3" t="s">
        <v>9</v>
      </c>
      <c r="B27" s="10">
        <v>25</v>
      </c>
      <c r="C27" s="1" t="s">
        <v>32</v>
      </c>
      <c r="D27" s="13">
        <v>20</v>
      </c>
      <c r="E27" s="1" t="s">
        <v>257</v>
      </c>
      <c r="F27" s="4"/>
      <c r="G27" s="4">
        <f t="shared" si="1"/>
        <v>0</v>
      </c>
    </row>
    <row r="28" spans="1:7" ht="26.4" x14ac:dyDescent="0.3">
      <c r="A28" s="3" t="s">
        <v>9</v>
      </c>
      <c r="B28" s="10">
        <v>26</v>
      </c>
      <c r="C28" s="1" t="s">
        <v>140</v>
      </c>
      <c r="D28" s="13">
        <v>20</v>
      </c>
      <c r="E28" s="1" t="s">
        <v>276</v>
      </c>
      <c r="F28" s="4"/>
      <c r="G28" s="4">
        <f t="shared" si="1"/>
        <v>0</v>
      </c>
    </row>
    <row r="29" spans="1:7" ht="39.6" x14ac:dyDescent="0.3">
      <c r="A29" s="3" t="s">
        <v>9</v>
      </c>
      <c r="B29" s="10">
        <v>27</v>
      </c>
      <c r="C29" s="1" t="s">
        <v>65</v>
      </c>
      <c r="D29" s="11">
        <v>20</v>
      </c>
      <c r="E29" s="1" t="s">
        <v>256</v>
      </c>
      <c r="F29" s="4"/>
      <c r="G29" s="4">
        <f t="shared" si="1"/>
        <v>0</v>
      </c>
    </row>
    <row r="30" spans="1:7" ht="52.8" x14ac:dyDescent="0.3">
      <c r="A30" s="3" t="s">
        <v>9</v>
      </c>
      <c r="B30" s="10">
        <v>28</v>
      </c>
      <c r="C30" s="1" t="s">
        <v>50</v>
      </c>
      <c r="D30" s="11">
        <v>20</v>
      </c>
      <c r="E30" s="1" t="s">
        <v>255</v>
      </c>
      <c r="F30" s="4"/>
      <c r="G30" s="4">
        <f t="shared" si="1"/>
        <v>0</v>
      </c>
    </row>
    <row r="31" spans="1:7" ht="39.6" x14ac:dyDescent="0.3">
      <c r="A31" s="3" t="s">
        <v>9</v>
      </c>
      <c r="B31" s="10">
        <v>29</v>
      </c>
      <c r="C31" s="1" t="s">
        <v>63</v>
      </c>
      <c r="D31" s="13">
        <v>1</v>
      </c>
      <c r="E31" s="1" t="s">
        <v>254</v>
      </c>
      <c r="F31" s="5"/>
      <c r="G31" s="4">
        <f t="shared" si="1"/>
        <v>0</v>
      </c>
    </row>
    <row r="32" spans="1:7" ht="39.6" x14ac:dyDescent="0.3">
      <c r="A32" s="3" t="s">
        <v>9</v>
      </c>
      <c r="B32" s="10">
        <v>30</v>
      </c>
      <c r="C32" s="1" t="s">
        <v>53</v>
      </c>
      <c r="D32" s="13">
        <v>20</v>
      </c>
      <c r="E32" s="1" t="s">
        <v>253</v>
      </c>
      <c r="F32" s="4"/>
      <c r="G32" s="4">
        <f t="shared" si="1"/>
        <v>0</v>
      </c>
    </row>
    <row r="33" spans="1:7" ht="39.6" x14ac:dyDescent="0.3">
      <c r="A33" s="3" t="s">
        <v>9</v>
      </c>
      <c r="B33" s="10">
        <v>31</v>
      </c>
      <c r="C33" s="1" t="s">
        <v>52</v>
      </c>
      <c r="D33" s="13">
        <v>20</v>
      </c>
      <c r="E33" s="1" t="s">
        <v>252</v>
      </c>
      <c r="F33" s="4"/>
      <c r="G33" s="4">
        <f t="shared" si="1"/>
        <v>0</v>
      </c>
    </row>
    <row r="34" spans="1:7" ht="39.6" x14ac:dyDescent="0.3">
      <c r="A34" s="3" t="s">
        <v>9</v>
      </c>
      <c r="B34" s="10">
        <v>32</v>
      </c>
      <c r="C34" s="1" t="s">
        <v>54</v>
      </c>
      <c r="D34" s="13">
        <v>5</v>
      </c>
      <c r="E34" s="1" t="s">
        <v>251</v>
      </c>
      <c r="F34" s="4"/>
      <c r="G34" s="4">
        <f t="shared" si="1"/>
        <v>0</v>
      </c>
    </row>
    <row r="35" spans="1:7" ht="105.6" x14ac:dyDescent="0.3">
      <c r="A35" s="3" t="s">
        <v>9</v>
      </c>
      <c r="B35" s="10">
        <v>33</v>
      </c>
      <c r="C35" s="1" t="s">
        <v>182</v>
      </c>
      <c r="D35" s="11">
        <v>2</v>
      </c>
      <c r="E35" s="1" t="s">
        <v>250</v>
      </c>
      <c r="F35" s="4"/>
      <c r="G35" s="4">
        <f t="shared" si="1"/>
        <v>0</v>
      </c>
    </row>
    <row r="36" spans="1:7" ht="79.2" x14ac:dyDescent="0.3">
      <c r="A36" s="3" t="s">
        <v>9</v>
      </c>
      <c r="B36" s="10">
        <v>34</v>
      </c>
      <c r="C36" s="1" t="s">
        <v>94</v>
      </c>
      <c r="D36" s="11">
        <f>30*5</f>
        <v>150</v>
      </c>
      <c r="E36" s="12" t="s">
        <v>214</v>
      </c>
      <c r="F36" s="4"/>
      <c r="G36" s="4">
        <f t="shared" si="1"/>
        <v>0</v>
      </c>
    </row>
    <row r="37" spans="1:7" ht="52.8" x14ac:dyDescent="0.3">
      <c r="A37" s="3" t="s">
        <v>9</v>
      </c>
      <c r="B37" s="10">
        <v>35</v>
      </c>
      <c r="C37" s="1" t="s">
        <v>31</v>
      </c>
      <c r="D37" s="13">
        <v>50</v>
      </c>
      <c r="E37" s="1" t="s">
        <v>277</v>
      </c>
      <c r="F37" s="4"/>
      <c r="G37" s="4">
        <f t="shared" si="1"/>
        <v>0</v>
      </c>
    </row>
    <row r="38" spans="1:7" ht="52.8" x14ac:dyDescent="0.3">
      <c r="A38" s="3" t="s">
        <v>9</v>
      </c>
      <c r="B38" s="10">
        <v>36</v>
      </c>
      <c r="C38" s="1" t="s">
        <v>159</v>
      </c>
      <c r="D38" s="13">
        <v>6</v>
      </c>
      <c r="E38" s="1" t="s">
        <v>278</v>
      </c>
      <c r="F38" s="4"/>
      <c r="G38" s="4">
        <f t="shared" si="1"/>
        <v>0</v>
      </c>
    </row>
    <row r="39" spans="1:7" ht="66" x14ac:dyDescent="0.3">
      <c r="A39" s="3" t="s">
        <v>9</v>
      </c>
      <c r="B39" s="10">
        <v>37</v>
      </c>
      <c r="C39" s="1" t="s">
        <v>10</v>
      </c>
      <c r="D39" s="11">
        <f>10*10</f>
        <v>100</v>
      </c>
      <c r="E39" s="1" t="s">
        <v>249</v>
      </c>
      <c r="F39" s="4"/>
      <c r="G39" s="4">
        <f t="shared" si="1"/>
        <v>0</v>
      </c>
    </row>
    <row r="40" spans="1:7" ht="66" x14ac:dyDescent="0.3">
      <c r="A40" s="3" t="s">
        <v>9</v>
      </c>
      <c r="B40" s="10">
        <v>38</v>
      </c>
      <c r="C40" s="1" t="s">
        <v>8</v>
      </c>
      <c r="D40" s="11">
        <f>5*12</f>
        <v>60</v>
      </c>
      <c r="E40" s="1" t="s">
        <v>248</v>
      </c>
      <c r="F40" s="4"/>
      <c r="G40" s="4">
        <f t="shared" si="1"/>
        <v>0</v>
      </c>
    </row>
    <row r="41" spans="1:7" ht="39.6" x14ac:dyDescent="0.3">
      <c r="A41" s="3" t="s">
        <v>9</v>
      </c>
      <c r="B41" s="10">
        <v>39</v>
      </c>
      <c r="C41" s="1" t="s">
        <v>45</v>
      </c>
      <c r="D41" s="13">
        <v>10</v>
      </c>
      <c r="E41" s="1" t="s">
        <v>206</v>
      </c>
      <c r="F41" s="4"/>
      <c r="G41" s="4">
        <f t="shared" si="1"/>
        <v>0</v>
      </c>
    </row>
    <row r="42" spans="1:7" ht="39.6" x14ac:dyDescent="0.3">
      <c r="A42" s="3" t="s">
        <v>9</v>
      </c>
      <c r="B42" s="10">
        <v>40</v>
      </c>
      <c r="C42" s="1" t="s">
        <v>44</v>
      </c>
      <c r="D42" s="13">
        <v>10</v>
      </c>
      <c r="E42" s="1" t="s">
        <v>205</v>
      </c>
      <c r="F42" s="4"/>
      <c r="G42" s="4">
        <f t="shared" si="1"/>
        <v>0</v>
      </c>
    </row>
    <row r="43" spans="1:7" ht="39.6" x14ac:dyDescent="0.3">
      <c r="A43" s="3" t="s">
        <v>9</v>
      </c>
      <c r="B43" s="10">
        <v>41</v>
      </c>
      <c r="C43" s="1" t="s">
        <v>62</v>
      </c>
      <c r="D43" s="13">
        <v>2</v>
      </c>
      <c r="E43" s="1" t="s">
        <v>247</v>
      </c>
      <c r="F43" s="4"/>
      <c r="G43" s="4">
        <f t="shared" si="1"/>
        <v>0</v>
      </c>
    </row>
    <row r="44" spans="1:7" ht="39.6" x14ac:dyDescent="0.3">
      <c r="A44" s="3" t="s">
        <v>9</v>
      </c>
      <c r="B44" s="10">
        <v>42</v>
      </c>
      <c r="C44" s="1" t="s">
        <v>61</v>
      </c>
      <c r="D44" s="13">
        <v>5</v>
      </c>
      <c r="E44" s="1" t="s">
        <v>246</v>
      </c>
      <c r="F44" s="4"/>
      <c r="G44" s="4">
        <f t="shared" si="1"/>
        <v>0</v>
      </c>
    </row>
    <row r="45" spans="1:7" ht="39.6" x14ac:dyDescent="0.3">
      <c r="A45" s="3" t="s">
        <v>9</v>
      </c>
      <c r="B45" s="10">
        <v>43</v>
      </c>
      <c r="C45" s="1" t="s">
        <v>128</v>
      </c>
      <c r="D45" s="11">
        <f>30+120</f>
        <v>150</v>
      </c>
      <c r="E45" s="1" t="s">
        <v>279</v>
      </c>
      <c r="F45" s="4"/>
      <c r="G45" s="4">
        <f t="shared" si="1"/>
        <v>0</v>
      </c>
    </row>
    <row r="46" spans="1:7" ht="26.4" x14ac:dyDescent="0.3">
      <c r="A46" s="3" t="s">
        <v>9</v>
      </c>
      <c r="B46" s="10">
        <v>44</v>
      </c>
      <c r="C46" s="1" t="s">
        <v>87</v>
      </c>
      <c r="D46" s="11">
        <v>10</v>
      </c>
      <c r="E46" s="1" t="s">
        <v>280</v>
      </c>
      <c r="F46" s="4"/>
      <c r="G46" s="4">
        <f t="shared" si="1"/>
        <v>0</v>
      </c>
    </row>
    <row r="47" spans="1:7" ht="92.4" x14ac:dyDescent="0.3">
      <c r="A47" s="3" t="s">
        <v>9</v>
      </c>
      <c r="B47" s="10">
        <v>45</v>
      </c>
      <c r="C47" s="1" t="s">
        <v>71</v>
      </c>
      <c r="D47" s="13">
        <v>2</v>
      </c>
      <c r="E47" s="1" t="s">
        <v>281</v>
      </c>
      <c r="F47" s="4"/>
      <c r="G47" s="4">
        <f t="shared" si="1"/>
        <v>0</v>
      </c>
    </row>
    <row r="48" spans="1:7" ht="39.6" x14ac:dyDescent="0.3">
      <c r="A48" s="3" t="s">
        <v>9</v>
      </c>
      <c r="B48" s="10">
        <v>46</v>
      </c>
      <c r="C48" s="1" t="s">
        <v>177</v>
      </c>
      <c r="D48" s="13">
        <v>1</v>
      </c>
      <c r="E48" s="1" t="s">
        <v>245</v>
      </c>
      <c r="F48" s="4"/>
      <c r="G48" s="4">
        <f t="shared" si="1"/>
        <v>0</v>
      </c>
    </row>
    <row r="49" spans="1:7" ht="39.6" x14ac:dyDescent="0.3">
      <c r="A49" s="3" t="s">
        <v>9</v>
      </c>
      <c r="B49" s="10">
        <v>47</v>
      </c>
      <c r="C49" s="1" t="s">
        <v>119</v>
      </c>
      <c r="D49" s="11">
        <v>20</v>
      </c>
      <c r="E49" s="1" t="s">
        <v>244</v>
      </c>
      <c r="F49" s="4"/>
      <c r="G49" s="4">
        <f t="shared" si="1"/>
        <v>0</v>
      </c>
    </row>
    <row r="50" spans="1:7" ht="66.599999999999994" x14ac:dyDescent="0.3">
      <c r="A50" s="3" t="s">
        <v>9</v>
      </c>
      <c r="B50" s="10">
        <v>48</v>
      </c>
      <c r="C50" s="1" t="s">
        <v>195</v>
      </c>
      <c r="D50" s="11">
        <v>25</v>
      </c>
      <c r="E50" s="1" t="s">
        <v>196</v>
      </c>
      <c r="F50" s="4"/>
      <c r="G50" s="4">
        <f t="shared" si="1"/>
        <v>0</v>
      </c>
    </row>
    <row r="51" spans="1:7" ht="79.8" x14ac:dyDescent="0.3">
      <c r="A51" s="3" t="s">
        <v>9</v>
      </c>
      <c r="B51" s="10">
        <v>49</v>
      </c>
      <c r="C51" s="1" t="s">
        <v>143</v>
      </c>
      <c r="D51" s="13">
        <v>1</v>
      </c>
      <c r="E51" s="1" t="s">
        <v>201</v>
      </c>
      <c r="F51" s="4"/>
      <c r="G51" s="4">
        <f t="shared" si="1"/>
        <v>0</v>
      </c>
    </row>
    <row r="52" spans="1:7" ht="39.6" x14ac:dyDescent="0.3">
      <c r="A52" s="3" t="s">
        <v>9</v>
      </c>
      <c r="B52" s="10">
        <v>50</v>
      </c>
      <c r="C52" s="1" t="s">
        <v>160</v>
      </c>
      <c r="D52" s="13">
        <v>15</v>
      </c>
      <c r="E52" s="1" t="s">
        <v>282</v>
      </c>
      <c r="F52" s="5"/>
      <c r="G52" s="4">
        <f t="shared" si="1"/>
        <v>0</v>
      </c>
    </row>
    <row r="53" spans="1:7" x14ac:dyDescent="0.3">
      <c r="F53" s="19" t="s">
        <v>378</v>
      </c>
      <c r="G53" s="8">
        <f>SUM(G3:G52)</f>
        <v>0</v>
      </c>
    </row>
  </sheetData>
  <autoFilter ref="A1:G53" xr:uid="{46EDA9CC-7F31-447E-9726-BA8783B301DD}"/>
  <printOptions horizontalCentered="1" gridLines="1"/>
  <pageMargins left="0.78740157480314965" right="0.78740157480314965" top="1.7716535433070868" bottom="0.59055118110236227" header="0.19685039370078741" footer="0.39370078740157483"/>
  <pageSetup paperSize="9" scale="67" fitToHeight="0" orientation="portrait" r:id="rId1"/>
  <headerFooter>
    <oddHeader>&amp;L&amp;G
&amp;"Arial,Pogrubiony"&amp;12Załącznik nr 2a do WZ - Formularz techniczno-cenowy
&amp;8
&amp;12Część nr 6 - Materiały zużywalne - Przedszkole Trąbki Wlk. (Zadanie nr 4)</oddHeader>
    <oddFooter>Strona &amp;P z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30887-D3F2-4511-ADE3-1A4E9DD2A159}">
  <sheetPr>
    <pageSetUpPr fitToPage="1"/>
  </sheetPr>
  <dimension ref="A1:G34"/>
  <sheetViews>
    <sheetView topLeftCell="B1" zoomScale="80" zoomScaleNormal="80" workbookViewId="0">
      <pane ySplit="2" topLeftCell="A3" activePane="bottomLeft" state="frozen"/>
      <selection activeCell="E14" sqref="E14"/>
      <selection pane="bottomLeft" activeCell="E14" sqref="E14"/>
    </sheetView>
  </sheetViews>
  <sheetFormatPr defaultColWidth="9.109375" defaultRowHeight="13.2" x14ac:dyDescent="0.3"/>
  <cols>
    <col min="1" max="1" width="17.44140625" style="3" hidden="1" customWidth="1"/>
    <col min="2" max="2" width="7.44140625" style="10" customWidth="1"/>
    <col min="3" max="3" width="27.21875" style="1" customWidth="1"/>
    <col min="4" max="4" width="8.44140625" style="10" customWidth="1"/>
    <col min="5" max="5" width="56.77734375" style="3" customWidth="1"/>
    <col min="6" max="6" width="11.88671875" style="3" customWidth="1"/>
    <col min="7" max="7" width="14.109375" style="3" customWidth="1"/>
    <col min="8" max="16384" width="9.109375" style="3"/>
  </cols>
  <sheetData>
    <row r="1" spans="1:7" ht="26.4" x14ac:dyDescent="0.3">
      <c r="A1" s="2" t="s">
        <v>5</v>
      </c>
      <c r="B1" s="2" t="s">
        <v>145</v>
      </c>
      <c r="C1" s="9" t="s">
        <v>0</v>
      </c>
      <c r="D1" s="2" t="s">
        <v>1</v>
      </c>
      <c r="E1" s="9" t="s">
        <v>2</v>
      </c>
      <c r="F1" s="2" t="s">
        <v>3</v>
      </c>
      <c r="G1" s="2" t="s">
        <v>4</v>
      </c>
    </row>
    <row r="2" spans="1:7" s="18" customFormat="1" x14ac:dyDescent="0.3">
      <c r="A2" s="20" t="s">
        <v>379</v>
      </c>
      <c r="B2" s="20" t="s">
        <v>372</v>
      </c>
      <c r="C2" s="20" t="s">
        <v>373</v>
      </c>
      <c r="D2" s="20" t="s">
        <v>374</v>
      </c>
      <c r="E2" s="20" t="s">
        <v>375</v>
      </c>
      <c r="F2" s="20" t="s">
        <v>376</v>
      </c>
      <c r="G2" s="20" t="s">
        <v>377</v>
      </c>
    </row>
    <row r="3" spans="1:7" ht="118.8" x14ac:dyDescent="0.3">
      <c r="A3" s="3" t="s">
        <v>13</v>
      </c>
      <c r="B3" s="10">
        <v>1</v>
      </c>
      <c r="C3" s="1" t="s">
        <v>107</v>
      </c>
      <c r="D3" s="13">
        <v>6</v>
      </c>
      <c r="E3" s="1" t="s">
        <v>243</v>
      </c>
      <c r="F3" s="4"/>
      <c r="G3" s="4">
        <f t="shared" ref="G3:G25" si="0">D3*F3</f>
        <v>0</v>
      </c>
    </row>
    <row r="4" spans="1:7" ht="92.4" x14ac:dyDescent="0.3">
      <c r="A4" s="3" t="s">
        <v>13</v>
      </c>
      <c r="B4" s="10">
        <v>2</v>
      </c>
      <c r="C4" s="1" t="s">
        <v>112</v>
      </c>
      <c r="D4" s="13">
        <v>8</v>
      </c>
      <c r="E4" s="12" t="s">
        <v>113</v>
      </c>
      <c r="F4" s="4"/>
      <c r="G4" s="4">
        <f t="shared" si="0"/>
        <v>0</v>
      </c>
    </row>
    <row r="5" spans="1:7" ht="79.2" x14ac:dyDescent="0.3">
      <c r="A5" s="3" t="s">
        <v>13</v>
      </c>
      <c r="B5" s="10">
        <v>3</v>
      </c>
      <c r="C5" s="1" t="s">
        <v>41</v>
      </c>
      <c r="D5" s="13">
        <v>4</v>
      </c>
      <c r="E5" s="1" t="s">
        <v>242</v>
      </c>
      <c r="F5" s="4"/>
      <c r="G5" s="4">
        <f t="shared" si="0"/>
        <v>0</v>
      </c>
    </row>
    <row r="6" spans="1:7" ht="79.2" x14ac:dyDescent="0.3">
      <c r="A6" s="3" t="s">
        <v>13</v>
      </c>
      <c r="B6" s="10">
        <v>4</v>
      </c>
      <c r="C6" s="1" t="s">
        <v>144</v>
      </c>
      <c r="D6" s="13">
        <v>4</v>
      </c>
      <c r="E6" s="1" t="s">
        <v>241</v>
      </c>
      <c r="F6" s="4"/>
      <c r="G6" s="4">
        <f t="shared" si="0"/>
        <v>0</v>
      </c>
    </row>
    <row r="7" spans="1:7" ht="39.6" x14ac:dyDescent="0.3">
      <c r="A7" s="3" t="s">
        <v>13</v>
      </c>
      <c r="B7" s="10">
        <v>5</v>
      </c>
      <c r="C7" s="1" t="s">
        <v>35</v>
      </c>
      <c r="D7" s="13">
        <v>8</v>
      </c>
      <c r="E7" s="1" t="s">
        <v>240</v>
      </c>
      <c r="F7" s="4"/>
      <c r="G7" s="4">
        <f t="shared" si="0"/>
        <v>0</v>
      </c>
    </row>
    <row r="8" spans="1:7" ht="39.6" x14ac:dyDescent="0.3">
      <c r="A8" s="3" t="s">
        <v>13</v>
      </c>
      <c r="B8" s="10">
        <v>6</v>
      </c>
      <c r="C8" s="1" t="s">
        <v>42</v>
      </c>
      <c r="D8" s="13">
        <v>4</v>
      </c>
      <c r="E8" s="1" t="s">
        <v>239</v>
      </c>
      <c r="F8" s="4"/>
      <c r="G8" s="4">
        <f t="shared" si="0"/>
        <v>0</v>
      </c>
    </row>
    <row r="9" spans="1:7" ht="66" x14ac:dyDescent="0.3">
      <c r="A9" s="3" t="s">
        <v>13</v>
      </c>
      <c r="B9" s="10">
        <v>7</v>
      </c>
      <c r="C9" s="1" t="s">
        <v>117</v>
      </c>
      <c r="D9" s="13">
        <v>4</v>
      </c>
      <c r="E9" s="1" t="s">
        <v>238</v>
      </c>
      <c r="F9" s="4"/>
      <c r="G9" s="4">
        <f t="shared" si="0"/>
        <v>0</v>
      </c>
    </row>
    <row r="10" spans="1:7" ht="52.8" x14ac:dyDescent="0.3">
      <c r="A10" s="3" t="s">
        <v>13</v>
      </c>
      <c r="B10" s="10">
        <v>8</v>
      </c>
      <c r="C10" s="1" t="s">
        <v>46</v>
      </c>
      <c r="D10" s="13">
        <v>4</v>
      </c>
      <c r="E10" s="1" t="s">
        <v>237</v>
      </c>
      <c r="F10" s="4"/>
      <c r="G10" s="4">
        <f t="shared" si="0"/>
        <v>0</v>
      </c>
    </row>
    <row r="11" spans="1:7" ht="26.4" x14ac:dyDescent="0.3">
      <c r="A11" s="3" t="s">
        <v>13</v>
      </c>
      <c r="B11" s="10">
        <v>9</v>
      </c>
      <c r="C11" s="1" t="s">
        <v>12</v>
      </c>
      <c r="D11" s="13">
        <v>10</v>
      </c>
      <c r="E11" s="1" t="s">
        <v>236</v>
      </c>
      <c r="F11" s="4"/>
      <c r="G11" s="4">
        <f t="shared" si="0"/>
        <v>0</v>
      </c>
    </row>
    <row r="12" spans="1:7" ht="52.8" x14ac:dyDescent="0.3">
      <c r="A12" s="3" t="s">
        <v>13</v>
      </c>
      <c r="B12" s="10">
        <v>10</v>
      </c>
      <c r="C12" s="1" t="s">
        <v>135</v>
      </c>
      <c r="D12" s="11">
        <v>2</v>
      </c>
      <c r="E12" s="1" t="s">
        <v>235</v>
      </c>
      <c r="F12" s="4"/>
      <c r="G12" s="4">
        <f t="shared" si="0"/>
        <v>0</v>
      </c>
    </row>
    <row r="13" spans="1:7" ht="52.8" x14ac:dyDescent="0.3">
      <c r="A13" s="3" t="s">
        <v>13</v>
      </c>
      <c r="B13" s="10">
        <v>11</v>
      </c>
      <c r="C13" s="1" t="s">
        <v>158</v>
      </c>
      <c r="D13" s="11">
        <v>2</v>
      </c>
      <c r="E13" s="1" t="s">
        <v>234</v>
      </c>
      <c r="F13" s="4"/>
      <c r="G13" s="4">
        <f t="shared" si="0"/>
        <v>0</v>
      </c>
    </row>
    <row r="14" spans="1:7" ht="39.6" x14ac:dyDescent="0.3">
      <c r="A14" s="3" t="s">
        <v>13</v>
      </c>
      <c r="B14" s="10">
        <v>12</v>
      </c>
      <c r="C14" s="1" t="s">
        <v>37</v>
      </c>
      <c r="D14" s="11">
        <v>2</v>
      </c>
      <c r="E14" s="1" t="s">
        <v>233</v>
      </c>
      <c r="F14" s="4"/>
      <c r="G14" s="4">
        <f t="shared" si="0"/>
        <v>0</v>
      </c>
    </row>
    <row r="15" spans="1:7" ht="52.8" x14ac:dyDescent="0.3">
      <c r="A15" s="3" t="s">
        <v>13</v>
      </c>
      <c r="B15" s="10">
        <v>13</v>
      </c>
      <c r="C15" s="1" t="s">
        <v>89</v>
      </c>
      <c r="D15" s="13">
        <v>10</v>
      </c>
      <c r="E15" s="1" t="s">
        <v>232</v>
      </c>
      <c r="F15" s="4"/>
      <c r="G15" s="4">
        <f t="shared" si="0"/>
        <v>0</v>
      </c>
    </row>
    <row r="16" spans="1:7" ht="52.8" x14ac:dyDescent="0.3">
      <c r="A16" s="3" t="s">
        <v>13</v>
      </c>
      <c r="B16" s="10">
        <v>14</v>
      </c>
      <c r="C16" s="1" t="s">
        <v>90</v>
      </c>
      <c r="D16" s="13">
        <v>6</v>
      </c>
      <c r="E16" s="1" t="s">
        <v>231</v>
      </c>
      <c r="F16" s="4"/>
      <c r="G16" s="4">
        <f t="shared" si="0"/>
        <v>0</v>
      </c>
    </row>
    <row r="17" spans="1:7" ht="66" x14ac:dyDescent="0.3">
      <c r="A17" s="3" t="s">
        <v>13</v>
      </c>
      <c r="B17" s="10">
        <v>15</v>
      </c>
      <c r="C17" s="1" t="s">
        <v>55</v>
      </c>
      <c r="D17" s="11">
        <v>4</v>
      </c>
      <c r="E17" s="1" t="s">
        <v>230</v>
      </c>
      <c r="F17" s="4"/>
      <c r="G17" s="4">
        <f t="shared" si="0"/>
        <v>0</v>
      </c>
    </row>
    <row r="18" spans="1:7" ht="39.6" x14ac:dyDescent="0.3">
      <c r="A18" s="3" t="s">
        <v>13</v>
      </c>
      <c r="B18" s="10">
        <v>16</v>
      </c>
      <c r="C18" s="1" t="s">
        <v>57</v>
      </c>
      <c r="D18" s="11">
        <v>100</v>
      </c>
      <c r="E18" s="1" t="s">
        <v>229</v>
      </c>
      <c r="F18" s="4"/>
      <c r="G18" s="4">
        <f t="shared" si="0"/>
        <v>0</v>
      </c>
    </row>
    <row r="19" spans="1:7" ht="26.4" x14ac:dyDescent="0.3">
      <c r="A19" s="3" t="s">
        <v>13</v>
      </c>
      <c r="B19" s="10">
        <v>17</v>
      </c>
      <c r="C19" s="1" t="s">
        <v>115</v>
      </c>
      <c r="D19" s="13">
        <v>2</v>
      </c>
      <c r="E19" s="1" t="s">
        <v>228</v>
      </c>
      <c r="F19" s="4"/>
      <c r="G19" s="4">
        <f t="shared" si="0"/>
        <v>0</v>
      </c>
    </row>
    <row r="20" spans="1:7" ht="26.4" x14ac:dyDescent="0.3">
      <c r="A20" s="3" t="s">
        <v>13</v>
      </c>
      <c r="B20" s="10">
        <v>18</v>
      </c>
      <c r="C20" s="1" t="s">
        <v>139</v>
      </c>
      <c r="D20" s="13">
        <v>2</v>
      </c>
      <c r="E20" s="1" t="s">
        <v>227</v>
      </c>
      <c r="F20" s="4"/>
      <c r="G20" s="4">
        <f t="shared" si="0"/>
        <v>0</v>
      </c>
    </row>
    <row r="21" spans="1:7" ht="26.4" x14ac:dyDescent="0.3">
      <c r="A21" s="3" t="s">
        <v>13</v>
      </c>
      <c r="B21" s="10">
        <v>19</v>
      </c>
      <c r="C21" s="1" t="s">
        <v>137</v>
      </c>
      <c r="D21" s="13">
        <v>2</v>
      </c>
      <c r="E21" s="1" t="s">
        <v>138</v>
      </c>
      <c r="F21" s="4"/>
      <c r="G21" s="4">
        <f t="shared" si="0"/>
        <v>0</v>
      </c>
    </row>
    <row r="22" spans="1:7" ht="39.6" x14ac:dyDescent="0.3">
      <c r="A22" s="3" t="s">
        <v>13</v>
      </c>
      <c r="B22" s="10">
        <v>20</v>
      </c>
      <c r="C22" s="1" t="s">
        <v>60</v>
      </c>
      <c r="D22" s="13">
        <v>8</v>
      </c>
      <c r="E22" s="1" t="s">
        <v>226</v>
      </c>
      <c r="F22" s="4"/>
      <c r="G22" s="4">
        <f t="shared" si="0"/>
        <v>0</v>
      </c>
    </row>
    <row r="23" spans="1:7" ht="39.6" x14ac:dyDescent="0.3">
      <c r="A23" s="3" t="s">
        <v>13</v>
      </c>
      <c r="B23" s="10">
        <v>21</v>
      </c>
      <c r="C23" s="1" t="s">
        <v>64</v>
      </c>
      <c r="D23" s="13">
        <v>8</v>
      </c>
      <c r="E23" s="1" t="s">
        <v>225</v>
      </c>
      <c r="F23" s="4"/>
      <c r="G23" s="4">
        <f t="shared" si="0"/>
        <v>0</v>
      </c>
    </row>
    <row r="24" spans="1:7" ht="39.6" x14ac:dyDescent="0.3">
      <c r="A24" s="3" t="s">
        <v>13</v>
      </c>
      <c r="B24" s="10">
        <v>22</v>
      </c>
      <c r="C24" s="1" t="s">
        <v>91</v>
      </c>
      <c r="D24" s="13">
        <v>4</v>
      </c>
      <c r="E24" s="1" t="s">
        <v>224</v>
      </c>
      <c r="F24" s="4"/>
      <c r="G24" s="4">
        <f t="shared" si="0"/>
        <v>0</v>
      </c>
    </row>
    <row r="25" spans="1:7" ht="39.6" x14ac:dyDescent="0.3">
      <c r="A25" s="3" t="s">
        <v>13</v>
      </c>
      <c r="B25" s="10">
        <v>23</v>
      </c>
      <c r="C25" s="1" t="s">
        <v>24</v>
      </c>
      <c r="D25" s="13">
        <v>10</v>
      </c>
      <c r="E25" s="1" t="s">
        <v>223</v>
      </c>
      <c r="F25" s="4"/>
      <c r="G25" s="4">
        <f t="shared" si="0"/>
        <v>0</v>
      </c>
    </row>
    <row r="26" spans="1:7" ht="52.8" x14ac:dyDescent="0.3">
      <c r="A26" s="3" t="s">
        <v>13</v>
      </c>
      <c r="B26" s="10">
        <v>24</v>
      </c>
      <c r="C26" s="1" t="s">
        <v>25</v>
      </c>
      <c r="D26" s="13">
        <v>20</v>
      </c>
      <c r="E26" s="1" t="s">
        <v>222</v>
      </c>
      <c r="F26" s="4"/>
      <c r="G26" s="4">
        <f t="shared" ref="G26:G33" si="1">D26*F26</f>
        <v>0</v>
      </c>
    </row>
    <row r="27" spans="1:7" ht="52.8" x14ac:dyDescent="0.3">
      <c r="A27" s="3" t="s">
        <v>13</v>
      </c>
      <c r="B27" s="10">
        <v>25</v>
      </c>
      <c r="C27" s="1" t="s">
        <v>26</v>
      </c>
      <c r="D27" s="13">
        <v>4</v>
      </c>
      <c r="E27" s="1" t="s">
        <v>221</v>
      </c>
      <c r="F27" s="4"/>
      <c r="G27" s="4">
        <f t="shared" si="1"/>
        <v>0</v>
      </c>
    </row>
    <row r="28" spans="1:7" ht="39.6" x14ac:dyDescent="0.3">
      <c r="A28" s="3" t="s">
        <v>13</v>
      </c>
      <c r="B28" s="10">
        <v>26</v>
      </c>
      <c r="C28" s="1" t="s">
        <v>132</v>
      </c>
      <c r="D28" s="13">
        <v>10</v>
      </c>
      <c r="E28" s="1" t="s">
        <v>220</v>
      </c>
      <c r="F28" s="4"/>
      <c r="G28" s="4">
        <f t="shared" si="1"/>
        <v>0</v>
      </c>
    </row>
    <row r="29" spans="1:7" ht="26.4" x14ac:dyDescent="0.3">
      <c r="A29" s="3" t="s">
        <v>13</v>
      </c>
      <c r="B29" s="10">
        <v>27</v>
      </c>
      <c r="C29" s="1" t="s">
        <v>133</v>
      </c>
      <c r="D29" s="11">
        <v>2</v>
      </c>
      <c r="E29" s="1" t="s">
        <v>219</v>
      </c>
      <c r="F29" s="4"/>
      <c r="G29" s="4">
        <f t="shared" si="1"/>
        <v>0</v>
      </c>
    </row>
    <row r="30" spans="1:7" ht="26.4" x14ac:dyDescent="0.3">
      <c r="A30" s="3" t="s">
        <v>13</v>
      </c>
      <c r="B30" s="10">
        <v>28</v>
      </c>
      <c r="C30" s="1" t="s">
        <v>98</v>
      </c>
      <c r="D30" s="11">
        <v>50</v>
      </c>
      <c r="E30" s="1" t="s">
        <v>218</v>
      </c>
      <c r="F30" s="4"/>
      <c r="G30" s="4">
        <f t="shared" si="1"/>
        <v>0</v>
      </c>
    </row>
    <row r="31" spans="1:7" ht="52.8" x14ac:dyDescent="0.3">
      <c r="A31" s="3" t="s">
        <v>13</v>
      </c>
      <c r="B31" s="10">
        <v>29</v>
      </c>
      <c r="C31" s="1" t="s">
        <v>120</v>
      </c>
      <c r="D31" s="11">
        <v>142</v>
      </c>
      <c r="E31" s="1" t="s">
        <v>217</v>
      </c>
      <c r="F31" s="4"/>
      <c r="G31" s="4">
        <f t="shared" si="1"/>
        <v>0</v>
      </c>
    </row>
    <row r="32" spans="1:7" ht="52.8" x14ac:dyDescent="0.3">
      <c r="A32" s="3" t="s">
        <v>13</v>
      </c>
      <c r="B32" s="10">
        <v>30</v>
      </c>
      <c r="C32" s="1" t="s">
        <v>131</v>
      </c>
      <c r="D32" s="13">
        <v>10</v>
      </c>
      <c r="E32" s="1" t="s">
        <v>216</v>
      </c>
      <c r="F32" s="4"/>
      <c r="G32" s="4">
        <f t="shared" si="1"/>
        <v>0</v>
      </c>
    </row>
    <row r="33" spans="1:7" ht="52.8" x14ac:dyDescent="0.3">
      <c r="A33" s="3" t="s">
        <v>13</v>
      </c>
      <c r="B33" s="10">
        <v>31</v>
      </c>
      <c r="C33" s="1" t="s">
        <v>104</v>
      </c>
      <c r="D33" s="11">
        <v>15</v>
      </c>
      <c r="E33" s="1" t="s">
        <v>215</v>
      </c>
      <c r="F33" s="4"/>
      <c r="G33" s="4">
        <f t="shared" si="1"/>
        <v>0</v>
      </c>
    </row>
    <row r="34" spans="1:7" x14ac:dyDescent="0.3">
      <c r="F34" s="19" t="s">
        <v>378</v>
      </c>
      <c r="G34" s="8">
        <f>SUM(G3:G33)</f>
        <v>0</v>
      </c>
    </row>
  </sheetData>
  <autoFilter ref="A1:G34" xr:uid="{46EDA9CC-7F31-447E-9726-BA8783B301DD}"/>
  <printOptions horizontalCentered="1" gridLines="1"/>
  <pageMargins left="0.78740157480314965" right="0.78740157480314965" top="1.7716535433070868" bottom="0.59055118110236227" header="0.19685039370078741" footer="0.39370078740157483"/>
  <pageSetup paperSize="9" scale="67" fitToHeight="0" orientation="portrait" r:id="rId1"/>
  <headerFooter>
    <oddHeader>&amp;L&amp;G
&amp;"Arial,Pogrubiony"&amp;12Załącznik nr 2a do WZ - Formularz techniczno-cenowy
&amp;8
&amp;12Część nr 7 - Materiały zużywalne - SP Sobowidz (Zadanie nr 3)</oddHeader>
    <oddFooter>Strona &amp;P z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41B60-8F4A-43E1-93F0-BB1918A1E791}">
  <sheetPr>
    <pageSetUpPr fitToPage="1"/>
  </sheetPr>
  <dimension ref="A1:G18"/>
  <sheetViews>
    <sheetView topLeftCell="B1" zoomScale="80" zoomScaleNormal="80" workbookViewId="0">
      <pane ySplit="2" topLeftCell="A3" activePane="bottomLeft" state="frozen"/>
      <selection activeCell="E14" sqref="E14"/>
      <selection pane="bottomLeft" activeCell="E14" sqref="E14"/>
    </sheetView>
  </sheetViews>
  <sheetFormatPr defaultColWidth="9.109375" defaultRowHeight="13.2" x14ac:dyDescent="0.3"/>
  <cols>
    <col min="1" max="1" width="17.44140625" style="3" hidden="1" customWidth="1"/>
    <col min="2" max="2" width="7.44140625" style="10" customWidth="1"/>
    <col min="3" max="3" width="27.21875" style="1" customWidth="1"/>
    <col min="4" max="4" width="8.44140625" style="10" customWidth="1"/>
    <col min="5" max="5" width="56.77734375" style="3" customWidth="1"/>
    <col min="6" max="6" width="11.88671875" style="3" customWidth="1"/>
    <col min="7" max="7" width="14.109375" style="3" customWidth="1"/>
    <col min="8" max="16384" width="9.109375" style="3"/>
  </cols>
  <sheetData>
    <row r="1" spans="1:7" ht="26.4" x14ac:dyDescent="0.3">
      <c r="A1" s="2" t="s">
        <v>5</v>
      </c>
      <c r="B1" s="2" t="s">
        <v>145</v>
      </c>
      <c r="C1" s="9" t="s">
        <v>0</v>
      </c>
      <c r="D1" s="2" t="s">
        <v>1</v>
      </c>
      <c r="E1" s="9" t="s">
        <v>2</v>
      </c>
      <c r="F1" s="2" t="s">
        <v>3</v>
      </c>
      <c r="G1" s="2" t="s">
        <v>4</v>
      </c>
    </row>
    <row r="2" spans="1:7" s="18" customFormat="1" x14ac:dyDescent="0.3">
      <c r="A2" s="20" t="s">
        <v>379</v>
      </c>
      <c r="B2" s="20" t="s">
        <v>372</v>
      </c>
      <c r="C2" s="20" t="s">
        <v>373</v>
      </c>
      <c r="D2" s="20" t="s">
        <v>374</v>
      </c>
      <c r="E2" s="20" t="s">
        <v>375</v>
      </c>
      <c r="F2" s="20" t="s">
        <v>376</v>
      </c>
      <c r="G2" s="20" t="s">
        <v>377</v>
      </c>
    </row>
    <row r="3" spans="1:7" ht="79.2" x14ac:dyDescent="0.3">
      <c r="A3" s="3" t="s">
        <v>34</v>
      </c>
      <c r="B3" s="10">
        <v>1</v>
      </c>
      <c r="C3" s="1" t="s">
        <v>94</v>
      </c>
      <c r="D3" s="11">
        <v>40</v>
      </c>
      <c r="E3" s="12" t="s">
        <v>214</v>
      </c>
      <c r="F3" s="4"/>
      <c r="G3" s="4">
        <f t="shared" ref="G3:G17" si="0">D3*F3</f>
        <v>0</v>
      </c>
    </row>
    <row r="4" spans="1:7" ht="118.8" x14ac:dyDescent="0.3">
      <c r="A4" s="3" t="s">
        <v>34</v>
      </c>
      <c r="B4" s="10">
        <v>2</v>
      </c>
      <c r="C4" s="15" t="s">
        <v>155</v>
      </c>
      <c r="D4" s="11">
        <v>6</v>
      </c>
      <c r="E4" s="1" t="s">
        <v>213</v>
      </c>
      <c r="F4" s="4"/>
      <c r="G4" s="4">
        <f t="shared" si="0"/>
        <v>0</v>
      </c>
    </row>
    <row r="5" spans="1:7" ht="118.8" x14ac:dyDescent="0.3">
      <c r="A5" s="3" t="s">
        <v>34</v>
      </c>
      <c r="B5" s="10">
        <v>3</v>
      </c>
      <c r="C5" s="1" t="s">
        <v>156</v>
      </c>
      <c r="D5" s="11">
        <v>4</v>
      </c>
      <c r="E5" s="1" t="s">
        <v>212</v>
      </c>
      <c r="F5" s="4"/>
      <c r="G5" s="4">
        <f t="shared" si="0"/>
        <v>0</v>
      </c>
    </row>
    <row r="6" spans="1:7" ht="198" x14ac:dyDescent="0.3">
      <c r="A6" s="3" t="s">
        <v>34</v>
      </c>
      <c r="B6" s="10">
        <v>4</v>
      </c>
      <c r="C6" s="15" t="s">
        <v>154</v>
      </c>
      <c r="D6" s="13">
        <v>1</v>
      </c>
      <c r="E6" s="1" t="s">
        <v>211</v>
      </c>
      <c r="F6" s="4"/>
      <c r="G6" s="4">
        <f t="shared" si="0"/>
        <v>0</v>
      </c>
    </row>
    <row r="7" spans="1:7" ht="26.4" x14ac:dyDescent="0.3">
      <c r="A7" s="3" t="s">
        <v>34</v>
      </c>
      <c r="B7" s="10">
        <v>5</v>
      </c>
      <c r="C7" s="1" t="s">
        <v>123</v>
      </c>
      <c r="D7" s="11">
        <v>10</v>
      </c>
      <c r="E7" s="1" t="s">
        <v>124</v>
      </c>
      <c r="F7" s="4"/>
      <c r="G7" s="4">
        <f t="shared" si="0"/>
        <v>0</v>
      </c>
    </row>
    <row r="8" spans="1:7" ht="52.8" x14ac:dyDescent="0.3">
      <c r="A8" s="3" t="s">
        <v>34</v>
      </c>
      <c r="B8" s="10">
        <v>6</v>
      </c>
      <c r="C8" s="1" t="s">
        <v>121</v>
      </c>
      <c r="D8" s="13">
        <v>10</v>
      </c>
      <c r="E8" s="1" t="s">
        <v>210</v>
      </c>
      <c r="F8" s="4"/>
      <c r="G8" s="4">
        <f t="shared" si="0"/>
        <v>0</v>
      </c>
    </row>
    <row r="9" spans="1:7" ht="39.6" x14ac:dyDescent="0.3">
      <c r="A9" s="3" t="s">
        <v>34</v>
      </c>
      <c r="B9" s="10">
        <v>7</v>
      </c>
      <c r="C9" s="1" t="s">
        <v>110</v>
      </c>
      <c r="D9" s="13">
        <v>10</v>
      </c>
      <c r="E9" s="1" t="s">
        <v>209</v>
      </c>
      <c r="F9" s="4"/>
      <c r="G9" s="4">
        <f t="shared" si="0"/>
        <v>0</v>
      </c>
    </row>
    <row r="10" spans="1:7" ht="52.8" x14ac:dyDescent="0.3">
      <c r="A10" s="3" t="s">
        <v>34</v>
      </c>
      <c r="B10" s="10">
        <v>8</v>
      </c>
      <c r="C10" s="1" t="s">
        <v>116</v>
      </c>
      <c r="D10" s="13">
        <v>3</v>
      </c>
      <c r="E10" s="1" t="s">
        <v>208</v>
      </c>
      <c r="F10" s="4"/>
      <c r="G10" s="4">
        <f t="shared" si="0"/>
        <v>0</v>
      </c>
    </row>
    <row r="11" spans="1:7" ht="66" x14ac:dyDescent="0.3">
      <c r="A11" s="3" t="s">
        <v>34</v>
      </c>
      <c r="B11" s="10">
        <v>9</v>
      </c>
      <c r="C11" s="1" t="s">
        <v>126</v>
      </c>
      <c r="D11" s="11">
        <v>10</v>
      </c>
      <c r="E11" s="1" t="s">
        <v>207</v>
      </c>
      <c r="F11" s="4"/>
      <c r="G11" s="4">
        <f t="shared" si="0"/>
        <v>0</v>
      </c>
    </row>
    <row r="12" spans="1:7" ht="39.6" x14ac:dyDescent="0.3">
      <c r="A12" s="3" t="s">
        <v>34</v>
      </c>
      <c r="B12" s="10">
        <v>10</v>
      </c>
      <c r="C12" s="1" t="s">
        <v>45</v>
      </c>
      <c r="D12" s="13">
        <v>7</v>
      </c>
      <c r="E12" s="1" t="s">
        <v>206</v>
      </c>
      <c r="F12" s="4"/>
      <c r="G12" s="4">
        <f t="shared" si="0"/>
        <v>0</v>
      </c>
    </row>
    <row r="13" spans="1:7" ht="39.6" x14ac:dyDescent="0.3">
      <c r="A13" s="3" t="s">
        <v>34</v>
      </c>
      <c r="B13" s="10">
        <v>11</v>
      </c>
      <c r="C13" s="1" t="s">
        <v>44</v>
      </c>
      <c r="D13" s="13">
        <v>7</v>
      </c>
      <c r="E13" s="1" t="s">
        <v>205</v>
      </c>
      <c r="F13" s="4"/>
      <c r="G13" s="4">
        <f t="shared" si="0"/>
        <v>0</v>
      </c>
    </row>
    <row r="14" spans="1:7" ht="105.6" x14ac:dyDescent="0.3">
      <c r="A14" s="3" t="s">
        <v>34</v>
      </c>
      <c r="B14" s="10">
        <v>12</v>
      </c>
      <c r="C14" s="1" t="s">
        <v>127</v>
      </c>
      <c r="D14" s="13">
        <v>7</v>
      </c>
      <c r="E14" s="1" t="s">
        <v>202</v>
      </c>
      <c r="F14" s="4"/>
      <c r="G14" s="4">
        <f t="shared" si="0"/>
        <v>0</v>
      </c>
    </row>
    <row r="15" spans="1:7" ht="52.8" x14ac:dyDescent="0.3">
      <c r="A15" s="3" t="s">
        <v>34</v>
      </c>
      <c r="B15" s="10">
        <v>13</v>
      </c>
      <c r="C15" s="1" t="s">
        <v>36</v>
      </c>
      <c r="D15" s="13">
        <v>2</v>
      </c>
      <c r="E15" s="1" t="s">
        <v>203</v>
      </c>
      <c r="F15" s="4"/>
      <c r="G15" s="4">
        <f t="shared" si="0"/>
        <v>0</v>
      </c>
    </row>
    <row r="16" spans="1:7" ht="39.6" x14ac:dyDescent="0.3">
      <c r="A16" s="3" t="s">
        <v>34</v>
      </c>
      <c r="B16" s="10">
        <v>14</v>
      </c>
      <c r="C16" s="1" t="s">
        <v>97</v>
      </c>
      <c r="D16" s="11">
        <v>10</v>
      </c>
      <c r="E16" s="12" t="s">
        <v>153</v>
      </c>
      <c r="F16" s="4"/>
      <c r="G16" s="4">
        <f t="shared" si="0"/>
        <v>0</v>
      </c>
    </row>
    <row r="17" spans="1:7" ht="106.2" x14ac:dyDescent="0.3">
      <c r="A17" s="3" t="s">
        <v>34</v>
      </c>
      <c r="B17" s="10">
        <v>15</v>
      </c>
      <c r="C17" s="1" t="s">
        <v>33</v>
      </c>
      <c r="D17" s="11">
        <v>50</v>
      </c>
      <c r="E17" s="1" t="s">
        <v>204</v>
      </c>
      <c r="F17" s="4"/>
      <c r="G17" s="4">
        <f t="shared" si="0"/>
        <v>0</v>
      </c>
    </row>
    <row r="18" spans="1:7" x14ac:dyDescent="0.3">
      <c r="F18" s="19" t="s">
        <v>378</v>
      </c>
      <c r="G18" s="8">
        <f>SUM(G3:G17)</f>
        <v>0</v>
      </c>
    </row>
  </sheetData>
  <autoFilter ref="A1:G18" xr:uid="{46EDA9CC-7F31-447E-9726-BA8783B301DD}"/>
  <printOptions horizontalCentered="1" gridLines="1"/>
  <pageMargins left="0.78740157480314965" right="0.78740157480314965" top="1.7716535433070868" bottom="0.59055118110236227" header="0.19685039370078741" footer="0.39370078740157483"/>
  <pageSetup paperSize="9" scale="67" fitToHeight="0" orientation="portrait" r:id="rId1"/>
  <headerFooter>
    <oddHeader>&amp;L&amp;G
&amp;"Arial,Pogrubiony"&amp;12Załącznik nr 2a do WZ - Formularz techniczno-cenowy
&amp;8
&amp;12Część nr 8 - Materiały zużywalne - SP Sobowidz (Zadanie nr 4)</oddHeader>
    <oddFooter>Strona &amp;P z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8DF46-C13D-49E2-B28A-6DF6ED2C8211}">
  <sheetPr>
    <pageSetUpPr fitToPage="1"/>
  </sheetPr>
  <dimension ref="A1:G18"/>
  <sheetViews>
    <sheetView topLeftCell="B1" zoomScale="80" zoomScaleNormal="80" workbookViewId="0">
      <pane ySplit="2" topLeftCell="A3" activePane="bottomLeft" state="frozen"/>
      <selection activeCell="E14" sqref="E14"/>
      <selection pane="bottomLeft" activeCell="E14" sqref="E14"/>
    </sheetView>
  </sheetViews>
  <sheetFormatPr defaultColWidth="9.109375" defaultRowHeight="13.2" x14ac:dyDescent="0.3"/>
  <cols>
    <col min="1" max="1" width="17.44140625" style="3" hidden="1" customWidth="1"/>
    <col min="2" max="2" width="7.44140625" style="10" customWidth="1"/>
    <col min="3" max="3" width="27.21875" style="1" customWidth="1"/>
    <col min="4" max="4" width="8.44140625" style="10" customWidth="1"/>
    <col min="5" max="5" width="56.77734375" style="3" customWidth="1"/>
    <col min="6" max="6" width="11.88671875" style="3" customWidth="1"/>
    <col min="7" max="7" width="14.109375" style="3" customWidth="1"/>
    <col min="8" max="16384" width="9.109375" style="3"/>
  </cols>
  <sheetData>
    <row r="1" spans="1:7" ht="26.4" x14ac:dyDescent="0.3">
      <c r="A1" s="2" t="s">
        <v>5</v>
      </c>
      <c r="B1" s="2" t="s">
        <v>145</v>
      </c>
      <c r="C1" s="9" t="s">
        <v>0</v>
      </c>
      <c r="D1" s="2" t="s">
        <v>1</v>
      </c>
      <c r="E1" s="9" t="s">
        <v>2</v>
      </c>
      <c r="F1" s="2" t="s">
        <v>3</v>
      </c>
      <c r="G1" s="2" t="s">
        <v>4</v>
      </c>
    </row>
    <row r="2" spans="1:7" s="18" customFormat="1" x14ac:dyDescent="0.3">
      <c r="A2" s="20" t="s">
        <v>379</v>
      </c>
      <c r="B2" s="20" t="s">
        <v>372</v>
      </c>
      <c r="C2" s="20" t="s">
        <v>373</v>
      </c>
      <c r="D2" s="20" t="s">
        <v>374</v>
      </c>
      <c r="E2" s="20" t="s">
        <v>375</v>
      </c>
      <c r="F2" s="20" t="s">
        <v>376</v>
      </c>
      <c r="G2" s="20" t="s">
        <v>377</v>
      </c>
    </row>
    <row r="3" spans="1:7" ht="79.2" x14ac:dyDescent="0.3">
      <c r="A3" s="3" t="s">
        <v>29</v>
      </c>
      <c r="B3" s="10">
        <v>1</v>
      </c>
      <c r="C3" s="1" t="s">
        <v>94</v>
      </c>
      <c r="D3" s="11">
        <v>30</v>
      </c>
      <c r="E3" s="12" t="s">
        <v>214</v>
      </c>
      <c r="F3" s="4"/>
      <c r="G3" s="4">
        <f>D3*F3</f>
        <v>0</v>
      </c>
    </row>
    <row r="4" spans="1:7" ht="145.19999999999999" x14ac:dyDescent="0.3">
      <c r="A4" s="3" t="s">
        <v>29</v>
      </c>
      <c r="B4" s="10">
        <v>2</v>
      </c>
      <c r="C4" s="1" t="s">
        <v>146</v>
      </c>
      <c r="D4" s="11">
        <v>10</v>
      </c>
      <c r="E4" s="12" t="s">
        <v>290</v>
      </c>
      <c r="F4" s="4"/>
      <c r="G4" s="4">
        <f t="shared" ref="G4:G17" si="0">D4*F4</f>
        <v>0</v>
      </c>
    </row>
    <row r="5" spans="1:7" ht="66" x14ac:dyDescent="0.3">
      <c r="A5" s="3" t="s">
        <v>29</v>
      </c>
      <c r="B5" s="10">
        <v>3</v>
      </c>
      <c r="C5" s="1" t="s">
        <v>72</v>
      </c>
      <c r="D5" s="13">
        <v>10</v>
      </c>
      <c r="E5" s="14" t="s">
        <v>291</v>
      </c>
      <c r="F5" s="4"/>
      <c r="G5" s="4">
        <f t="shared" si="0"/>
        <v>0</v>
      </c>
    </row>
    <row r="6" spans="1:7" ht="92.4" x14ac:dyDescent="0.3">
      <c r="A6" s="3" t="s">
        <v>29</v>
      </c>
      <c r="B6" s="10">
        <v>4</v>
      </c>
      <c r="C6" s="1" t="s">
        <v>141</v>
      </c>
      <c r="D6" s="13">
        <v>5</v>
      </c>
      <c r="E6" s="1" t="s">
        <v>292</v>
      </c>
      <c r="F6" s="4"/>
      <c r="G6" s="4">
        <f t="shared" si="0"/>
        <v>0</v>
      </c>
    </row>
    <row r="7" spans="1:7" ht="52.8" x14ac:dyDescent="0.3">
      <c r="A7" s="3" t="s">
        <v>29</v>
      </c>
      <c r="B7" s="10">
        <v>5</v>
      </c>
      <c r="C7" s="1" t="s">
        <v>129</v>
      </c>
      <c r="D7" s="11">
        <v>5</v>
      </c>
      <c r="E7" s="12" t="s">
        <v>293</v>
      </c>
      <c r="F7" s="4"/>
      <c r="G7" s="4">
        <f t="shared" si="0"/>
        <v>0</v>
      </c>
    </row>
    <row r="8" spans="1:7" ht="92.4" x14ac:dyDescent="0.3">
      <c r="A8" s="3" t="s">
        <v>29</v>
      </c>
      <c r="B8" s="10">
        <v>6</v>
      </c>
      <c r="C8" s="1" t="s">
        <v>74</v>
      </c>
      <c r="D8" s="11">
        <v>10</v>
      </c>
      <c r="E8" s="1" t="s">
        <v>294</v>
      </c>
      <c r="F8" s="4"/>
      <c r="G8" s="4">
        <f t="shared" si="0"/>
        <v>0</v>
      </c>
    </row>
    <row r="9" spans="1:7" ht="92.4" x14ac:dyDescent="0.3">
      <c r="A9" s="3" t="s">
        <v>29</v>
      </c>
      <c r="B9" s="10">
        <v>7</v>
      </c>
      <c r="C9" s="1" t="s">
        <v>68</v>
      </c>
      <c r="D9" s="13">
        <v>10</v>
      </c>
      <c r="E9" s="1" t="s">
        <v>295</v>
      </c>
      <c r="F9" s="4"/>
      <c r="G9" s="4">
        <f t="shared" si="0"/>
        <v>0</v>
      </c>
    </row>
    <row r="10" spans="1:7" ht="52.8" x14ac:dyDescent="0.3">
      <c r="A10" s="3" t="s">
        <v>29</v>
      </c>
      <c r="B10" s="10">
        <v>8</v>
      </c>
      <c r="C10" s="1" t="s">
        <v>67</v>
      </c>
      <c r="D10" s="13">
        <v>10</v>
      </c>
      <c r="E10" s="12" t="s">
        <v>296</v>
      </c>
      <c r="F10" s="4"/>
      <c r="G10" s="4">
        <f t="shared" si="0"/>
        <v>0</v>
      </c>
    </row>
    <row r="11" spans="1:7" ht="79.2" x14ac:dyDescent="0.3">
      <c r="A11" s="3" t="s">
        <v>29</v>
      </c>
      <c r="B11" s="10">
        <v>9</v>
      </c>
      <c r="C11" s="1" t="s">
        <v>101</v>
      </c>
      <c r="D11" s="11">
        <v>5</v>
      </c>
      <c r="E11" s="12" t="s">
        <v>297</v>
      </c>
      <c r="F11" s="4"/>
      <c r="G11" s="4">
        <f t="shared" si="0"/>
        <v>0</v>
      </c>
    </row>
    <row r="12" spans="1:7" ht="39.6" x14ac:dyDescent="0.3">
      <c r="A12" s="3" t="s">
        <v>29</v>
      </c>
      <c r="B12" s="10">
        <v>10</v>
      </c>
      <c r="C12" s="1" t="s">
        <v>27</v>
      </c>
      <c r="D12" s="11">
        <v>3</v>
      </c>
      <c r="E12" s="12" t="s">
        <v>298</v>
      </c>
      <c r="F12" s="4"/>
      <c r="G12" s="4">
        <f t="shared" si="0"/>
        <v>0</v>
      </c>
    </row>
    <row r="13" spans="1:7" ht="92.4" x14ac:dyDescent="0.3">
      <c r="A13" s="3" t="s">
        <v>29</v>
      </c>
      <c r="B13" s="10">
        <v>11</v>
      </c>
      <c r="C13" s="1" t="s">
        <v>112</v>
      </c>
      <c r="D13" s="11">
        <v>2</v>
      </c>
      <c r="E13" s="12" t="s">
        <v>113</v>
      </c>
      <c r="F13" s="4"/>
      <c r="G13" s="4">
        <f t="shared" si="0"/>
        <v>0</v>
      </c>
    </row>
    <row r="14" spans="1:7" ht="79.2" x14ac:dyDescent="0.3">
      <c r="A14" s="3" t="s">
        <v>29</v>
      </c>
      <c r="B14" s="10">
        <v>12</v>
      </c>
      <c r="C14" s="1" t="s">
        <v>76</v>
      </c>
      <c r="D14" s="11">
        <v>2</v>
      </c>
      <c r="E14" s="12" t="s">
        <v>77</v>
      </c>
      <c r="F14" s="4"/>
      <c r="G14" s="4">
        <f t="shared" si="0"/>
        <v>0</v>
      </c>
    </row>
    <row r="15" spans="1:7" ht="66" x14ac:dyDescent="0.3">
      <c r="A15" s="3" t="s">
        <v>29</v>
      </c>
      <c r="B15" s="10">
        <v>13</v>
      </c>
      <c r="C15" s="1" t="s">
        <v>88</v>
      </c>
      <c r="D15" s="11">
        <v>5</v>
      </c>
      <c r="E15" s="1" t="s">
        <v>147</v>
      </c>
      <c r="F15" s="4"/>
      <c r="G15" s="4">
        <f t="shared" si="0"/>
        <v>0</v>
      </c>
    </row>
    <row r="16" spans="1:7" ht="66" x14ac:dyDescent="0.3">
      <c r="A16" s="3" t="s">
        <v>29</v>
      </c>
      <c r="B16" s="10">
        <v>14</v>
      </c>
      <c r="C16" s="1" t="s">
        <v>56</v>
      </c>
      <c r="D16" s="11">
        <v>10</v>
      </c>
      <c r="E16" s="12" t="s">
        <v>299</v>
      </c>
      <c r="F16" s="4"/>
      <c r="G16" s="4">
        <f t="shared" si="0"/>
        <v>0</v>
      </c>
    </row>
    <row r="17" spans="1:7" ht="66" x14ac:dyDescent="0.3">
      <c r="A17" s="3" t="s">
        <v>29</v>
      </c>
      <c r="B17" s="10">
        <v>15</v>
      </c>
      <c r="C17" s="1" t="s">
        <v>93</v>
      </c>
      <c r="D17" s="11">
        <v>1</v>
      </c>
      <c r="E17" s="1" t="s">
        <v>300</v>
      </c>
      <c r="F17" s="4"/>
      <c r="G17" s="4">
        <f t="shared" si="0"/>
        <v>0</v>
      </c>
    </row>
    <row r="18" spans="1:7" x14ac:dyDescent="0.3">
      <c r="F18" s="19" t="s">
        <v>378</v>
      </c>
      <c r="G18" s="8">
        <f>SUM(G3:G17)</f>
        <v>0</v>
      </c>
    </row>
  </sheetData>
  <autoFilter ref="A1:G17" xr:uid="{46EDA9CC-7F31-447E-9726-BA8783B301DD}"/>
  <printOptions horizontalCentered="1" gridLines="1"/>
  <pageMargins left="0.78740157480314965" right="0.78740157480314965" top="1.7716535433070868" bottom="0.59055118110236227" header="0.19685039370078741" footer="0.39370078740157483"/>
  <pageSetup paperSize="9" scale="67" fitToHeight="0" orientation="portrait" r:id="rId1"/>
  <headerFooter>
    <oddHeader>&amp;L&amp;G
&amp;"Arial,Pogrubiony"&amp;12Załącznik nr 2a do WZ - Formularz techniczno-cenowy
&amp;8
&amp;12Część nr 9 - Materiały zużywalne - SP Czerniewo (Zadanie nr 4)</oddHeader>
    <oddFooter>Strona &amp;P z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9</vt:i4>
      </vt:variant>
    </vt:vector>
  </HeadingPairs>
  <TitlesOfParts>
    <vt:vector size="18" baseType="lpstr">
      <vt:lpstr>Część (1)</vt:lpstr>
      <vt:lpstr>Część (2)</vt:lpstr>
      <vt:lpstr>Część (3)</vt:lpstr>
      <vt:lpstr>Część (4)</vt:lpstr>
      <vt:lpstr>Część (5)</vt:lpstr>
      <vt:lpstr>Część (6)</vt:lpstr>
      <vt:lpstr>Część (7)</vt:lpstr>
      <vt:lpstr>Część (8)</vt:lpstr>
      <vt:lpstr>Część (9)</vt:lpstr>
      <vt:lpstr>'Część (1)'!Tytuły_wydruku</vt:lpstr>
      <vt:lpstr>'Część (2)'!Tytuły_wydruku</vt:lpstr>
      <vt:lpstr>'Część (3)'!Tytuły_wydruku</vt:lpstr>
      <vt:lpstr>'Część (4)'!Tytuły_wydruku</vt:lpstr>
      <vt:lpstr>'Część (5)'!Tytuły_wydruku</vt:lpstr>
      <vt:lpstr>'Część (6)'!Tytuły_wydruku</vt:lpstr>
      <vt:lpstr>'Część (7)'!Tytuły_wydruku</vt:lpstr>
      <vt:lpstr>'Część (8)'!Tytuły_wydruku</vt:lpstr>
      <vt:lpstr>'Część (9)'!Tytuły_wydruku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Leszek Filipski</dc:creator>
  <cp:lastModifiedBy>Leszek Filipski</cp:lastModifiedBy>
  <cp:lastPrinted>2024-11-11T10:16:37Z</cp:lastPrinted>
  <dcterms:created xsi:type="dcterms:W3CDTF">2024-10-13T20:50:44Z</dcterms:created>
  <dcterms:modified xsi:type="dcterms:W3CDTF">2024-11-11T10:16:51Z</dcterms:modified>
</cp:coreProperties>
</file>