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__________WZORY dokumentów firmowych _KISA_znak firmowy\wzory dokumentów\WZORY DOKUMENTÓW\"/>
    </mc:Choice>
  </mc:AlternateContent>
  <xr:revisionPtr revIDLastSave="0" documentId="13_ncr:1_{81BBE05D-0A06-4847-8D3C-4E4A8EA91A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_1_ZBIORCZE ZESTAWIENIE" sheetId="5" r:id="rId1"/>
    <sheet name="ARKUSZ_2_ROBOTY PODSTAWOWE" sheetId="1" r:id="rId2"/>
    <sheet name="ARKUSZ_3_ROBOTY ZAMIENNE" sheetId="6" r:id="rId3"/>
    <sheet name="ARKUSZ_4_ROBOTY DODATKOWE" sheetId="7" r:id="rId4"/>
  </sheets>
  <definedNames>
    <definedName name="_xlnm.Print_Area" localSheetId="1">'ARKUSZ_2_ROBOTY PODSTAWOWE'!$A$1:$Q$46</definedName>
    <definedName name="_xlnm.Print_Area" localSheetId="2">'ARKUSZ_3_ROBOTY ZAMIENNE'!$A$1:$Q$46</definedName>
    <definedName name="_xlnm.Print_Area" localSheetId="3">'ARKUSZ_4_ROBOTY DODATKOWE'!$A$1:$Q$44</definedName>
    <definedName name="_xlnm.Print_Titles" localSheetId="1">'ARKUSZ_2_ROBOTY PODSTAWOWE'!$22:$23</definedName>
    <definedName name="_xlnm.Print_Titles" localSheetId="2">'ARKUSZ_3_ROBOTY ZAMIENNE'!$22:$23</definedName>
    <definedName name="_xlnm.Print_Titles" localSheetId="3">'ARKUSZ_4_ROBOTY DODATKOWE'!$22:$23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J25" i="1" s="1"/>
  <c r="N40" i="7" l="1"/>
  <c r="E28" i="5" s="1"/>
  <c r="P39" i="7"/>
  <c r="O39" i="7" s="1"/>
  <c r="L39" i="7"/>
  <c r="I39" i="7"/>
  <c r="G39" i="7"/>
  <c r="P38" i="7"/>
  <c r="O38" i="7" s="1"/>
  <c r="L38" i="7"/>
  <c r="I38" i="7"/>
  <c r="G38" i="7"/>
  <c r="P37" i="7"/>
  <c r="O37" i="7" s="1"/>
  <c r="Q37" i="7" s="1"/>
  <c r="L37" i="7"/>
  <c r="I37" i="7"/>
  <c r="G37" i="7"/>
  <c r="P36" i="7"/>
  <c r="O36" i="7" s="1"/>
  <c r="L36" i="7"/>
  <c r="I36" i="7"/>
  <c r="G36" i="7"/>
  <c r="P35" i="7"/>
  <c r="O35" i="7" s="1"/>
  <c r="Q35" i="7" s="1"/>
  <c r="L35" i="7"/>
  <c r="I35" i="7"/>
  <c r="G35" i="7"/>
  <c r="P34" i="7"/>
  <c r="O34" i="7" s="1"/>
  <c r="L34" i="7"/>
  <c r="I34" i="7"/>
  <c r="G34" i="7"/>
  <c r="P33" i="7"/>
  <c r="O33" i="7" s="1"/>
  <c r="L33" i="7"/>
  <c r="I33" i="7"/>
  <c r="G33" i="7"/>
  <c r="P32" i="7"/>
  <c r="O32" i="7" s="1"/>
  <c r="L32" i="7"/>
  <c r="I32" i="7"/>
  <c r="G32" i="7"/>
  <c r="P31" i="7"/>
  <c r="O31" i="7" s="1"/>
  <c r="Q31" i="7" s="1"/>
  <c r="L31" i="7"/>
  <c r="I31" i="7"/>
  <c r="G31" i="7"/>
  <c r="P30" i="7"/>
  <c r="O30" i="7" s="1"/>
  <c r="L30" i="7"/>
  <c r="I30" i="7"/>
  <c r="G30" i="7"/>
  <c r="P29" i="7"/>
  <c r="O29" i="7" s="1"/>
  <c r="Q29" i="7" s="1"/>
  <c r="L29" i="7"/>
  <c r="I29" i="7"/>
  <c r="G29" i="7"/>
  <c r="P28" i="7"/>
  <c r="O28" i="7" s="1"/>
  <c r="L28" i="7"/>
  <c r="I28" i="7"/>
  <c r="G28" i="7"/>
  <c r="P27" i="7"/>
  <c r="O27" i="7" s="1"/>
  <c r="L27" i="7"/>
  <c r="I27" i="7"/>
  <c r="G27" i="7"/>
  <c r="P26" i="7"/>
  <c r="O26" i="7" s="1"/>
  <c r="L26" i="7"/>
  <c r="I26" i="7"/>
  <c r="G26" i="7"/>
  <c r="D19" i="7"/>
  <c r="D18" i="7"/>
  <c r="D16" i="7"/>
  <c r="D15" i="7"/>
  <c r="D14" i="7"/>
  <c r="D13" i="7"/>
  <c r="D12" i="7"/>
  <c r="G7" i="7"/>
  <c r="N40" i="6"/>
  <c r="D28" i="5" s="1"/>
  <c r="P39" i="6"/>
  <c r="O39" i="6" s="1"/>
  <c r="L39" i="6"/>
  <c r="I39" i="6"/>
  <c r="G39" i="6"/>
  <c r="P38" i="6"/>
  <c r="O38" i="6" s="1"/>
  <c r="Q38" i="6" s="1"/>
  <c r="L38" i="6"/>
  <c r="I38" i="6"/>
  <c r="G38" i="6"/>
  <c r="P37" i="6"/>
  <c r="O37" i="6" s="1"/>
  <c r="L37" i="6"/>
  <c r="I37" i="6"/>
  <c r="G37" i="6"/>
  <c r="P36" i="6"/>
  <c r="O36" i="6" s="1"/>
  <c r="L36" i="6"/>
  <c r="I36" i="6"/>
  <c r="G36" i="6"/>
  <c r="P35" i="6"/>
  <c r="O35" i="6" s="1"/>
  <c r="L35" i="6"/>
  <c r="I35" i="6"/>
  <c r="G35" i="6"/>
  <c r="P34" i="6"/>
  <c r="O34" i="6" s="1"/>
  <c r="L34" i="6"/>
  <c r="I34" i="6"/>
  <c r="G34" i="6"/>
  <c r="J34" i="6" s="1"/>
  <c r="P33" i="6"/>
  <c r="O33" i="6" s="1"/>
  <c r="L33" i="6"/>
  <c r="I33" i="6"/>
  <c r="G33" i="6"/>
  <c r="P32" i="6"/>
  <c r="O32" i="6" s="1"/>
  <c r="L32" i="6"/>
  <c r="I32" i="6"/>
  <c r="G32" i="6"/>
  <c r="P31" i="6"/>
  <c r="O31" i="6" s="1"/>
  <c r="L31" i="6"/>
  <c r="I31" i="6"/>
  <c r="G31" i="6"/>
  <c r="P30" i="6"/>
  <c r="O30" i="6" s="1"/>
  <c r="L30" i="6"/>
  <c r="I30" i="6"/>
  <c r="G30" i="6"/>
  <c r="J30" i="6" s="1"/>
  <c r="P29" i="6"/>
  <c r="O29" i="6" s="1"/>
  <c r="L29" i="6"/>
  <c r="I29" i="6"/>
  <c r="G29" i="6"/>
  <c r="P28" i="6"/>
  <c r="O28" i="6" s="1"/>
  <c r="L28" i="6"/>
  <c r="I28" i="6"/>
  <c r="G28" i="6"/>
  <c r="P27" i="6"/>
  <c r="O27" i="6" s="1"/>
  <c r="L27" i="6"/>
  <c r="I27" i="6"/>
  <c r="Q27" i="6" s="1"/>
  <c r="G27" i="6"/>
  <c r="P26" i="6"/>
  <c r="L26" i="6"/>
  <c r="I26" i="6"/>
  <c r="G26" i="6"/>
  <c r="D19" i="6"/>
  <c r="D18" i="6"/>
  <c r="D16" i="6"/>
  <c r="D15" i="6"/>
  <c r="D14" i="6"/>
  <c r="D13" i="6"/>
  <c r="D12" i="6"/>
  <c r="G7" i="6"/>
  <c r="G7" i="1"/>
  <c r="N39" i="1"/>
  <c r="C28" i="5" s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25" i="1"/>
  <c r="G26" i="1"/>
  <c r="O31" i="1"/>
  <c r="Q31" i="1" s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25" i="1"/>
  <c r="P26" i="1"/>
  <c r="O26" i="1" s="1"/>
  <c r="P27" i="1"/>
  <c r="O27" i="1" s="1"/>
  <c r="P28" i="1"/>
  <c r="O28" i="1" s="1"/>
  <c r="Q28" i="1" s="1"/>
  <c r="P29" i="1"/>
  <c r="O29" i="1" s="1"/>
  <c r="P30" i="1"/>
  <c r="O30" i="1" s="1"/>
  <c r="P31" i="1"/>
  <c r="P32" i="1"/>
  <c r="O32" i="1" s="1"/>
  <c r="P33" i="1"/>
  <c r="O33" i="1" s="1"/>
  <c r="P34" i="1"/>
  <c r="O34" i="1" s="1"/>
  <c r="P35" i="1"/>
  <c r="O35" i="1" s="1"/>
  <c r="P36" i="1"/>
  <c r="O36" i="1" s="1"/>
  <c r="Q36" i="1" s="1"/>
  <c r="P37" i="1"/>
  <c r="O37" i="1" s="1"/>
  <c r="P38" i="1"/>
  <c r="O38" i="1" s="1"/>
  <c r="P25" i="1"/>
  <c r="O25" i="1" s="1"/>
  <c r="J26" i="7" l="1"/>
  <c r="J29" i="7"/>
  <c r="Q29" i="6"/>
  <c r="Q31" i="6"/>
  <c r="Q35" i="1"/>
  <c r="Q27" i="1"/>
  <c r="Q32" i="1"/>
  <c r="J37" i="7"/>
  <c r="Q33" i="7"/>
  <c r="J38" i="6"/>
  <c r="J33" i="7"/>
  <c r="J35" i="7"/>
  <c r="Q27" i="7"/>
  <c r="Q30" i="7"/>
  <c r="Q32" i="7"/>
  <c r="J26" i="1"/>
  <c r="Q34" i="6"/>
  <c r="J27" i="7"/>
  <c r="Q38" i="7"/>
  <c r="Q38" i="1"/>
  <c r="Q34" i="1"/>
  <c r="Q30" i="1"/>
  <c r="P40" i="6"/>
  <c r="Q33" i="6"/>
  <c r="Q35" i="6"/>
  <c r="Q26" i="7"/>
  <c r="G40" i="7"/>
  <c r="Q37" i="1"/>
  <c r="Q33" i="1"/>
  <c r="Q29" i="1"/>
  <c r="I39" i="1"/>
  <c r="G40" i="6"/>
  <c r="Q30" i="6"/>
  <c r="Q37" i="6"/>
  <c r="Q39" i="6"/>
  <c r="Q28" i="7"/>
  <c r="J31" i="7"/>
  <c r="Q36" i="7"/>
  <c r="J39" i="7"/>
  <c r="Q39" i="7"/>
  <c r="I40" i="6"/>
  <c r="O26" i="6"/>
  <c r="Q26" i="6" s="1"/>
  <c r="J28" i="6"/>
  <c r="J32" i="6"/>
  <c r="J36" i="6"/>
  <c r="Q28" i="6"/>
  <c r="Q32" i="6"/>
  <c r="Q36" i="6"/>
  <c r="Q34" i="7"/>
  <c r="I40" i="7"/>
  <c r="P40" i="7"/>
  <c r="J28" i="7"/>
  <c r="J30" i="7"/>
  <c r="J32" i="7"/>
  <c r="J34" i="7"/>
  <c r="J36" i="7"/>
  <c r="J38" i="7"/>
  <c r="J27" i="6"/>
  <c r="J29" i="6"/>
  <c r="J31" i="6"/>
  <c r="J33" i="6"/>
  <c r="J35" i="6"/>
  <c r="J37" i="6"/>
  <c r="J39" i="6"/>
  <c r="J26" i="6"/>
  <c r="Q25" i="1"/>
  <c r="Q26" i="1"/>
  <c r="P39" i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J40" i="6" l="1"/>
  <c r="G39" i="1"/>
  <c r="B17" i="5" s="1"/>
  <c r="O40" i="7"/>
  <c r="Q40" i="7" s="1"/>
  <c r="E29" i="5"/>
  <c r="E27" i="5" s="1"/>
  <c r="O40" i="6"/>
  <c r="Q40" i="6" s="1"/>
  <c r="D29" i="5"/>
  <c r="D27" i="5" s="1"/>
  <c r="O39" i="1"/>
  <c r="Q39" i="1" s="1"/>
  <c r="C29" i="5"/>
  <c r="J40" i="7"/>
  <c r="D19" i="1"/>
  <c r="D18" i="1"/>
  <c r="D16" i="1"/>
  <c r="D15" i="1"/>
  <c r="D14" i="1"/>
  <c r="D13" i="1"/>
  <c r="D12" i="1"/>
  <c r="F28" i="5"/>
  <c r="J39" i="1" l="1"/>
  <c r="C27" i="5"/>
  <c r="F27" i="5" s="1"/>
  <c r="F29" i="5"/>
</calcChain>
</file>

<file path=xl/sharedStrings.xml><?xml version="1.0" encoding="utf-8"?>
<sst xmlns="http://schemas.openxmlformats.org/spreadsheetml/2006/main" count="231" uniqueCount="88">
  <si>
    <t xml:space="preserve">WYKONAWCA </t>
  </si>
  <si>
    <t>NR UMOWY</t>
  </si>
  <si>
    <t>ZAMAWIAJĄCY</t>
  </si>
  <si>
    <t>PRZEDMIOT UMOWY</t>
  </si>
  <si>
    <t xml:space="preserve">DATA ZAWARCIA UMOWY </t>
  </si>
  <si>
    <t>………………………………….</t>
  </si>
  <si>
    <t xml:space="preserve">DATA WYDANIA </t>
  </si>
  <si>
    <t>ARKUSZ_1 ZBIORCZE ZESTAWIENIE</t>
  </si>
  <si>
    <t>a</t>
  </si>
  <si>
    <t>b</t>
  </si>
  <si>
    <t>c</t>
  </si>
  <si>
    <t>d=a+b+c</t>
  </si>
  <si>
    <t>ARKUSZ_2</t>
  </si>
  <si>
    <t>ARKUSZ_3</t>
  </si>
  <si>
    <t>ARKUSZ_4</t>
  </si>
  <si>
    <t xml:space="preserve">ŁĄCZNIE </t>
  </si>
  <si>
    <t xml:space="preserve">Płatności na koniec okresu rozliczeniowego </t>
  </si>
  <si>
    <t xml:space="preserve">Płatności do okresu rozliczeniowego </t>
  </si>
  <si>
    <t xml:space="preserve">Płatności w okresie rozliczeniowym  </t>
  </si>
  <si>
    <t>…………………………………..</t>
  </si>
  <si>
    <t>d</t>
  </si>
  <si>
    <t>e</t>
  </si>
  <si>
    <t>f</t>
  </si>
  <si>
    <t>g</t>
  </si>
  <si>
    <t>lp.</t>
  </si>
  <si>
    <t>Opis pozycji przedmiarowej</t>
  </si>
  <si>
    <t>PRZEDMIAR ROBÓT</t>
  </si>
  <si>
    <t>ZMIANA WARTOŚCI CAŁKOWITEJ</t>
  </si>
  <si>
    <t>ILOŚĆ</t>
  </si>
  <si>
    <t>WARTOŚĆ</t>
  </si>
  <si>
    <t>do okresu rozliczeniowego</t>
  </si>
  <si>
    <t>w okresie rozliczeniowym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</si>
  <si>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</si>
  <si>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</si>
  <si>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</si>
  <si>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</si>
  <si>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</si>
  <si>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</si>
  <si>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</si>
  <si>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</si>
  <si>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</si>
  <si>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</si>
  <si>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</si>
  <si>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</si>
  <si>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</si>
  <si>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</si>
  <si>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RAZEM </t>
  </si>
  <si>
    <t xml:space="preserve">Jednostaka miary </t>
  </si>
  <si>
    <t>Ilość</t>
  </si>
  <si>
    <t>Cena jednostkowa w 
/PLN/</t>
  </si>
  <si>
    <t>Wartość 
/PLN/</t>
  </si>
  <si>
    <t>Przewidywana ilość</t>
  </si>
  <si>
    <t>e1</t>
  </si>
  <si>
    <t>g1</t>
  </si>
  <si>
    <t>h</t>
  </si>
  <si>
    <t>i</t>
  </si>
  <si>
    <t>j</t>
  </si>
  <si>
    <t>k</t>
  </si>
  <si>
    <t>na koniec okresu rozliczeniowego
i+k</t>
  </si>
  <si>
    <t>l</t>
  </si>
  <si>
    <t>ł</t>
  </si>
  <si>
    <t>m</t>
  </si>
  <si>
    <t>n</t>
  </si>
  <si>
    <t>na koniec okresu rozliczeniowego
l+m</t>
  </si>
  <si>
    <t>Pozostaje do wypłaty - prognoza
g1-ł</t>
  </si>
  <si>
    <t>Przewidywana wartość
e1*f</t>
  </si>
  <si>
    <t xml:space="preserve">% zmiany wartości całkowitej
g1/g
</t>
  </si>
  <si>
    <t>ARKUSZ_2 ROBOTY PODSTAWOWE</t>
  </si>
  <si>
    <t>ARKUSZ_3 ROBOTY ZAMIENNE</t>
  </si>
  <si>
    <t>ARKUSZ_4 ROBOTY DODATKOWE</t>
  </si>
  <si>
    <t>……</t>
  </si>
  <si>
    <t>……..</t>
  </si>
  <si>
    <t>WARTOŚĆ UMOWY NETTO W PLN</t>
  </si>
  <si>
    <t>…….</t>
  </si>
  <si>
    <t>PRZEJŚCIOWE/KOŃCOWE* ŚWIADECTWO PŁATNOŚCI NR……</t>
  </si>
  <si>
    <t>DATA ODBIORU</t>
  </si>
  <si>
    <t xml:space="preserve">wpisać datę z Protokołu odbioru podpisanego przez Inspektora Nadzoru i Kierowika Budowy </t>
  </si>
  <si>
    <t>data i podpis Kierownika Budowy</t>
  </si>
  <si>
    <t>data i podpis Inspektora Nadzoru</t>
  </si>
  <si>
    <r>
      <t>wpisać z §</t>
    </r>
    <r>
      <rPr>
        <sz val="12.1"/>
        <color rgb="FFFF0000"/>
        <rFont val="Trebuchet MS"/>
        <family val="2"/>
        <charset val="238"/>
      </rPr>
      <t xml:space="preserve"> 1 Umowy……</t>
    </r>
  </si>
  <si>
    <t>ZGODNIE Z ANEKSEM NR …. Z DNIA …. DO UMOWY NR ….. Z DNIA ….
ZGODNIE Z PROTOKOŁEM KONIECZNOŚCI NR … Z DNIA ….. I PROTOKOŁEM NEGOCJACJI NR …. Z DNIA ….</t>
  </si>
  <si>
    <t>ZGODNIE Z ANEKSEM NR ….. Z DNIA ….DO UMOWY NR …… Z DNIA ….
ZGODNIE Z PROTOKOŁEM KONIECZNOŚCI NR …..Z DNIA ... I PROTOKOŁEM  NEGOCJACJI NR …. Z DNIA ….</t>
  </si>
  <si>
    <t xml:space="preserve">Podstawa wyceny </t>
  </si>
  <si>
    <t>ZGODNIE Z PROTOKOŁEM NEGOCJACJI</t>
  </si>
  <si>
    <t xml:space="preserve">KATOWICKIE INWESTYCJE S.A. </t>
  </si>
  <si>
    <t xml:space="preserve">Opis pozycji </t>
  </si>
  <si>
    <t xml:space="preserve">podstawa wyceny </t>
  </si>
  <si>
    <t>WARTOŚĆ UMOWY ZGODNIE Z ANEKSEM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</si>
</sst>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€-1]_-;\-* #,##0.00\ [$€-1]_-;_-* &quot;-&quot;??\ [$€-1]_-"/>
    <numFmt numFmtId="166" formatCode="0.0%;\(0.0%\)"/>
    <numFmt numFmtId="167" formatCode="#,##0.0_);\(#,##0.0\)"/>
    <numFmt numFmtId="168" formatCode="0&quot; bp&quot;"/>
    <numFmt numFmtId="169" formatCode="&quot;$&quot;#,##0.00_);[Red]\(&quot;$&quot;#,##0.00\);&quot;--  &quot;;_(@_)"/>
    <numFmt numFmtId="170" formatCode="#,##0.00&quot; F&quot;_);[Red]\(#,##0.00&quot; F&quot;\)"/>
    <numFmt numFmtId="171" formatCode="mmm\-d\-yyyy"/>
    <numFmt numFmtId="172" formatCode="mmm\-yyyy"/>
    <numFmt numFmtId="173" formatCode="_([$€]* #,##0.00_);_([$€]* \(#,##0.00\);_([$€]* &quot;-&quot;??_);_(@_)"/>
    <numFmt numFmtId="174" formatCode="0.00%;\(0.00%\)"/>
    <numFmt numFmtId="175" formatCode="#,##0.0_);[Red]\(#,##0.0\);&quot;--  &quot;"/>
    <numFmt numFmtId="176" formatCode="#,##0.0_);[Red]\(#,##0.0\)"/>
    <numFmt numFmtId="177" formatCode="#,##0.000_);[Red]\(#,##0.000\)"/>
    <numFmt numFmtId="178" formatCode="#,##0.00&quot;x&quot;_);[Red]\(#,##0.00&quot;x&quot;\)"/>
    <numFmt numFmtId="179" formatCode="#,##0.00_)&quot; &quot;;[Red]\(#,##0.00\)&quot; &quot;"/>
    <numFmt numFmtId="180" formatCode="0%;[Red]\(0%\)"/>
    <numFmt numFmtId="181" formatCode="0.0%;[Red]\(0.0%\);&quot;--  &quot;"/>
    <numFmt numFmtId="182" formatCode="0.00%;[Red]\(0.00%\)"/>
    <numFmt numFmtId="183" formatCode="0.000%;[Red]\(0.000%\)"/>
    <numFmt numFmtId="184" formatCode="0.000%;;&quot;-- &quot;"/>
    <numFmt numFmtId="185" formatCode="&quot;Proj &quot;0;;"/>
    <numFmt numFmtId="186" formatCode="#,##0.00_)\ \x;\(#,##0.00\)\ \x"/>
    <numFmt numFmtId="187" formatCode="yyyy"/>
  </numFmts>
  <fonts count="6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</font>
    <font>
      <sz val="10"/>
      <name val="Arial"/>
      <family val="2"/>
      <charset val="238"/>
    </font>
    <font>
      <i/>
      <sz val="8"/>
      <color indexed="12"/>
      <name val="Arial"/>
      <family val="2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MS Sans Serif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0"/>
      <name val="Tms Rmn PL"/>
      <family val="1"/>
    </font>
    <font>
      <b/>
      <sz val="8"/>
      <name val="Arial"/>
      <family val="2"/>
    </font>
    <font>
      <sz val="11"/>
      <color indexed="17"/>
      <name val="Czcionka tekstu podstawowego"/>
      <family val="2"/>
      <charset val="238"/>
    </font>
    <font>
      <sz val="10"/>
      <name val="Arial"/>
      <family val="2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b/>
      <sz val="10"/>
      <color indexed="18"/>
      <name val="PL Times New Roman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3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8"/>
      <name val="Arial"/>
      <family val="2"/>
    </font>
    <font>
      <sz val="8"/>
      <color indexed="12"/>
      <name val="Arial"/>
      <family val="2"/>
    </font>
    <font>
      <sz val="12"/>
      <color indexed="8"/>
      <name val="Arial"/>
      <family val="2"/>
    </font>
    <font>
      <sz val="10"/>
      <name val="Helv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i/>
      <sz val="8"/>
      <name val="Arial"/>
      <family val="2"/>
    </font>
    <font>
      <b/>
      <sz val="10"/>
      <name val="Arial CE"/>
      <charset val="238"/>
    </font>
    <font>
      <b/>
      <sz val="18"/>
      <color indexed="62"/>
      <name val="Cambria"/>
      <family val="2"/>
      <charset val="238"/>
    </font>
    <font>
      <sz val="10"/>
      <name val="Helv"/>
      <charset val="238"/>
    </font>
    <font>
      <sz val="9"/>
      <name val="Arial"/>
      <family val="2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2"/>
      <charset val="238"/>
    </font>
    <font>
      <b/>
      <sz val="10"/>
      <name val="Times New Roman"/>
      <family val="1"/>
    </font>
    <font>
      <sz val="11"/>
      <color indexed="20"/>
      <name val="Czcionka tekstu podstawowego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sz val="10"/>
      <color theme="1"/>
      <name val="Trebuchet MS"/>
      <family val="2"/>
      <charset val="238"/>
    </font>
    <font>
      <b/>
      <sz val="8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sz val="11"/>
      <color rgb="FFFF0000"/>
      <name val="Trebuchet MS"/>
      <family val="2"/>
      <charset val="238"/>
    </font>
    <font>
      <sz val="12.1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mediumGray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solid">
        <fgColor rgb="FF66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53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6" borderId="0" applyNumberFormat="0" applyBorder="0" applyAlignment="0" applyProtection="0"/>
    <xf numFmtId="0" fontId="5" fillId="20" borderId="0" applyNumberFormat="0" applyBorder="0" applyAlignment="0" applyProtection="0"/>
    <xf numFmtId="0" fontId="5" fillId="27" borderId="0" applyNumberFormat="0" applyBorder="0" applyAlignment="0" applyProtection="0"/>
    <xf numFmtId="0" fontId="4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6" fillId="32" borderId="0" applyNumberFormat="0" applyBorder="0" applyAlignment="0" applyProtection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6" fontId="7" fillId="0" borderId="0" applyNumberFormat="0" applyFont="0" applyAlignment="0"/>
    <xf numFmtId="167" fontId="8" fillId="0" borderId="0" applyNumberFormat="0" applyFill="0" applyBorder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7" fontId="9" fillId="0" borderId="1" applyNumberFormat="0" applyFont="0" applyFill="0" applyAlignment="0" applyProtection="0"/>
    <xf numFmtId="168" fontId="10" fillId="33" borderId="0" applyFont="0" applyFill="0" applyBorder="0" applyAlignment="0" applyProtection="0"/>
    <xf numFmtId="0" fontId="11" fillId="34" borderId="2" applyNumberFormat="0" applyAlignment="0" applyProtection="0"/>
    <xf numFmtId="0" fontId="12" fillId="22" borderId="3" applyNumberFormat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169" fontId="7" fillId="0" borderId="4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6" fontId="13" fillId="0" borderId="0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69" fontId="7" fillId="0" borderId="4" applyFont="0" applyFill="0" applyBorder="0" applyAlignment="0" applyProtection="0"/>
    <xf numFmtId="170" fontId="13" fillId="0" borderId="0" applyFont="0" applyFill="0" applyBorder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4" fillId="7" borderId="2" applyNumberFormat="0" applyAlignment="0" applyProtection="0"/>
    <xf numFmtId="0" fontId="15" fillId="35" borderId="5" applyNumberFormat="0" applyAlignment="0" applyProtection="0"/>
    <xf numFmtId="0" fontId="15" fillId="35" borderId="5" applyNumberFormat="0" applyAlignment="0" applyProtection="0"/>
    <xf numFmtId="0" fontId="15" fillId="35" borderId="5" applyNumberFormat="0" applyAlignment="0" applyProtection="0"/>
    <xf numFmtId="0" fontId="15" fillId="35" borderId="5" applyNumberFormat="0" applyAlignment="0" applyProtection="0"/>
    <xf numFmtId="0" fontId="15" fillId="35" borderId="5" applyNumberFormat="0" applyAlignment="0" applyProtection="0"/>
    <xf numFmtId="49" fontId="16" fillId="0" borderId="6">
      <alignment horizontal="right" wrapText="1"/>
    </xf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1" fontId="7" fillId="36" borderId="0" applyFont="0" applyFill="0" applyBorder="0" applyAlignment="0" applyProtection="0"/>
    <xf numFmtId="172" fontId="17" fillId="0" borderId="7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164" fontId="2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165" fontId="20" fillId="0" borderId="0" applyFont="0" applyFill="0" applyBorder="0" applyAlignment="0" applyProtection="0"/>
    <xf numFmtId="173" fontId="22" fillId="40" borderId="0" applyNumberFormat="0" applyFont="0" applyBorder="0" applyAlignment="0">
      <protection hidden="1"/>
    </xf>
    <xf numFmtId="0" fontId="23" fillId="23" borderId="0" applyNumberFormat="0" applyBorder="0" applyAlignment="0" applyProtection="0"/>
    <xf numFmtId="174" fontId="17" fillId="36" borderId="8" applyNumberFormat="0" applyFont="0" applyAlignment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27" borderId="2" applyNumberFormat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9" fillId="41" borderId="3" applyNumberFormat="0" applyAlignment="0" applyProtection="0"/>
    <xf numFmtId="0" fontId="29" fillId="41" borderId="3" applyNumberFormat="0" applyAlignment="0" applyProtection="0"/>
    <xf numFmtId="0" fontId="29" fillId="41" borderId="3" applyNumberFormat="0" applyAlignment="0" applyProtection="0"/>
    <xf numFmtId="0" fontId="29" fillId="41" borderId="3" applyNumberFormat="0" applyAlignment="0" applyProtection="0"/>
    <xf numFmtId="0" fontId="29" fillId="41" borderId="3" applyNumberFormat="0" applyAlignment="0" applyProtection="0"/>
    <xf numFmtId="0" fontId="30" fillId="0" borderId="12" applyNumberFormat="0" applyFill="0" applyAlignment="0" applyProtection="0"/>
    <xf numFmtId="14" fontId="17" fillId="0" borderId="7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2" fillId="0" borderId="10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175" fontId="35" fillId="0" borderId="0" applyFont="0" applyFill="0" applyBorder="0" applyAlignment="0" applyProtection="0">
      <alignment horizontal="right"/>
    </xf>
    <xf numFmtId="37" fontId="36" fillId="33" borderId="0" applyFont="0" applyFill="0" applyBorder="0" applyAlignment="0" applyProtection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176" fontId="9" fillId="0" borderId="0" applyFont="0" applyFill="0" applyBorder="0" applyAlignment="0"/>
    <xf numFmtId="40" fontId="35" fillId="0" borderId="0" applyFont="0" applyFill="0" applyBorder="0" applyAlignment="0"/>
    <xf numFmtId="177" fontId="35" fillId="0" borderId="0" applyFont="0" applyFill="0" applyBorder="0" applyAlignment="0"/>
    <xf numFmtId="0" fontId="20" fillId="0" borderId="0"/>
    <xf numFmtId="173" fontId="37" fillId="0" borderId="0"/>
    <xf numFmtId="0" fontId="37" fillId="0" borderId="0"/>
    <xf numFmtId="173" fontId="37" fillId="0" borderId="0"/>
    <xf numFmtId="0" fontId="37" fillId="0" borderId="0"/>
    <xf numFmtId="173" fontId="37" fillId="0" borderId="0"/>
    <xf numFmtId="0" fontId="37" fillId="0" borderId="0"/>
    <xf numFmtId="173" fontId="37" fillId="0" borderId="0"/>
    <xf numFmtId="0" fontId="37" fillId="0" borderId="0"/>
    <xf numFmtId="173" fontId="37" fillId="0" borderId="0"/>
    <xf numFmtId="173" fontId="37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173" fontId="38" fillId="0" borderId="0"/>
    <xf numFmtId="0" fontId="20" fillId="0" borderId="0"/>
    <xf numFmtId="173" fontId="9" fillId="0" borderId="0"/>
    <xf numFmtId="0" fontId="37" fillId="0" borderId="0"/>
    <xf numFmtId="0" fontId="5" fillId="0" borderId="0"/>
    <xf numFmtId="0" fontId="19" fillId="0" borderId="0"/>
    <xf numFmtId="0" fontId="9" fillId="0" borderId="0"/>
    <xf numFmtId="0" fontId="9" fillId="0" borderId="0" applyNumberFormat="0" applyFont="0" applyFill="0" applyBorder="0" applyAlignment="0" applyProtection="0">
      <alignment vertical="top"/>
    </xf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9" fillId="0" borderId="0" applyNumberFormat="0" applyFont="0" applyFill="0" applyBorder="0" applyAlignment="0" applyProtection="0">
      <alignment vertical="top"/>
    </xf>
    <xf numFmtId="0" fontId="37" fillId="0" borderId="0"/>
    <xf numFmtId="17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2" fillId="0" borderId="0"/>
    <xf numFmtId="0" fontId="9" fillId="0" borderId="0"/>
    <xf numFmtId="0" fontId="20" fillId="0" borderId="0"/>
    <xf numFmtId="0" fontId="9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9" fillId="0" borderId="0"/>
    <xf numFmtId="0" fontId="9" fillId="0" borderId="0"/>
    <xf numFmtId="173" fontId="2" fillId="0" borderId="0"/>
    <xf numFmtId="0" fontId="2" fillId="0" borderId="0"/>
    <xf numFmtId="0" fontId="2" fillId="0" borderId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20" fillId="20" borderId="15" applyNumberFormat="0" applyFont="0" applyAlignment="0" applyProtection="0"/>
    <xf numFmtId="0" fontId="39" fillId="35" borderId="2" applyNumberFormat="0" applyAlignment="0" applyProtection="0"/>
    <xf numFmtId="0" fontId="39" fillId="35" borderId="2" applyNumberFormat="0" applyAlignment="0" applyProtection="0"/>
    <xf numFmtId="0" fontId="39" fillId="35" borderId="2" applyNumberFormat="0" applyAlignment="0" applyProtection="0"/>
    <xf numFmtId="0" fontId="39" fillId="35" borderId="2" applyNumberFormat="0" applyAlignment="0" applyProtection="0"/>
    <xf numFmtId="0" fontId="39" fillId="35" borderId="2" applyNumberFormat="0" applyAlignment="0" applyProtection="0"/>
    <xf numFmtId="0" fontId="40" fillId="34" borderId="5" applyNumberFormat="0" applyAlignment="0" applyProtection="0"/>
    <xf numFmtId="180" fontId="41" fillId="0" borderId="0" applyFill="0" applyBorder="0" applyAlignment="0" applyProtection="0"/>
    <xf numFmtId="166" fontId="10" fillId="0" borderId="0" applyFont="0" applyFill="0" applyBorder="0" applyAlignment="0" applyProtection="0"/>
    <xf numFmtId="181" fontId="41" fillId="0" borderId="0" applyFill="0" applyBorder="0" applyAlignment="0" applyProtection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2" fontId="9" fillId="0" borderId="0" applyFont="0" applyFill="0" applyBorder="0" applyAlignment="0"/>
    <xf numFmtId="183" fontId="41" fillId="0" borderId="0" applyFill="0" applyBorder="0" applyAlignment="0" applyProtection="0"/>
    <xf numFmtId="184" fontId="41" fillId="43" borderId="0" applyFont="0" applyFill="0" applyBorder="0" applyAlignment="0" applyProtection="0"/>
    <xf numFmtId="0" fontId="9" fillId="0" borderId="0" applyNumberFormat="0" applyFill="0" applyBorder="0" applyAlignment="0" applyProtection="0"/>
    <xf numFmtId="4" fontId="42" fillId="35" borderId="8">
      <alignment vertical="center"/>
    </xf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185" fontId="17" fillId="0" borderId="0" applyFill="0" applyBorder="0" applyProtection="0">
      <alignment horizontal="right"/>
    </xf>
    <xf numFmtId="0" fontId="43" fillId="0" borderId="0" applyNumberFormat="0" applyFill="0" applyBorder="0" applyAlignment="0" applyProtection="0"/>
    <xf numFmtId="0" fontId="20" fillId="0" borderId="0"/>
    <xf numFmtId="0" fontId="44" fillId="0" borderId="0"/>
    <xf numFmtId="173" fontId="45" fillId="0" borderId="0">
      <alignment vertical="top"/>
    </xf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186" fontId="9" fillId="0" borderId="0"/>
    <xf numFmtId="3" fontId="19" fillId="0" borderId="1" applyNumberFormat="0" applyFont="0" applyFill="0" applyAlignment="0" applyProtection="0"/>
    <xf numFmtId="3" fontId="19" fillId="0" borderId="1" applyNumberFormat="0" applyFont="0" applyFill="0" applyAlignment="0" applyProtection="0"/>
    <xf numFmtId="3" fontId="19" fillId="0" borderId="1" applyNumberFormat="0" applyFon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9" fillId="44" borderId="15" applyNumberFormat="0" applyFont="0" applyAlignment="0" applyProtection="0"/>
    <xf numFmtId="173" fontId="9" fillId="44" borderId="15" applyNumberFormat="0" applyFont="0" applyAlignment="0" applyProtection="0"/>
    <xf numFmtId="173" fontId="9" fillId="44" borderId="15" applyNumberFormat="0" applyFont="0" applyAlignment="0" applyProtection="0"/>
    <xf numFmtId="173" fontId="9" fillId="44" borderId="15" applyNumberFormat="0" applyFont="0" applyAlignment="0" applyProtection="0"/>
    <xf numFmtId="173" fontId="9" fillId="44" borderId="15" applyNumberFormat="0" applyFont="0" applyAlignment="0" applyProtection="0"/>
    <xf numFmtId="0" fontId="9" fillId="44" borderId="15" applyNumberFormat="0" applyFont="0" applyAlignment="0" applyProtection="0"/>
    <xf numFmtId="0" fontId="9" fillId="44" borderId="15" applyNumberFormat="0" applyFont="0" applyAlignment="0" applyProtection="0"/>
    <xf numFmtId="0" fontId="9" fillId="44" borderId="15" applyNumberFormat="0" applyFont="0" applyAlignment="0" applyProtection="0"/>
    <xf numFmtId="0" fontId="9" fillId="44" borderId="15" applyNumberFormat="0" applyFont="0" applyAlignment="0" applyProtection="0"/>
    <xf numFmtId="0" fontId="9" fillId="44" borderId="15" applyNumberFormat="0" applyFont="0" applyAlignment="0" applyProtection="0"/>
    <xf numFmtId="173" fontId="9" fillId="44" borderId="15" applyNumberFormat="0" applyFont="0" applyAlignment="0" applyProtection="0"/>
    <xf numFmtId="173" fontId="9" fillId="44" borderId="15" applyNumberFormat="0" applyFont="0" applyAlignment="0" applyProtection="0"/>
    <xf numFmtId="173" fontId="9" fillId="44" borderId="15" applyNumberFormat="0" applyFont="0" applyAlignment="0" applyProtection="0"/>
    <xf numFmtId="42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87" fontId="51" fillId="0" borderId="0">
      <alignment horizontal="right" vertical="center"/>
      <protection locked="0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/>
    <xf numFmtId="0" fontId="57" fillId="46" borderId="8" xfId="0" applyFont="1" applyFill="1" applyBorder="1" applyAlignment="1">
      <alignment horizontal="center" vertical="center" wrapText="1"/>
    </xf>
    <xf numFmtId="0" fontId="57" fillId="46" borderId="21" xfId="0" applyFont="1" applyFill="1" applyBorder="1" applyAlignment="1">
      <alignment horizontal="center" vertical="center" wrapText="1"/>
    </xf>
    <xf numFmtId="0" fontId="57" fillId="46" borderId="24" xfId="0" applyFont="1" applyFill="1" applyBorder="1" applyAlignment="1">
      <alignment horizontal="center" vertical="center" wrapText="1"/>
    </xf>
    <xf numFmtId="0" fontId="57" fillId="46" borderId="23" xfId="0" applyFont="1" applyFill="1" applyBorder="1" applyAlignment="1">
      <alignment horizontal="center" vertical="center"/>
    </xf>
    <xf numFmtId="0" fontId="58" fillId="0" borderId="8" xfId="0" applyFont="1" applyBorder="1"/>
    <xf numFmtId="0" fontId="58" fillId="0" borderId="8" xfId="0" applyFont="1" applyBorder="1" applyAlignment="1">
      <alignment wrapText="1"/>
    </xf>
    <xf numFmtId="4" fontId="58" fillId="0" borderId="21" xfId="0" applyNumberFormat="1" applyFont="1" applyBorder="1" applyAlignment="1">
      <alignment wrapText="1"/>
    </xf>
    <xf numFmtId="0" fontId="58" fillId="0" borderId="24" xfId="0" applyFont="1" applyBorder="1"/>
    <xf numFmtId="4" fontId="58" fillId="0" borderId="8" xfId="0" applyNumberFormat="1" applyFont="1" applyBorder="1"/>
    <xf numFmtId="10" fontId="58" fillId="0" borderId="21" xfId="0" applyNumberFormat="1" applyFont="1" applyBorder="1"/>
    <xf numFmtId="4" fontId="58" fillId="0" borderId="24" xfId="0" applyNumberFormat="1" applyFont="1" applyBorder="1"/>
    <xf numFmtId="4" fontId="58" fillId="0" borderId="21" xfId="0" applyNumberFormat="1" applyFont="1" applyBorder="1"/>
    <xf numFmtId="4" fontId="58" fillId="0" borderId="23" xfId="0" applyNumberFormat="1" applyFont="1" applyBorder="1"/>
    <xf numFmtId="4" fontId="57" fillId="46" borderId="21" xfId="0" applyNumberFormat="1" applyFont="1" applyFill="1" applyBorder="1"/>
    <xf numFmtId="0" fontId="57" fillId="46" borderId="24" xfId="0" applyFont="1" applyFill="1" applyBorder="1"/>
    <xf numFmtId="4" fontId="57" fillId="46" borderId="8" xfId="0" applyNumberFormat="1" applyFont="1" applyFill="1" applyBorder="1"/>
    <xf numFmtId="10" fontId="58" fillId="46" borderId="21" xfId="0" applyNumberFormat="1" applyFont="1" applyFill="1" applyBorder="1"/>
    <xf numFmtId="4" fontId="57" fillId="46" borderId="23" xfId="0" applyNumberFormat="1" applyFont="1" applyFill="1" applyBorder="1"/>
    <xf numFmtId="0" fontId="53" fillId="0" borderId="8" xfId="0" applyFont="1" applyBorder="1"/>
    <xf numFmtId="4" fontId="53" fillId="0" borderId="8" xfId="0" applyNumberFormat="1" applyFont="1" applyBorder="1"/>
    <xf numFmtId="0" fontId="59" fillId="0" borderId="0" xfId="0" applyFont="1"/>
    <xf numFmtId="0" fontId="60" fillId="0" borderId="0" xfId="0" applyFont="1" applyAlignment="1">
      <alignment horizontal="left"/>
    </xf>
    <xf numFmtId="4" fontId="60" fillId="0" borderId="0" xfId="0" applyNumberFormat="1" applyFont="1" applyAlignment="1">
      <alignment horizontal="left"/>
    </xf>
    <xf numFmtId="0" fontId="54" fillId="0" borderId="8" xfId="0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/>
    </xf>
    <xf numFmtId="0" fontId="53" fillId="0" borderId="8" xfId="0" applyFont="1" applyBorder="1" applyAlignment="1">
      <alignment wrapText="1"/>
    </xf>
    <xf numFmtId="4" fontId="53" fillId="0" borderId="8" xfId="0" applyNumberFormat="1" applyFont="1" applyBorder="1" applyAlignment="1">
      <alignment wrapText="1"/>
    </xf>
    <xf numFmtId="4" fontId="53" fillId="0" borderId="8" xfId="0" applyNumberFormat="1" applyFont="1" applyBorder="1" applyAlignment="1">
      <alignment horizontal="center" vertical="center"/>
    </xf>
    <xf numFmtId="4" fontId="53" fillId="45" borderId="8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wrapText="1"/>
    </xf>
    <xf numFmtId="2" fontId="56" fillId="0" borderId="0" xfId="0" applyNumberFormat="1" applyFont="1"/>
    <xf numFmtId="2" fontId="56" fillId="0" borderId="0" xfId="0" applyNumberFormat="1" applyFont="1" applyAlignment="1">
      <alignment wrapText="1"/>
    </xf>
    <xf numFmtId="4" fontId="53" fillId="0" borderId="21" xfId="0" applyNumberFormat="1" applyFont="1" applyBorder="1" applyAlignment="1">
      <alignment wrapText="1"/>
    </xf>
    <xf numFmtId="0" fontId="53" fillId="0" borderId="24" xfId="0" applyFont="1" applyBorder="1"/>
    <xf numFmtId="10" fontId="53" fillId="0" borderId="21" xfId="0" applyNumberFormat="1" applyFont="1" applyBorder="1"/>
    <xf numFmtId="4" fontId="53" fillId="0" borderId="24" xfId="0" applyNumberFormat="1" applyFont="1" applyBorder="1"/>
    <xf numFmtId="4" fontId="53" fillId="0" borderId="21" xfId="0" applyNumberFormat="1" applyFont="1" applyBorder="1"/>
    <xf numFmtId="4" fontId="53" fillId="0" borderId="23" xfId="0" applyNumberFormat="1" applyFont="1" applyBorder="1"/>
    <xf numFmtId="4" fontId="54" fillId="46" borderId="21" xfId="0" applyNumberFormat="1" applyFont="1" applyFill="1" applyBorder="1"/>
    <xf numFmtId="0" fontId="54" fillId="46" borderId="24" xfId="0" applyFont="1" applyFill="1" applyBorder="1"/>
    <xf numFmtId="4" fontId="54" fillId="46" borderId="8" xfId="0" applyNumberFormat="1" applyFont="1" applyFill="1" applyBorder="1"/>
    <xf numFmtId="10" fontId="53" fillId="46" borderId="21" xfId="0" applyNumberFormat="1" applyFont="1" applyFill="1" applyBorder="1"/>
    <xf numFmtId="4" fontId="54" fillId="46" borderId="23" xfId="0" applyNumberFormat="1" applyFont="1" applyFill="1" applyBorder="1"/>
    <xf numFmtId="0" fontId="53" fillId="0" borderId="18" xfId="0" applyFont="1" applyBorder="1" applyAlignment="1">
      <alignment horizontal="center"/>
    </xf>
    <xf numFmtId="0" fontId="53" fillId="0" borderId="17" xfId="0" applyFont="1" applyBorder="1" applyAlignment="1">
      <alignment horizontal="center"/>
    </xf>
    <xf numFmtId="0" fontId="62" fillId="0" borderId="0" xfId="0" applyFont="1" applyAlignment="1">
      <alignment horizontal="left" wrapText="1"/>
    </xf>
    <xf numFmtId="0" fontId="57" fillId="46" borderId="19" xfId="0" applyFont="1" applyFill="1" applyBorder="1" applyAlignment="1">
      <alignment horizontal="center"/>
    </xf>
    <xf numFmtId="0" fontId="57" fillId="46" borderId="6" xfId="0" applyFont="1" applyFill="1" applyBorder="1" applyAlignment="1">
      <alignment horizontal="center"/>
    </xf>
    <xf numFmtId="0" fontId="57" fillId="46" borderId="20" xfId="0" applyFont="1" applyFill="1" applyBorder="1" applyAlignment="1">
      <alignment horizontal="center"/>
    </xf>
    <xf numFmtId="0" fontId="55" fillId="0" borderId="0" xfId="0" applyFont="1" applyAlignment="1">
      <alignment horizontal="left" wrapText="1"/>
    </xf>
    <xf numFmtId="0" fontId="57" fillId="46" borderId="19" xfId="0" applyFont="1" applyFill="1" applyBorder="1" applyAlignment="1">
      <alignment horizontal="center" vertical="center" wrapText="1"/>
    </xf>
    <xf numFmtId="0" fontId="57" fillId="46" borderId="6" xfId="0" applyFont="1" applyFill="1" applyBorder="1" applyAlignment="1">
      <alignment horizontal="center" vertical="center" wrapText="1"/>
    </xf>
    <xf numFmtId="0" fontId="57" fillId="46" borderId="22" xfId="0" applyFont="1" applyFill="1" applyBorder="1" applyAlignment="1">
      <alignment horizontal="center" vertical="center" wrapText="1"/>
    </xf>
    <xf numFmtId="0" fontId="57" fillId="46" borderId="24" xfId="0" applyFont="1" applyFill="1" applyBorder="1" applyAlignment="1">
      <alignment horizontal="center" vertical="center" wrapText="1"/>
    </xf>
    <xf numFmtId="0" fontId="57" fillId="46" borderId="8" xfId="0" applyFont="1" applyFill="1" applyBorder="1" applyAlignment="1">
      <alignment horizontal="center" vertical="center" wrapText="1"/>
    </xf>
    <xf numFmtId="0" fontId="57" fillId="46" borderId="21" xfId="0" applyFont="1" applyFill="1" applyBorder="1" applyAlignment="1">
      <alignment horizontal="center" vertical="center" wrapText="1"/>
    </xf>
    <xf numFmtId="0" fontId="57" fillId="46" borderId="25" xfId="0" applyFont="1" applyFill="1" applyBorder="1" applyAlignment="1">
      <alignment horizontal="center" vertical="center" wrapText="1"/>
    </xf>
    <xf numFmtId="0" fontId="54" fillId="48" borderId="0" xfId="0" applyFont="1" applyFill="1" applyAlignment="1">
      <alignment horizontal="center"/>
    </xf>
    <xf numFmtId="0" fontId="57" fillId="46" borderId="26" xfId="0" applyFont="1" applyFill="1" applyBorder="1" applyAlignment="1">
      <alignment horizontal="center" vertical="center" wrapText="1"/>
    </xf>
    <xf numFmtId="0" fontId="57" fillId="46" borderId="27" xfId="0" applyFont="1" applyFill="1" applyBorder="1" applyAlignment="1">
      <alignment horizontal="center" vertical="center" wrapText="1"/>
    </xf>
    <xf numFmtId="0" fontId="57" fillId="46" borderId="25" xfId="0" applyFont="1" applyFill="1" applyBorder="1" applyAlignment="1">
      <alignment horizontal="center"/>
    </xf>
    <xf numFmtId="0" fontId="57" fillId="46" borderId="22" xfId="0" applyFont="1" applyFill="1" applyBorder="1" applyAlignment="1">
      <alignment horizontal="center"/>
    </xf>
    <xf numFmtId="0" fontId="57" fillId="47" borderId="19" xfId="0" applyFont="1" applyFill="1" applyBorder="1" applyAlignment="1">
      <alignment horizontal="center" vertical="center" wrapText="1"/>
    </xf>
    <xf numFmtId="0" fontId="57" fillId="47" borderId="6" xfId="0" applyFont="1" applyFill="1" applyBorder="1" applyAlignment="1">
      <alignment horizontal="center" vertical="center" wrapText="1"/>
    </xf>
    <xf numFmtId="0" fontId="57" fillId="47" borderId="22" xfId="0" applyFont="1" applyFill="1" applyBorder="1" applyAlignment="1">
      <alignment horizontal="center" vertical="center" wrapText="1"/>
    </xf>
    <xf numFmtId="0" fontId="54" fillId="47" borderId="0" xfId="0" applyFont="1" applyFill="1" applyAlignment="1">
      <alignment horizontal="center"/>
    </xf>
    <xf numFmtId="0" fontId="54" fillId="49" borderId="0" xfId="0" applyFont="1" applyFill="1" applyAlignment="1">
      <alignment horizontal="center"/>
    </xf>
    <xf numFmtId="0" fontId="57" fillId="49" borderId="19" xfId="0" applyFont="1" applyFill="1" applyBorder="1" applyAlignment="1">
      <alignment horizontal="center" vertical="center" wrapText="1"/>
    </xf>
    <xf numFmtId="0" fontId="57" fillId="49" borderId="6" xfId="0" applyFont="1" applyFill="1" applyBorder="1" applyAlignment="1">
      <alignment horizontal="center" vertical="center" wrapText="1"/>
    </xf>
    <xf numFmtId="0" fontId="57" fillId="49" borderId="22" xfId="0" applyFont="1" applyFill="1" applyBorder="1" applyAlignment="1">
      <alignment horizontal="center" vertical="center" wrapText="1"/>
    </xf>
    <xf numFmtId="0" fontId="54" fillId="46" borderId="19" xfId="0" applyFont="1" applyFill="1" applyBorder="1" applyAlignment="1">
      <alignment horizontal="center"/>
    </xf>
    <xf numFmtId="0" fontId="54" fillId="46" borderId="6" xfId="0" applyFont="1" applyFill="1" applyBorder="1" applyAlignment="1">
      <alignment horizontal="center"/>
    </xf>
    <xf numFmtId="0" fontId="54" fillId="46" borderId="20" xfId="0" applyFont="1" applyFill="1" applyBorder="1" applyAlignment="1">
      <alignment horizontal="center"/>
    </xf>
    <xf numFmtId="0" fontId="54" fillId="46" borderId="25" xfId="0" applyFont="1" applyFill="1" applyBorder="1" applyAlignment="1">
      <alignment horizontal="center"/>
    </xf>
    <xf numFmtId="0" fontId="54" fillId="46" borderId="22" xfId="0" applyFont="1" applyFill="1" applyBorder="1" applyAlignment="1">
      <alignment horizontal="center"/>
    </xf>
  </cellXfs>
  <cellStyles count="536">
    <cellStyle name="20% - akcent 1 2" xfId="3" xr:uid="{00000000-0005-0000-0000-000000000000}"/>
    <cellStyle name="20% - akcent 1 3" xfId="4" xr:uid="{00000000-0005-0000-0000-000001000000}"/>
    <cellStyle name="20% - akcent 1 4" xfId="5" xr:uid="{00000000-0005-0000-0000-000002000000}"/>
    <cellStyle name="20% - akcent 1 5" xfId="6" xr:uid="{00000000-0005-0000-0000-000003000000}"/>
    <cellStyle name="20% - akcent 1 6" xfId="7" xr:uid="{00000000-0005-0000-0000-000004000000}"/>
    <cellStyle name="20% - akcent 1 7" xfId="2" xr:uid="{00000000-0005-0000-0000-000005000000}"/>
    <cellStyle name="20% - akcent 2 2" xfId="9" xr:uid="{00000000-0005-0000-0000-000006000000}"/>
    <cellStyle name="20% - akcent 2 3" xfId="10" xr:uid="{00000000-0005-0000-0000-000007000000}"/>
    <cellStyle name="20% - akcent 2 4" xfId="11" xr:uid="{00000000-0005-0000-0000-000008000000}"/>
    <cellStyle name="20% - akcent 2 5" xfId="12" xr:uid="{00000000-0005-0000-0000-000009000000}"/>
    <cellStyle name="20% - akcent 2 6" xfId="13" xr:uid="{00000000-0005-0000-0000-00000A000000}"/>
    <cellStyle name="20% - akcent 2 7" xfId="8" xr:uid="{00000000-0005-0000-0000-00000B000000}"/>
    <cellStyle name="20% - akcent 3 2" xfId="15" xr:uid="{00000000-0005-0000-0000-00000C000000}"/>
    <cellStyle name="20% - akcent 3 3" xfId="16" xr:uid="{00000000-0005-0000-0000-00000D000000}"/>
    <cellStyle name="20% - akcent 3 4" xfId="17" xr:uid="{00000000-0005-0000-0000-00000E000000}"/>
    <cellStyle name="20% - akcent 3 5" xfId="18" xr:uid="{00000000-0005-0000-0000-00000F000000}"/>
    <cellStyle name="20% - akcent 3 6" xfId="19" xr:uid="{00000000-0005-0000-0000-000010000000}"/>
    <cellStyle name="20% - akcent 3 7" xfId="14" xr:uid="{00000000-0005-0000-0000-000011000000}"/>
    <cellStyle name="20% - akcent 4 2" xfId="21" xr:uid="{00000000-0005-0000-0000-000012000000}"/>
    <cellStyle name="20% - akcent 4 3" xfId="22" xr:uid="{00000000-0005-0000-0000-000013000000}"/>
    <cellStyle name="20% - akcent 4 4" xfId="23" xr:uid="{00000000-0005-0000-0000-000014000000}"/>
    <cellStyle name="20% - akcent 4 5" xfId="24" xr:uid="{00000000-0005-0000-0000-000015000000}"/>
    <cellStyle name="20% - akcent 4 6" xfId="25" xr:uid="{00000000-0005-0000-0000-000016000000}"/>
    <cellStyle name="20% - akcent 4 7" xfId="20" xr:uid="{00000000-0005-0000-0000-000017000000}"/>
    <cellStyle name="20% - akcent 5 2" xfId="27" xr:uid="{00000000-0005-0000-0000-000018000000}"/>
    <cellStyle name="20% - akcent 5 3" xfId="28" xr:uid="{00000000-0005-0000-0000-000019000000}"/>
    <cellStyle name="20% - akcent 5 4" xfId="29" xr:uid="{00000000-0005-0000-0000-00001A000000}"/>
    <cellStyle name="20% - akcent 5 5" xfId="30" xr:uid="{00000000-0005-0000-0000-00001B000000}"/>
    <cellStyle name="20% - akcent 5 6" xfId="31" xr:uid="{00000000-0005-0000-0000-00001C000000}"/>
    <cellStyle name="20% - akcent 5 7" xfId="26" xr:uid="{00000000-0005-0000-0000-00001D000000}"/>
    <cellStyle name="20% - akcent 6 2" xfId="33" xr:uid="{00000000-0005-0000-0000-00001E000000}"/>
    <cellStyle name="20% - akcent 6 3" xfId="34" xr:uid="{00000000-0005-0000-0000-00001F000000}"/>
    <cellStyle name="20% - akcent 6 4" xfId="35" xr:uid="{00000000-0005-0000-0000-000020000000}"/>
    <cellStyle name="20% - akcent 6 5" xfId="36" xr:uid="{00000000-0005-0000-0000-000021000000}"/>
    <cellStyle name="20% - akcent 6 6" xfId="37" xr:uid="{00000000-0005-0000-0000-000022000000}"/>
    <cellStyle name="20% - akcent 6 7" xfId="32" xr:uid="{00000000-0005-0000-0000-000023000000}"/>
    <cellStyle name="40% - akcent 1 2" xfId="39" xr:uid="{00000000-0005-0000-0000-000024000000}"/>
    <cellStyle name="40% - akcent 1 3" xfId="40" xr:uid="{00000000-0005-0000-0000-000025000000}"/>
    <cellStyle name="40% - akcent 1 4" xfId="41" xr:uid="{00000000-0005-0000-0000-000026000000}"/>
    <cellStyle name="40% - akcent 1 5" xfId="42" xr:uid="{00000000-0005-0000-0000-000027000000}"/>
    <cellStyle name="40% - akcent 1 6" xfId="43" xr:uid="{00000000-0005-0000-0000-000028000000}"/>
    <cellStyle name="40% - akcent 1 7" xfId="38" xr:uid="{00000000-0005-0000-0000-000029000000}"/>
    <cellStyle name="40% - akcent 2 2" xfId="45" xr:uid="{00000000-0005-0000-0000-00002A000000}"/>
    <cellStyle name="40% - akcent 2 3" xfId="46" xr:uid="{00000000-0005-0000-0000-00002B000000}"/>
    <cellStyle name="40% - akcent 2 4" xfId="47" xr:uid="{00000000-0005-0000-0000-00002C000000}"/>
    <cellStyle name="40% - akcent 2 5" xfId="48" xr:uid="{00000000-0005-0000-0000-00002D000000}"/>
    <cellStyle name="40% - akcent 2 6" xfId="49" xr:uid="{00000000-0005-0000-0000-00002E000000}"/>
    <cellStyle name="40% - akcent 2 7" xfId="44" xr:uid="{00000000-0005-0000-0000-00002F000000}"/>
    <cellStyle name="40% - akcent 3 2" xfId="51" xr:uid="{00000000-0005-0000-0000-000030000000}"/>
    <cellStyle name="40% - akcent 3 3" xfId="52" xr:uid="{00000000-0005-0000-0000-000031000000}"/>
    <cellStyle name="40% - akcent 3 4" xfId="53" xr:uid="{00000000-0005-0000-0000-000032000000}"/>
    <cellStyle name="40% - akcent 3 5" xfId="54" xr:uid="{00000000-0005-0000-0000-000033000000}"/>
    <cellStyle name="40% - akcent 3 6" xfId="55" xr:uid="{00000000-0005-0000-0000-000034000000}"/>
    <cellStyle name="40% - akcent 3 7" xfId="50" xr:uid="{00000000-0005-0000-0000-000035000000}"/>
    <cellStyle name="40% - akcent 4 2" xfId="57" xr:uid="{00000000-0005-0000-0000-000036000000}"/>
    <cellStyle name="40% - akcent 4 3" xfId="58" xr:uid="{00000000-0005-0000-0000-000037000000}"/>
    <cellStyle name="40% - akcent 4 4" xfId="59" xr:uid="{00000000-0005-0000-0000-000038000000}"/>
    <cellStyle name="40% - akcent 4 5" xfId="60" xr:uid="{00000000-0005-0000-0000-000039000000}"/>
    <cellStyle name="40% - akcent 4 6" xfId="61" xr:uid="{00000000-0005-0000-0000-00003A000000}"/>
    <cellStyle name="40% - akcent 4 7" xfId="56" xr:uid="{00000000-0005-0000-0000-00003B000000}"/>
    <cellStyle name="40% - akcent 5 2" xfId="63" xr:uid="{00000000-0005-0000-0000-00003C000000}"/>
    <cellStyle name="40% - akcent 5 3" xfId="64" xr:uid="{00000000-0005-0000-0000-00003D000000}"/>
    <cellStyle name="40% - akcent 5 4" xfId="65" xr:uid="{00000000-0005-0000-0000-00003E000000}"/>
    <cellStyle name="40% - akcent 5 5" xfId="66" xr:uid="{00000000-0005-0000-0000-00003F000000}"/>
    <cellStyle name="40% - akcent 5 6" xfId="67" xr:uid="{00000000-0005-0000-0000-000040000000}"/>
    <cellStyle name="40% - akcent 5 7" xfId="62" xr:uid="{00000000-0005-0000-0000-000041000000}"/>
    <cellStyle name="40% - akcent 6 2" xfId="69" xr:uid="{00000000-0005-0000-0000-000042000000}"/>
    <cellStyle name="40% - akcent 6 3" xfId="70" xr:uid="{00000000-0005-0000-0000-000043000000}"/>
    <cellStyle name="40% - akcent 6 4" xfId="71" xr:uid="{00000000-0005-0000-0000-000044000000}"/>
    <cellStyle name="40% - akcent 6 5" xfId="72" xr:uid="{00000000-0005-0000-0000-000045000000}"/>
    <cellStyle name="40% - akcent 6 6" xfId="73" xr:uid="{00000000-0005-0000-0000-000046000000}"/>
    <cellStyle name="40% - akcent 6 7" xfId="68" xr:uid="{00000000-0005-0000-0000-000047000000}"/>
    <cellStyle name="60% - akcent 1 2" xfId="75" xr:uid="{00000000-0005-0000-0000-000048000000}"/>
    <cellStyle name="60% - akcent 1 3" xfId="76" xr:uid="{00000000-0005-0000-0000-000049000000}"/>
    <cellStyle name="60% - akcent 1 4" xfId="77" xr:uid="{00000000-0005-0000-0000-00004A000000}"/>
    <cellStyle name="60% - akcent 1 5" xfId="78" xr:uid="{00000000-0005-0000-0000-00004B000000}"/>
    <cellStyle name="60% - akcent 1 6" xfId="74" xr:uid="{00000000-0005-0000-0000-00004C000000}"/>
    <cellStyle name="60% - akcent 2 2" xfId="80" xr:uid="{00000000-0005-0000-0000-00004D000000}"/>
    <cellStyle name="60% - akcent 2 3" xfId="81" xr:uid="{00000000-0005-0000-0000-00004E000000}"/>
    <cellStyle name="60% - akcent 2 4" xfId="82" xr:uid="{00000000-0005-0000-0000-00004F000000}"/>
    <cellStyle name="60% - akcent 2 5" xfId="83" xr:uid="{00000000-0005-0000-0000-000050000000}"/>
    <cellStyle name="60% - akcent 2 6" xfId="79" xr:uid="{00000000-0005-0000-0000-000051000000}"/>
    <cellStyle name="60% - akcent 3 2" xfId="85" xr:uid="{00000000-0005-0000-0000-000052000000}"/>
    <cellStyle name="60% - akcent 3 3" xfId="86" xr:uid="{00000000-0005-0000-0000-000053000000}"/>
    <cellStyle name="60% - akcent 3 4" xfId="87" xr:uid="{00000000-0005-0000-0000-000054000000}"/>
    <cellStyle name="60% - akcent 3 5" xfId="88" xr:uid="{00000000-0005-0000-0000-000055000000}"/>
    <cellStyle name="60% - akcent 3 6" xfId="84" xr:uid="{00000000-0005-0000-0000-000056000000}"/>
    <cellStyle name="60% - akcent 4 2" xfId="90" xr:uid="{00000000-0005-0000-0000-000057000000}"/>
    <cellStyle name="60% - akcent 4 3" xfId="91" xr:uid="{00000000-0005-0000-0000-000058000000}"/>
    <cellStyle name="60% - akcent 4 4" xfId="92" xr:uid="{00000000-0005-0000-0000-000059000000}"/>
    <cellStyle name="60% - akcent 4 5" xfId="93" xr:uid="{00000000-0005-0000-0000-00005A000000}"/>
    <cellStyle name="60% - akcent 4 6" xfId="89" xr:uid="{00000000-0005-0000-0000-00005B000000}"/>
    <cellStyle name="60% - akcent 5 2" xfId="95" xr:uid="{00000000-0005-0000-0000-00005C000000}"/>
    <cellStyle name="60% - akcent 5 3" xfId="96" xr:uid="{00000000-0005-0000-0000-00005D000000}"/>
    <cellStyle name="60% - akcent 5 4" xfId="97" xr:uid="{00000000-0005-0000-0000-00005E000000}"/>
    <cellStyle name="60% - akcent 5 5" xfId="98" xr:uid="{00000000-0005-0000-0000-00005F000000}"/>
    <cellStyle name="60% - akcent 5 6" xfId="94" xr:uid="{00000000-0005-0000-0000-000060000000}"/>
    <cellStyle name="60% - akcent 6 2" xfId="100" xr:uid="{00000000-0005-0000-0000-000061000000}"/>
    <cellStyle name="60% - akcent 6 3" xfId="101" xr:uid="{00000000-0005-0000-0000-000062000000}"/>
    <cellStyle name="60% - akcent 6 4" xfId="102" xr:uid="{00000000-0005-0000-0000-000063000000}"/>
    <cellStyle name="60% - akcent 6 5" xfId="103" xr:uid="{00000000-0005-0000-0000-000064000000}"/>
    <cellStyle name="60% - akcent 6 6" xfId="99" xr:uid="{00000000-0005-0000-0000-000065000000}"/>
    <cellStyle name="Accent1" xfId="104" xr:uid="{00000000-0005-0000-0000-000066000000}"/>
    <cellStyle name="Accent1 - 20%" xfId="105" xr:uid="{00000000-0005-0000-0000-000067000000}"/>
    <cellStyle name="Accent1 - 40%" xfId="106" xr:uid="{00000000-0005-0000-0000-000068000000}"/>
    <cellStyle name="Accent1 - 60%" xfId="107" xr:uid="{00000000-0005-0000-0000-000069000000}"/>
    <cellStyle name="Accent2" xfId="108" xr:uid="{00000000-0005-0000-0000-00006A000000}"/>
    <cellStyle name="Accent2 - 20%" xfId="109" xr:uid="{00000000-0005-0000-0000-00006B000000}"/>
    <cellStyle name="Accent2 - 40%" xfId="110" xr:uid="{00000000-0005-0000-0000-00006C000000}"/>
    <cellStyle name="Accent2 - 60%" xfId="111" xr:uid="{00000000-0005-0000-0000-00006D000000}"/>
    <cellStyle name="Accent3" xfId="112" xr:uid="{00000000-0005-0000-0000-00006E000000}"/>
    <cellStyle name="Accent3 - 20%" xfId="113" xr:uid="{00000000-0005-0000-0000-00006F000000}"/>
    <cellStyle name="Accent3 - 40%" xfId="114" xr:uid="{00000000-0005-0000-0000-000070000000}"/>
    <cellStyle name="Accent3 - 60%" xfId="115" xr:uid="{00000000-0005-0000-0000-000071000000}"/>
    <cellStyle name="Accent4" xfId="116" xr:uid="{00000000-0005-0000-0000-000072000000}"/>
    <cellStyle name="Accent4 - 20%" xfId="117" xr:uid="{00000000-0005-0000-0000-000073000000}"/>
    <cellStyle name="Accent4 - 40%" xfId="118" xr:uid="{00000000-0005-0000-0000-000074000000}"/>
    <cellStyle name="Accent4 - 60%" xfId="119" xr:uid="{00000000-0005-0000-0000-000075000000}"/>
    <cellStyle name="Accent5" xfId="120" xr:uid="{00000000-0005-0000-0000-000076000000}"/>
    <cellStyle name="Accent5 - 20%" xfId="121" xr:uid="{00000000-0005-0000-0000-000077000000}"/>
    <cellStyle name="Accent5 - 40%" xfId="122" xr:uid="{00000000-0005-0000-0000-000078000000}"/>
    <cellStyle name="Accent5 - 60%" xfId="123" xr:uid="{00000000-0005-0000-0000-000079000000}"/>
    <cellStyle name="Accent6" xfId="124" xr:uid="{00000000-0005-0000-0000-00007A000000}"/>
    <cellStyle name="Accent6 - 20%" xfId="125" xr:uid="{00000000-0005-0000-0000-00007B000000}"/>
    <cellStyle name="Accent6 - 40%" xfId="126" xr:uid="{00000000-0005-0000-0000-00007C000000}"/>
    <cellStyle name="Accent6 - 60%" xfId="127" xr:uid="{00000000-0005-0000-0000-00007D000000}"/>
    <cellStyle name="Akcent 1 2" xfId="129" xr:uid="{00000000-0005-0000-0000-00007E000000}"/>
    <cellStyle name="Akcent 1 3" xfId="130" xr:uid="{00000000-0005-0000-0000-00007F000000}"/>
    <cellStyle name="Akcent 1 4" xfId="131" xr:uid="{00000000-0005-0000-0000-000080000000}"/>
    <cellStyle name="Akcent 1 5" xfId="132" xr:uid="{00000000-0005-0000-0000-000081000000}"/>
    <cellStyle name="Akcent 1 6" xfId="128" xr:uid="{00000000-0005-0000-0000-000082000000}"/>
    <cellStyle name="Akcent 2 2" xfId="134" xr:uid="{00000000-0005-0000-0000-000083000000}"/>
    <cellStyle name="Akcent 2 3" xfId="135" xr:uid="{00000000-0005-0000-0000-000084000000}"/>
    <cellStyle name="Akcent 2 4" xfId="136" xr:uid="{00000000-0005-0000-0000-000085000000}"/>
    <cellStyle name="Akcent 2 5" xfId="137" xr:uid="{00000000-0005-0000-0000-000086000000}"/>
    <cellStyle name="Akcent 2 6" xfId="133" xr:uid="{00000000-0005-0000-0000-000087000000}"/>
    <cellStyle name="Akcent 3 2" xfId="139" xr:uid="{00000000-0005-0000-0000-000088000000}"/>
    <cellStyle name="Akcent 3 3" xfId="140" xr:uid="{00000000-0005-0000-0000-000089000000}"/>
    <cellStyle name="Akcent 3 4" xfId="141" xr:uid="{00000000-0005-0000-0000-00008A000000}"/>
    <cellStyle name="Akcent 3 5" xfId="142" xr:uid="{00000000-0005-0000-0000-00008B000000}"/>
    <cellStyle name="Akcent 3 6" xfId="138" xr:uid="{00000000-0005-0000-0000-00008C000000}"/>
    <cellStyle name="Akcent 4 2" xfId="144" xr:uid="{00000000-0005-0000-0000-00008D000000}"/>
    <cellStyle name="Akcent 4 3" xfId="145" xr:uid="{00000000-0005-0000-0000-00008E000000}"/>
    <cellStyle name="Akcent 4 4" xfId="146" xr:uid="{00000000-0005-0000-0000-00008F000000}"/>
    <cellStyle name="Akcent 4 5" xfId="147" xr:uid="{00000000-0005-0000-0000-000090000000}"/>
    <cellStyle name="Akcent 4 6" xfId="143" xr:uid="{00000000-0005-0000-0000-000091000000}"/>
    <cellStyle name="Akcent 5 2" xfId="149" xr:uid="{00000000-0005-0000-0000-000092000000}"/>
    <cellStyle name="Akcent 5 3" xfId="150" xr:uid="{00000000-0005-0000-0000-000093000000}"/>
    <cellStyle name="Akcent 5 4" xfId="151" xr:uid="{00000000-0005-0000-0000-000094000000}"/>
    <cellStyle name="Akcent 5 5" xfId="152" xr:uid="{00000000-0005-0000-0000-000095000000}"/>
    <cellStyle name="Akcent 5 6" xfId="148" xr:uid="{00000000-0005-0000-0000-000096000000}"/>
    <cellStyle name="Akcent 6 2" xfId="154" xr:uid="{00000000-0005-0000-0000-000097000000}"/>
    <cellStyle name="Akcent 6 3" xfId="155" xr:uid="{00000000-0005-0000-0000-000098000000}"/>
    <cellStyle name="Akcent 6 4" xfId="156" xr:uid="{00000000-0005-0000-0000-000099000000}"/>
    <cellStyle name="Akcent 6 5" xfId="157" xr:uid="{00000000-0005-0000-0000-00009A000000}"/>
    <cellStyle name="Akcent 6 6" xfId="153" xr:uid="{00000000-0005-0000-0000-00009B000000}"/>
    <cellStyle name="Bad" xfId="158" xr:uid="{00000000-0005-0000-0000-00009C000000}"/>
    <cellStyle name="blank" xfId="159" xr:uid="{00000000-0005-0000-0000-00009D000000}"/>
    <cellStyle name="blank 10" xfId="160" xr:uid="{00000000-0005-0000-0000-00009E000000}"/>
    <cellStyle name="blank 11" xfId="161" xr:uid="{00000000-0005-0000-0000-00009F000000}"/>
    <cellStyle name="blank 12" xfId="162" xr:uid="{00000000-0005-0000-0000-0000A0000000}"/>
    <cellStyle name="blank 13" xfId="163" xr:uid="{00000000-0005-0000-0000-0000A1000000}"/>
    <cellStyle name="blank 14" xfId="164" xr:uid="{00000000-0005-0000-0000-0000A2000000}"/>
    <cellStyle name="blank 15" xfId="165" xr:uid="{00000000-0005-0000-0000-0000A3000000}"/>
    <cellStyle name="blank 16" xfId="166" xr:uid="{00000000-0005-0000-0000-0000A4000000}"/>
    <cellStyle name="blank 2" xfId="167" xr:uid="{00000000-0005-0000-0000-0000A5000000}"/>
    <cellStyle name="blank 3" xfId="168" xr:uid="{00000000-0005-0000-0000-0000A6000000}"/>
    <cellStyle name="blank 4" xfId="169" xr:uid="{00000000-0005-0000-0000-0000A7000000}"/>
    <cellStyle name="blank 5" xfId="170" xr:uid="{00000000-0005-0000-0000-0000A8000000}"/>
    <cellStyle name="blank 6" xfId="171" xr:uid="{00000000-0005-0000-0000-0000A9000000}"/>
    <cellStyle name="blank 7" xfId="172" xr:uid="{00000000-0005-0000-0000-0000AA000000}"/>
    <cellStyle name="blank 8" xfId="173" xr:uid="{00000000-0005-0000-0000-0000AB000000}"/>
    <cellStyle name="blank 9" xfId="174" xr:uid="{00000000-0005-0000-0000-0000AC000000}"/>
    <cellStyle name="Blue" xfId="175" xr:uid="{00000000-0005-0000-0000-0000AD000000}"/>
    <cellStyle name="Border" xfId="176" xr:uid="{00000000-0005-0000-0000-0000AE000000}"/>
    <cellStyle name="Border 10" xfId="177" xr:uid="{00000000-0005-0000-0000-0000AF000000}"/>
    <cellStyle name="Border 11" xfId="178" xr:uid="{00000000-0005-0000-0000-0000B0000000}"/>
    <cellStyle name="Border 12" xfId="179" xr:uid="{00000000-0005-0000-0000-0000B1000000}"/>
    <cellStyle name="Border 13" xfId="180" xr:uid="{00000000-0005-0000-0000-0000B2000000}"/>
    <cellStyle name="Border 14" xfId="181" xr:uid="{00000000-0005-0000-0000-0000B3000000}"/>
    <cellStyle name="Border 15" xfId="182" xr:uid="{00000000-0005-0000-0000-0000B4000000}"/>
    <cellStyle name="Border 16" xfId="183" xr:uid="{00000000-0005-0000-0000-0000B5000000}"/>
    <cellStyle name="Border 2" xfId="184" xr:uid="{00000000-0005-0000-0000-0000B6000000}"/>
    <cellStyle name="Border 3" xfId="185" xr:uid="{00000000-0005-0000-0000-0000B7000000}"/>
    <cellStyle name="Border 4" xfId="186" xr:uid="{00000000-0005-0000-0000-0000B8000000}"/>
    <cellStyle name="Border 5" xfId="187" xr:uid="{00000000-0005-0000-0000-0000B9000000}"/>
    <cellStyle name="Border 6" xfId="188" xr:uid="{00000000-0005-0000-0000-0000BA000000}"/>
    <cellStyle name="Border 7" xfId="189" xr:uid="{00000000-0005-0000-0000-0000BB000000}"/>
    <cellStyle name="Border 8" xfId="190" xr:uid="{00000000-0005-0000-0000-0000BC000000}"/>
    <cellStyle name="Border 9" xfId="191" xr:uid="{00000000-0005-0000-0000-0000BD000000}"/>
    <cellStyle name="Border_Noty bilansowe do półrocza 2008-09-28 w msr_dla_KBA" xfId="192" xr:uid="{00000000-0005-0000-0000-0000BE000000}"/>
    <cellStyle name="bp--" xfId="193" xr:uid="{00000000-0005-0000-0000-0000BF000000}"/>
    <cellStyle name="Calculation" xfId="194" xr:uid="{00000000-0005-0000-0000-0000C0000000}"/>
    <cellStyle name="Check Cell" xfId="195" xr:uid="{00000000-0005-0000-0000-0000C1000000}"/>
    <cellStyle name="Comma [0]" xfId="196" xr:uid="{00000000-0005-0000-0000-0000C2000000}"/>
    <cellStyle name="Comma [0] 10" xfId="197" xr:uid="{00000000-0005-0000-0000-0000C3000000}"/>
    <cellStyle name="Comma [0] 11" xfId="198" xr:uid="{00000000-0005-0000-0000-0000C4000000}"/>
    <cellStyle name="Comma [0] 12" xfId="199" xr:uid="{00000000-0005-0000-0000-0000C5000000}"/>
    <cellStyle name="Comma [0] 13" xfId="200" xr:uid="{00000000-0005-0000-0000-0000C6000000}"/>
    <cellStyle name="Comma [0] 2" xfId="201" xr:uid="{00000000-0005-0000-0000-0000C7000000}"/>
    <cellStyle name="Comma [0] 3" xfId="202" xr:uid="{00000000-0005-0000-0000-0000C8000000}"/>
    <cellStyle name="Comma [0] 4" xfId="203" xr:uid="{00000000-0005-0000-0000-0000C9000000}"/>
    <cellStyle name="Comma [0] 5" xfId="204" xr:uid="{00000000-0005-0000-0000-0000CA000000}"/>
    <cellStyle name="Comma [0] 6" xfId="205" xr:uid="{00000000-0005-0000-0000-0000CB000000}"/>
    <cellStyle name="Comma [0] 7" xfId="206" xr:uid="{00000000-0005-0000-0000-0000CC000000}"/>
    <cellStyle name="Comma [0] 8" xfId="207" xr:uid="{00000000-0005-0000-0000-0000CD000000}"/>
    <cellStyle name="Comma [0] 9" xfId="208" xr:uid="{00000000-0005-0000-0000-0000CE000000}"/>
    <cellStyle name="Comma_ADEM$" xfId="209" xr:uid="{00000000-0005-0000-0000-0000CF000000}"/>
    <cellStyle name="Currency--" xfId="210" xr:uid="{00000000-0005-0000-0000-0000D0000000}"/>
    <cellStyle name="Currency [0]" xfId="211" xr:uid="{00000000-0005-0000-0000-0000D1000000}"/>
    <cellStyle name="Currency [0] 10" xfId="212" xr:uid="{00000000-0005-0000-0000-0000D2000000}"/>
    <cellStyle name="Currency [0] 11" xfId="213" xr:uid="{00000000-0005-0000-0000-0000D3000000}"/>
    <cellStyle name="Currency [0] 12" xfId="214" xr:uid="{00000000-0005-0000-0000-0000D4000000}"/>
    <cellStyle name="Currency [0] 13" xfId="215" xr:uid="{00000000-0005-0000-0000-0000D5000000}"/>
    <cellStyle name="Currency [0] 2" xfId="216" xr:uid="{00000000-0005-0000-0000-0000D6000000}"/>
    <cellStyle name="Currency [0] 3" xfId="217" xr:uid="{00000000-0005-0000-0000-0000D7000000}"/>
    <cellStyle name="Currency [0] 4" xfId="218" xr:uid="{00000000-0005-0000-0000-0000D8000000}"/>
    <cellStyle name="Currency [0] 5" xfId="219" xr:uid="{00000000-0005-0000-0000-0000D9000000}"/>
    <cellStyle name="Currency [0] 6" xfId="220" xr:uid="{00000000-0005-0000-0000-0000DA000000}"/>
    <cellStyle name="Currency [0] 7" xfId="221" xr:uid="{00000000-0005-0000-0000-0000DB000000}"/>
    <cellStyle name="Currency [0] 8" xfId="222" xr:uid="{00000000-0005-0000-0000-0000DC000000}"/>
    <cellStyle name="Currency [0] 9" xfId="223" xr:uid="{00000000-0005-0000-0000-0000DD000000}"/>
    <cellStyle name="Currency-- 10" xfId="224" xr:uid="{00000000-0005-0000-0000-0000DE000000}"/>
    <cellStyle name="Currency-- 11" xfId="225" xr:uid="{00000000-0005-0000-0000-0000DF000000}"/>
    <cellStyle name="Currency-- 12" xfId="226" xr:uid="{00000000-0005-0000-0000-0000E0000000}"/>
    <cellStyle name="Currency-- 13" xfId="227" xr:uid="{00000000-0005-0000-0000-0000E1000000}"/>
    <cellStyle name="Currency-- 14" xfId="228" xr:uid="{00000000-0005-0000-0000-0000E2000000}"/>
    <cellStyle name="Currency-- 15" xfId="229" xr:uid="{00000000-0005-0000-0000-0000E3000000}"/>
    <cellStyle name="Currency-- 16" xfId="230" xr:uid="{00000000-0005-0000-0000-0000E4000000}"/>
    <cellStyle name="Currency-- 2" xfId="231" xr:uid="{00000000-0005-0000-0000-0000E5000000}"/>
    <cellStyle name="Currency-- 3" xfId="232" xr:uid="{00000000-0005-0000-0000-0000E6000000}"/>
    <cellStyle name="Currency-- 4" xfId="233" xr:uid="{00000000-0005-0000-0000-0000E7000000}"/>
    <cellStyle name="Currency-- 5" xfId="234" xr:uid="{00000000-0005-0000-0000-0000E8000000}"/>
    <cellStyle name="Currency-- 6" xfId="235" xr:uid="{00000000-0005-0000-0000-0000E9000000}"/>
    <cellStyle name="Currency-- 7" xfId="236" xr:uid="{00000000-0005-0000-0000-0000EA000000}"/>
    <cellStyle name="Currency-- 8" xfId="237" xr:uid="{00000000-0005-0000-0000-0000EB000000}"/>
    <cellStyle name="Currency-- 9" xfId="238" xr:uid="{00000000-0005-0000-0000-0000EC000000}"/>
    <cellStyle name="Currency_laroux" xfId="239" xr:uid="{00000000-0005-0000-0000-0000ED000000}"/>
    <cellStyle name="Dane wejściowe 2" xfId="241" xr:uid="{00000000-0005-0000-0000-0000EE000000}"/>
    <cellStyle name="Dane wejściowe 3" xfId="242" xr:uid="{00000000-0005-0000-0000-0000EF000000}"/>
    <cellStyle name="Dane wejściowe 4" xfId="243" xr:uid="{00000000-0005-0000-0000-0000F0000000}"/>
    <cellStyle name="Dane wejściowe 5" xfId="244" xr:uid="{00000000-0005-0000-0000-0000F1000000}"/>
    <cellStyle name="Dane wejściowe 6" xfId="240" xr:uid="{00000000-0005-0000-0000-0000F2000000}"/>
    <cellStyle name="Dane wyjściowe 2" xfId="246" xr:uid="{00000000-0005-0000-0000-0000F3000000}"/>
    <cellStyle name="Dane wyjściowe 3" xfId="247" xr:uid="{00000000-0005-0000-0000-0000F4000000}"/>
    <cellStyle name="Dane wyjściowe 4" xfId="248" xr:uid="{00000000-0005-0000-0000-0000F5000000}"/>
    <cellStyle name="Dane wyjściowe 5" xfId="249" xr:uid="{00000000-0005-0000-0000-0000F6000000}"/>
    <cellStyle name="Dane wyjściowe 6" xfId="245" xr:uid="{00000000-0005-0000-0000-0000F7000000}"/>
    <cellStyle name="Data" xfId="250" xr:uid="{00000000-0005-0000-0000-0000F8000000}"/>
    <cellStyle name="Date [mmm-d-yyyy]" xfId="251" xr:uid="{00000000-0005-0000-0000-0000F9000000}"/>
    <cellStyle name="Date [mmm-d-yyyy] 10" xfId="252" xr:uid="{00000000-0005-0000-0000-0000FA000000}"/>
    <cellStyle name="Date [mmm-d-yyyy] 11" xfId="253" xr:uid="{00000000-0005-0000-0000-0000FB000000}"/>
    <cellStyle name="Date [mmm-d-yyyy] 12" xfId="254" xr:uid="{00000000-0005-0000-0000-0000FC000000}"/>
    <cellStyle name="Date [mmm-d-yyyy] 13" xfId="255" xr:uid="{00000000-0005-0000-0000-0000FD000000}"/>
    <cellStyle name="Date [mmm-d-yyyy] 14" xfId="256" xr:uid="{00000000-0005-0000-0000-0000FE000000}"/>
    <cellStyle name="Date [mmm-d-yyyy] 15" xfId="257" xr:uid="{00000000-0005-0000-0000-0000FF000000}"/>
    <cellStyle name="Date [mmm-d-yyyy] 16" xfId="258" xr:uid="{00000000-0005-0000-0000-000000010000}"/>
    <cellStyle name="Date [mmm-d-yyyy] 2" xfId="259" xr:uid="{00000000-0005-0000-0000-000001010000}"/>
    <cellStyle name="Date [mmm-d-yyyy] 3" xfId="260" xr:uid="{00000000-0005-0000-0000-000002010000}"/>
    <cellStyle name="Date [mmm-d-yyyy] 4" xfId="261" xr:uid="{00000000-0005-0000-0000-000003010000}"/>
    <cellStyle name="Date [mmm-d-yyyy] 5" xfId="262" xr:uid="{00000000-0005-0000-0000-000004010000}"/>
    <cellStyle name="Date [mmm-d-yyyy] 6" xfId="263" xr:uid="{00000000-0005-0000-0000-000005010000}"/>
    <cellStyle name="Date [mmm-d-yyyy] 7" xfId="264" xr:uid="{00000000-0005-0000-0000-000006010000}"/>
    <cellStyle name="Date [mmm-d-yyyy] 8" xfId="265" xr:uid="{00000000-0005-0000-0000-000007010000}"/>
    <cellStyle name="Date [mmm-d-yyyy] 9" xfId="266" xr:uid="{00000000-0005-0000-0000-000008010000}"/>
    <cellStyle name="Date [mmm-yyyy]" xfId="267" xr:uid="{00000000-0005-0000-0000-000009010000}"/>
    <cellStyle name="Dobre 2" xfId="269" xr:uid="{00000000-0005-0000-0000-00000A010000}"/>
    <cellStyle name="Dobre 3" xfId="270" xr:uid="{00000000-0005-0000-0000-00000B010000}"/>
    <cellStyle name="Dobre 4" xfId="271" xr:uid="{00000000-0005-0000-0000-00000C010000}"/>
    <cellStyle name="Dobre 5" xfId="272" xr:uid="{00000000-0005-0000-0000-00000D010000}"/>
    <cellStyle name="Dobre 6" xfId="268" xr:uid="{00000000-0005-0000-0000-00000E010000}"/>
    <cellStyle name="Dziesiętny 2" xfId="273" xr:uid="{00000000-0005-0000-0000-00000F010000}"/>
    <cellStyle name="Dziesiętny 2 2" xfId="274" xr:uid="{00000000-0005-0000-0000-000010010000}"/>
    <cellStyle name="Dziesiętny 3" xfId="275" xr:uid="{00000000-0005-0000-0000-000011010000}"/>
    <cellStyle name="Dziesiętny 4" xfId="276" xr:uid="{00000000-0005-0000-0000-000012010000}"/>
    <cellStyle name="Emphasis 1" xfId="277" xr:uid="{00000000-0005-0000-0000-000013010000}"/>
    <cellStyle name="Emphasis 2" xfId="278" xr:uid="{00000000-0005-0000-0000-000014010000}"/>
    <cellStyle name="Emphasis 3" xfId="279" xr:uid="{00000000-0005-0000-0000-000015010000}"/>
    <cellStyle name="Euro" xfId="280" xr:uid="{00000000-0005-0000-0000-000016010000}"/>
    <cellStyle name="FormBk" xfId="281" xr:uid="{00000000-0005-0000-0000-000017010000}"/>
    <cellStyle name="Good" xfId="282" xr:uid="{00000000-0005-0000-0000-000018010000}"/>
    <cellStyle name="hard no." xfId="283" xr:uid="{00000000-0005-0000-0000-000019010000}"/>
    <cellStyle name="Heading 1" xfId="284" xr:uid="{00000000-0005-0000-0000-00001A010000}"/>
    <cellStyle name="Heading 2" xfId="285" xr:uid="{00000000-0005-0000-0000-00001B010000}"/>
    <cellStyle name="Heading 3" xfId="286" xr:uid="{00000000-0005-0000-0000-00001C010000}"/>
    <cellStyle name="Heading 4" xfId="287" xr:uid="{00000000-0005-0000-0000-00001D010000}"/>
    <cellStyle name="Input" xfId="288" xr:uid="{00000000-0005-0000-0000-00001E010000}"/>
    <cellStyle name="Komórka połączona 2" xfId="290" xr:uid="{00000000-0005-0000-0000-00001F010000}"/>
    <cellStyle name="Komórka połączona 3" xfId="291" xr:uid="{00000000-0005-0000-0000-000020010000}"/>
    <cellStyle name="Komórka połączona 4" xfId="292" xr:uid="{00000000-0005-0000-0000-000021010000}"/>
    <cellStyle name="Komórka połączona 5" xfId="293" xr:uid="{00000000-0005-0000-0000-000022010000}"/>
    <cellStyle name="Komórka połączona 6" xfId="289" xr:uid="{00000000-0005-0000-0000-000023010000}"/>
    <cellStyle name="Komórka zaznaczona 2" xfId="295" xr:uid="{00000000-0005-0000-0000-000024010000}"/>
    <cellStyle name="Komórka zaznaczona 3" xfId="296" xr:uid="{00000000-0005-0000-0000-000025010000}"/>
    <cellStyle name="Komórka zaznaczona 4" xfId="297" xr:uid="{00000000-0005-0000-0000-000026010000}"/>
    <cellStyle name="Komórka zaznaczona 5" xfId="298" xr:uid="{00000000-0005-0000-0000-000027010000}"/>
    <cellStyle name="Komórka zaznaczona 6" xfId="294" xr:uid="{00000000-0005-0000-0000-000028010000}"/>
    <cellStyle name="Linked Cell" xfId="299" xr:uid="{00000000-0005-0000-0000-000029010000}"/>
    <cellStyle name="m/d/yy" xfId="300" xr:uid="{00000000-0005-0000-0000-00002A010000}"/>
    <cellStyle name="Millares 2" xfId="301" xr:uid="{00000000-0005-0000-0000-00002B010000}"/>
    <cellStyle name="Moneda 2" xfId="302" xr:uid="{00000000-0005-0000-0000-00002C010000}"/>
    <cellStyle name="Nagłówek 1 2" xfId="304" xr:uid="{00000000-0005-0000-0000-00002D010000}"/>
    <cellStyle name="Nagłówek 1 3" xfId="305" xr:uid="{00000000-0005-0000-0000-00002E010000}"/>
    <cellStyle name="Nagłówek 1 4" xfId="306" xr:uid="{00000000-0005-0000-0000-00002F010000}"/>
    <cellStyle name="Nagłówek 1 5" xfId="307" xr:uid="{00000000-0005-0000-0000-000030010000}"/>
    <cellStyle name="Nagłówek 1 6" xfId="303" xr:uid="{00000000-0005-0000-0000-000031010000}"/>
    <cellStyle name="Nagłówek 2 2" xfId="309" xr:uid="{00000000-0005-0000-0000-000032010000}"/>
    <cellStyle name="Nagłówek 2 3" xfId="310" xr:uid="{00000000-0005-0000-0000-000033010000}"/>
    <cellStyle name="Nagłówek 2 4" xfId="311" xr:uid="{00000000-0005-0000-0000-000034010000}"/>
    <cellStyle name="Nagłówek 2 5" xfId="312" xr:uid="{00000000-0005-0000-0000-000035010000}"/>
    <cellStyle name="Nagłówek 2 6" xfId="308" xr:uid="{00000000-0005-0000-0000-000036010000}"/>
    <cellStyle name="Nagłówek 3 2" xfId="314" xr:uid="{00000000-0005-0000-0000-000037010000}"/>
    <cellStyle name="Nagłówek 3 3" xfId="315" xr:uid="{00000000-0005-0000-0000-000038010000}"/>
    <cellStyle name="Nagłówek 3 4" xfId="316" xr:uid="{00000000-0005-0000-0000-000039010000}"/>
    <cellStyle name="Nagłówek 3 5" xfId="317" xr:uid="{00000000-0005-0000-0000-00003A010000}"/>
    <cellStyle name="Nagłówek 3 6" xfId="313" xr:uid="{00000000-0005-0000-0000-00003B010000}"/>
    <cellStyle name="Nagłówek 4 2" xfId="319" xr:uid="{00000000-0005-0000-0000-00003C010000}"/>
    <cellStyle name="Nagłówek 4 3" xfId="320" xr:uid="{00000000-0005-0000-0000-00003D010000}"/>
    <cellStyle name="Nagłówek 4 4" xfId="321" xr:uid="{00000000-0005-0000-0000-00003E010000}"/>
    <cellStyle name="Nagłówek 4 5" xfId="322" xr:uid="{00000000-0005-0000-0000-00003F010000}"/>
    <cellStyle name="Nagłówek 4 6" xfId="318" xr:uid="{00000000-0005-0000-0000-000040010000}"/>
    <cellStyle name="Neutralne 2" xfId="324" xr:uid="{00000000-0005-0000-0000-000041010000}"/>
    <cellStyle name="Neutralne 3" xfId="325" xr:uid="{00000000-0005-0000-0000-000042010000}"/>
    <cellStyle name="Neutralne 4" xfId="326" xr:uid="{00000000-0005-0000-0000-000043010000}"/>
    <cellStyle name="Neutralne 5" xfId="327" xr:uid="{00000000-0005-0000-0000-000044010000}"/>
    <cellStyle name="Neutralne 6" xfId="323" xr:uid="{00000000-0005-0000-0000-000045010000}"/>
    <cellStyle name="Normal--" xfId="328" xr:uid="{00000000-0005-0000-0000-000046010000}"/>
    <cellStyle name="Normal [0]" xfId="329" xr:uid="{00000000-0005-0000-0000-000047010000}"/>
    <cellStyle name="Normal [1]" xfId="330" xr:uid="{00000000-0005-0000-0000-000048010000}"/>
    <cellStyle name="Normal [1] 10" xfId="331" xr:uid="{00000000-0005-0000-0000-000049010000}"/>
    <cellStyle name="Normal [1] 11" xfId="332" xr:uid="{00000000-0005-0000-0000-00004A010000}"/>
    <cellStyle name="Normal [1] 12" xfId="333" xr:uid="{00000000-0005-0000-0000-00004B010000}"/>
    <cellStyle name="Normal [1] 13" xfId="334" xr:uid="{00000000-0005-0000-0000-00004C010000}"/>
    <cellStyle name="Normal [1] 14" xfId="335" xr:uid="{00000000-0005-0000-0000-00004D010000}"/>
    <cellStyle name="Normal [1] 15" xfId="336" xr:uid="{00000000-0005-0000-0000-00004E010000}"/>
    <cellStyle name="Normal [1] 16" xfId="337" xr:uid="{00000000-0005-0000-0000-00004F010000}"/>
    <cellStyle name="Normal [1] 2" xfId="338" xr:uid="{00000000-0005-0000-0000-000050010000}"/>
    <cellStyle name="Normal [1] 3" xfId="339" xr:uid="{00000000-0005-0000-0000-000051010000}"/>
    <cellStyle name="Normal [1] 4" xfId="340" xr:uid="{00000000-0005-0000-0000-000052010000}"/>
    <cellStyle name="Normal [1] 5" xfId="341" xr:uid="{00000000-0005-0000-0000-000053010000}"/>
    <cellStyle name="Normal [1] 6" xfId="342" xr:uid="{00000000-0005-0000-0000-000054010000}"/>
    <cellStyle name="Normal [1] 7" xfId="343" xr:uid="{00000000-0005-0000-0000-000055010000}"/>
    <cellStyle name="Normal [1] 8" xfId="344" xr:uid="{00000000-0005-0000-0000-000056010000}"/>
    <cellStyle name="Normal [1] 9" xfId="345" xr:uid="{00000000-0005-0000-0000-000057010000}"/>
    <cellStyle name="Normal [2]" xfId="346" xr:uid="{00000000-0005-0000-0000-000058010000}"/>
    <cellStyle name="Normal [3]" xfId="347" xr:uid="{00000000-0005-0000-0000-000059010000}"/>
    <cellStyle name="Normal 2" xfId="348" xr:uid="{00000000-0005-0000-0000-00005A010000}"/>
    <cellStyle name="Normal 2 2" xfId="349" xr:uid="{00000000-0005-0000-0000-00005B010000}"/>
    <cellStyle name="Normal 2 2 2" xfId="350" xr:uid="{00000000-0005-0000-0000-00005C010000}"/>
    <cellStyle name="Normal 2 3" xfId="351" xr:uid="{00000000-0005-0000-0000-00005D010000}"/>
    <cellStyle name="Normal 2 3 2" xfId="352" xr:uid="{00000000-0005-0000-0000-00005E010000}"/>
    <cellStyle name="Normal 2 3 3" xfId="353" xr:uid="{00000000-0005-0000-0000-00005F010000}"/>
    <cellStyle name="Normal 2 4" xfId="354" xr:uid="{00000000-0005-0000-0000-000060010000}"/>
    <cellStyle name="Normal 2 5" xfId="355" xr:uid="{00000000-0005-0000-0000-000061010000}"/>
    <cellStyle name="Normal 2_BK" xfId="356" xr:uid="{00000000-0005-0000-0000-000062010000}"/>
    <cellStyle name="Normal 3" xfId="357" xr:uid="{00000000-0005-0000-0000-000063010000}"/>
    <cellStyle name="Normal 4" xfId="358" xr:uid="{00000000-0005-0000-0000-000064010000}"/>
    <cellStyle name="Normal 5" xfId="359" xr:uid="{00000000-0005-0000-0000-000065010000}"/>
    <cellStyle name="Normal 6" xfId="360" xr:uid="{00000000-0005-0000-0000-000066010000}"/>
    <cellStyle name="Normal 6 2" xfId="361" xr:uid="{00000000-0005-0000-0000-000067010000}"/>
    <cellStyle name="Normal 6 3" xfId="362" xr:uid="{00000000-0005-0000-0000-000068010000}"/>
    <cellStyle name="Normal_A4 CHAPTER 1 - koszty ogólne coef 95%_15-4-07" xfId="363" xr:uid="{00000000-0005-0000-0000-000069010000}"/>
    <cellStyle name="normální_laroux" xfId="364" xr:uid="{00000000-0005-0000-0000-00006A010000}"/>
    <cellStyle name="Normalny" xfId="0" builtinId="0"/>
    <cellStyle name="Normalny 10" xfId="365" xr:uid="{00000000-0005-0000-0000-00006C010000}"/>
    <cellStyle name="Normalny 11" xfId="366" xr:uid="{00000000-0005-0000-0000-00006D010000}"/>
    <cellStyle name="Normalny 12" xfId="367" xr:uid="{00000000-0005-0000-0000-00006E010000}"/>
    <cellStyle name="Normalny 13" xfId="368" xr:uid="{00000000-0005-0000-0000-00006F010000}"/>
    <cellStyle name="Normalny 14" xfId="369" xr:uid="{00000000-0005-0000-0000-000070010000}"/>
    <cellStyle name="Normalny 15" xfId="1" xr:uid="{00000000-0005-0000-0000-000071010000}"/>
    <cellStyle name="Normalny 2" xfId="370" xr:uid="{00000000-0005-0000-0000-000072010000}"/>
    <cellStyle name="Normalny 2 2" xfId="371" xr:uid="{00000000-0005-0000-0000-000073010000}"/>
    <cellStyle name="Normalny 2 3" xfId="372" xr:uid="{00000000-0005-0000-0000-000074010000}"/>
    <cellStyle name="Normalny 2 3 2" xfId="373" xr:uid="{00000000-0005-0000-0000-000075010000}"/>
    <cellStyle name="Normalny 2 3 3" xfId="374" xr:uid="{00000000-0005-0000-0000-000076010000}"/>
    <cellStyle name="Normalny 2 4" xfId="375" xr:uid="{00000000-0005-0000-0000-000077010000}"/>
    <cellStyle name="Normalny 2 4 2" xfId="376" xr:uid="{00000000-0005-0000-0000-000078010000}"/>
    <cellStyle name="Normalny 2 4 3" xfId="377" xr:uid="{00000000-0005-0000-0000-000079010000}"/>
    <cellStyle name="Normalny 2 5" xfId="378" xr:uid="{00000000-0005-0000-0000-00007A010000}"/>
    <cellStyle name="Normalny 2 6" xfId="379" xr:uid="{00000000-0005-0000-0000-00007B010000}"/>
    <cellStyle name="Normalny 2_Arkusz1" xfId="380" xr:uid="{00000000-0005-0000-0000-00007C010000}"/>
    <cellStyle name="Normalny 3" xfId="381" xr:uid="{00000000-0005-0000-0000-00007D010000}"/>
    <cellStyle name="Normalny 3 2" xfId="382" xr:uid="{00000000-0005-0000-0000-00007E010000}"/>
    <cellStyle name="Normalny 3 3" xfId="383" xr:uid="{00000000-0005-0000-0000-00007F010000}"/>
    <cellStyle name="Normalny 3 4" xfId="384" xr:uid="{00000000-0005-0000-0000-000080010000}"/>
    <cellStyle name="Normalny 3_BUDZET KONTROL PPaliwo 06-9-2010v2" xfId="385" xr:uid="{00000000-0005-0000-0000-000081010000}"/>
    <cellStyle name="Normalny 4" xfId="386" xr:uid="{00000000-0005-0000-0000-000082010000}"/>
    <cellStyle name="Normalny 4 2" xfId="387" xr:uid="{00000000-0005-0000-0000-000083010000}"/>
    <cellStyle name="Normalny 4 3" xfId="388" xr:uid="{00000000-0005-0000-0000-000084010000}"/>
    <cellStyle name="Normalny 5" xfId="389" xr:uid="{00000000-0005-0000-0000-000085010000}"/>
    <cellStyle name="Normalny 5 2" xfId="390" xr:uid="{00000000-0005-0000-0000-000086010000}"/>
    <cellStyle name="Normalny 5 3" xfId="391" xr:uid="{00000000-0005-0000-0000-000087010000}"/>
    <cellStyle name="Normalny 6" xfId="392" xr:uid="{00000000-0005-0000-0000-000088010000}"/>
    <cellStyle name="Normalny 6 2" xfId="393" xr:uid="{00000000-0005-0000-0000-000089010000}"/>
    <cellStyle name="Normalny 6 3" xfId="394" xr:uid="{00000000-0005-0000-0000-00008A010000}"/>
    <cellStyle name="Normalny 7" xfId="395" xr:uid="{00000000-0005-0000-0000-00008B010000}"/>
    <cellStyle name="Normalny 8" xfId="396" xr:uid="{00000000-0005-0000-0000-00008C010000}"/>
    <cellStyle name="Normalny 9" xfId="397" xr:uid="{00000000-0005-0000-0000-00008D010000}"/>
    <cellStyle name="Normalny 9 2" xfId="398" xr:uid="{00000000-0005-0000-0000-00008E010000}"/>
    <cellStyle name="Normalny 9 3" xfId="399" xr:uid="{00000000-0005-0000-0000-00008F010000}"/>
    <cellStyle name="Normalx" xfId="400" xr:uid="{00000000-0005-0000-0000-000090010000}"/>
    <cellStyle name="Normalx 10" xfId="401" xr:uid="{00000000-0005-0000-0000-000091010000}"/>
    <cellStyle name="Normalx 11" xfId="402" xr:uid="{00000000-0005-0000-0000-000092010000}"/>
    <cellStyle name="Normalx 12" xfId="403" xr:uid="{00000000-0005-0000-0000-000093010000}"/>
    <cellStyle name="Normalx 13" xfId="404" xr:uid="{00000000-0005-0000-0000-000094010000}"/>
    <cellStyle name="Normalx 14" xfId="405" xr:uid="{00000000-0005-0000-0000-000095010000}"/>
    <cellStyle name="Normalx 15" xfId="406" xr:uid="{00000000-0005-0000-0000-000096010000}"/>
    <cellStyle name="Normalx 16" xfId="407" xr:uid="{00000000-0005-0000-0000-000097010000}"/>
    <cellStyle name="Normalx 2" xfId="408" xr:uid="{00000000-0005-0000-0000-000098010000}"/>
    <cellStyle name="Normalx 3" xfId="409" xr:uid="{00000000-0005-0000-0000-000099010000}"/>
    <cellStyle name="Normalx 4" xfId="410" xr:uid="{00000000-0005-0000-0000-00009A010000}"/>
    <cellStyle name="Normalx 5" xfId="411" xr:uid="{00000000-0005-0000-0000-00009B010000}"/>
    <cellStyle name="Normalx 6" xfId="412" xr:uid="{00000000-0005-0000-0000-00009C010000}"/>
    <cellStyle name="Normalx 7" xfId="413" xr:uid="{00000000-0005-0000-0000-00009D010000}"/>
    <cellStyle name="Normalx 8" xfId="414" xr:uid="{00000000-0005-0000-0000-00009E010000}"/>
    <cellStyle name="Normalx 9" xfId="415" xr:uid="{00000000-0005-0000-0000-00009F010000}"/>
    <cellStyle name="NormalxShadow" xfId="416" xr:uid="{00000000-0005-0000-0000-0000A0010000}"/>
    <cellStyle name="NormalxShadow 10" xfId="417" xr:uid="{00000000-0005-0000-0000-0000A1010000}"/>
    <cellStyle name="NormalxShadow 11" xfId="418" xr:uid="{00000000-0005-0000-0000-0000A2010000}"/>
    <cellStyle name="NormalxShadow 12" xfId="419" xr:uid="{00000000-0005-0000-0000-0000A3010000}"/>
    <cellStyle name="NormalxShadow 13" xfId="420" xr:uid="{00000000-0005-0000-0000-0000A4010000}"/>
    <cellStyle name="NormalxShadow 14" xfId="421" xr:uid="{00000000-0005-0000-0000-0000A5010000}"/>
    <cellStyle name="NormalxShadow 15" xfId="422" xr:uid="{00000000-0005-0000-0000-0000A6010000}"/>
    <cellStyle name="NormalxShadow 16" xfId="423" xr:uid="{00000000-0005-0000-0000-0000A7010000}"/>
    <cellStyle name="NormalxShadow 2" xfId="424" xr:uid="{00000000-0005-0000-0000-0000A8010000}"/>
    <cellStyle name="NormalxShadow 3" xfId="425" xr:uid="{00000000-0005-0000-0000-0000A9010000}"/>
    <cellStyle name="NormalxShadow 4" xfId="426" xr:uid="{00000000-0005-0000-0000-0000AA010000}"/>
    <cellStyle name="NormalxShadow 5" xfId="427" xr:uid="{00000000-0005-0000-0000-0000AB010000}"/>
    <cellStyle name="NormalxShadow 6" xfId="428" xr:uid="{00000000-0005-0000-0000-0000AC010000}"/>
    <cellStyle name="NormalxShadow 7" xfId="429" xr:uid="{00000000-0005-0000-0000-0000AD010000}"/>
    <cellStyle name="NormalxShadow 8" xfId="430" xr:uid="{00000000-0005-0000-0000-0000AE010000}"/>
    <cellStyle name="NormalxShadow 9" xfId="431" xr:uid="{00000000-0005-0000-0000-0000AF010000}"/>
    <cellStyle name="Note" xfId="432" xr:uid="{00000000-0005-0000-0000-0000B0010000}"/>
    <cellStyle name="Obliczenia 2" xfId="434" xr:uid="{00000000-0005-0000-0000-0000B1010000}"/>
    <cellStyle name="Obliczenia 3" xfId="435" xr:uid="{00000000-0005-0000-0000-0000B2010000}"/>
    <cellStyle name="Obliczenia 4" xfId="436" xr:uid="{00000000-0005-0000-0000-0000B3010000}"/>
    <cellStyle name="Obliczenia 5" xfId="437" xr:uid="{00000000-0005-0000-0000-0000B4010000}"/>
    <cellStyle name="Obliczenia 6" xfId="433" xr:uid="{00000000-0005-0000-0000-0000B5010000}"/>
    <cellStyle name="Output" xfId="438" xr:uid="{00000000-0005-0000-0000-0000B6010000}"/>
    <cellStyle name="Percent [0]" xfId="439" xr:uid="{00000000-0005-0000-0000-0000B7010000}"/>
    <cellStyle name="Percent [1]" xfId="440" xr:uid="{00000000-0005-0000-0000-0000B8010000}"/>
    <cellStyle name="Percent [1] --" xfId="441" xr:uid="{00000000-0005-0000-0000-0000B9010000}"/>
    <cellStyle name="Percent [2]" xfId="442" xr:uid="{00000000-0005-0000-0000-0000BA010000}"/>
    <cellStyle name="Percent [2] 10" xfId="443" xr:uid="{00000000-0005-0000-0000-0000BB010000}"/>
    <cellStyle name="Percent [2] 11" xfId="444" xr:uid="{00000000-0005-0000-0000-0000BC010000}"/>
    <cellStyle name="Percent [2] 12" xfId="445" xr:uid="{00000000-0005-0000-0000-0000BD010000}"/>
    <cellStyle name="Percent [2] 13" xfId="446" xr:uid="{00000000-0005-0000-0000-0000BE010000}"/>
    <cellStyle name="Percent [2] 14" xfId="447" xr:uid="{00000000-0005-0000-0000-0000BF010000}"/>
    <cellStyle name="Percent [2] 15" xfId="448" xr:uid="{00000000-0005-0000-0000-0000C0010000}"/>
    <cellStyle name="Percent [2] 16" xfId="449" xr:uid="{00000000-0005-0000-0000-0000C1010000}"/>
    <cellStyle name="Percent [2] 2" xfId="450" xr:uid="{00000000-0005-0000-0000-0000C2010000}"/>
    <cellStyle name="Percent [2] 3" xfId="451" xr:uid="{00000000-0005-0000-0000-0000C3010000}"/>
    <cellStyle name="Percent [2] 4" xfId="452" xr:uid="{00000000-0005-0000-0000-0000C4010000}"/>
    <cellStyle name="Percent [2] 5" xfId="453" xr:uid="{00000000-0005-0000-0000-0000C5010000}"/>
    <cellStyle name="Percent [2] 6" xfId="454" xr:uid="{00000000-0005-0000-0000-0000C6010000}"/>
    <cellStyle name="Percent [2] 7" xfId="455" xr:uid="{00000000-0005-0000-0000-0000C7010000}"/>
    <cellStyle name="Percent [2] 8" xfId="456" xr:uid="{00000000-0005-0000-0000-0000C8010000}"/>
    <cellStyle name="Percent [2] 9" xfId="457" xr:uid="{00000000-0005-0000-0000-0000C9010000}"/>
    <cellStyle name="Percent [3]" xfId="458" xr:uid="{00000000-0005-0000-0000-0000CA010000}"/>
    <cellStyle name="Percent [3]--" xfId="459" xr:uid="{00000000-0005-0000-0000-0000CB010000}"/>
    <cellStyle name="Percent_ISO HARMONOGRAM" xfId="460" xr:uid="{00000000-0005-0000-0000-0000CC010000}"/>
    <cellStyle name="Pole_autowypełniane" xfId="461" xr:uid="{00000000-0005-0000-0000-0000CD010000}"/>
    <cellStyle name="Porcentual 2" xfId="462" xr:uid="{00000000-0005-0000-0000-0000CE010000}"/>
    <cellStyle name="Porcentual 2 2" xfId="463" xr:uid="{00000000-0005-0000-0000-0000CF010000}"/>
    <cellStyle name="Porcentual 2 3" xfId="464" xr:uid="{00000000-0005-0000-0000-0000D0010000}"/>
    <cellStyle name="Porcentual 3" xfId="465" xr:uid="{00000000-0005-0000-0000-0000D1010000}"/>
    <cellStyle name="Procentowy 2" xfId="466" xr:uid="{00000000-0005-0000-0000-0000D2010000}"/>
    <cellStyle name="Procentowy 3" xfId="467" xr:uid="{00000000-0005-0000-0000-0000D3010000}"/>
    <cellStyle name="Proj" xfId="468" xr:uid="{00000000-0005-0000-0000-0000D4010000}"/>
    <cellStyle name="Sheet Title" xfId="469" xr:uid="{00000000-0005-0000-0000-0000D5010000}"/>
    <cellStyle name="Standard_--&gt;2-1" xfId="470" xr:uid="{00000000-0005-0000-0000-0000D6010000}"/>
    <cellStyle name="Styl 1" xfId="471" xr:uid="{00000000-0005-0000-0000-0000D7010000}"/>
    <cellStyle name="Styl 2" xfId="472" xr:uid="{00000000-0005-0000-0000-0000D8010000}"/>
    <cellStyle name="Suma 2" xfId="474" xr:uid="{00000000-0005-0000-0000-0000D9010000}"/>
    <cellStyle name="Suma 3" xfId="475" xr:uid="{00000000-0005-0000-0000-0000DA010000}"/>
    <cellStyle name="Suma 4" xfId="476" xr:uid="{00000000-0005-0000-0000-0000DB010000}"/>
    <cellStyle name="Suma 5" xfId="477" xr:uid="{00000000-0005-0000-0000-0000DC010000}"/>
    <cellStyle name="Suma 6" xfId="473" xr:uid="{00000000-0005-0000-0000-0000DD010000}"/>
    <cellStyle name="Tekst objaśnienia 2" xfId="479" xr:uid="{00000000-0005-0000-0000-0000DE010000}"/>
    <cellStyle name="Tekst objaśnienia 3" xfId="480" xr:uid="{00000000-0005-0000-0000-0000DF010000}"/>
    <cellStyle name="Tekst objaśnienia 4" xfId="481" xr:uid="{00000000-0005-0000-0000-0000E0010000}"/>
    <cellStyle name="Tekst objaśnienia 5" xfId="482" xr:uid="{00000000-0005-0000-0000-0000E1010000}"/>
    <cellStyle name="Tekst objaśnienia 6" xfId="478" xr:uid="{00000000-0005-0000-0000-0000E2010000}"/>
    <cellStyle name="Tekst ostrzeżenia 2" xfId="484" xr:uid="{00000000-0005-0000-0000-0000E3010000}"/>
    <cellStyle name="Tekst ostrzeżenia 3" xfId="485" xr:uid="{00000000-0005-0000-0000-0000E4010000}"/>
    <cellStyle name="Tekst ostrzeżenia 4" xfId="486" xr:uid="{00000000-0005-0000-0000-0000E5010000}"/>
    <cellStyle name="Tekst ostrzeżenia 5" xfId="487" xr:uid="{00000000-0005-0000-0000-0000E6010000}"/>
    <cellStyle name="Tekst ostrzeżenia 6" xfId="483" xr:uid="{00000000-0005-0000-0000-0000E7010000}"/>
    <cellStyle name="times" xfId="488" xr:uid="{00000000-0005-0000-0000-0000E8010000}"/>
    <cellStyle name="times 10" xfId="489" xr:uid="{00000000-0005-0000-0000-0000E9010000}"/>
    <cellStyle name="times 11" xfId="490" xr:uid="{00000000-0005-0000-0000-0000EA010000}"/>
    <cellStyle name="times 12" xfId="491" xr:uid="{00000000-0005-0000-0000-0000EB010000}"/>
    <cellStyle name="times 13" xfId="492" xr:uid="{00000000-0005-0000-0000-0000EC010000}"/>
    <cellStyle name="times 14" xfId="493" xr:uid="{00000000-0005-0000-0000-0000ED010000}"/>
    <cellStyle name="times 15" xfId="494" xr:uid="{00000000-0005-0000-0000-0000EE010000}"/>
    <cellStyle name="times 16" xfId="495" xr:uid="{00000000-0005-0000-0000-0000EF010000}"/>
    <cellStyle name="times 2" xfId="496" xr:uid="{00000000-0005-0000-0000-0000F0010000}"/>
    <cellStyle name="times 3" xfId="497" xr:uid="{00000000-0005-0000-0000-0000F1010000}"/>
    <cellStyle name="times 4" xfId="498" xr:uid="{00000000-0005-0000-0000-0000F2010000}"/>
    <cellStyle name="times 5" xfId="499" xr:uid="{00000000-0005-0000-0000-0000F3010000}"/>
    <cellStyle name="times 6" xfId="500" xr:uid="{00000000-0005-0000-0000-0000F4010000}"/>
    <cellStyle name="times 7" xfId="501" xr:uid="{00000000-0005-0000-0000-0000F5010000}"/>
    <cellStyle name="times 8" xfId="502" xr:uid="{00000000-0005-0000-0000-0000F6010000}"/>
    <cellStyle name="times 9" xfId="503" xr:uid="{00000000-0005-0000-0000-0000F7010000}"/>
    <cellStyle name="times_ 25 -Koszty wg rodzaju" xfId="504" xr:uid="{00000000-0005-0000-0000-0000F8010000}"/>
    <cellStyle name="topline" xfId="505" xr:uid="{00000000-0005-0000-0000-0000F9010000}"/>
    <cellStyle name="topline 2" xfId="506" xr:uid="{00000000-0005-0000-0000-0000FA010000}"/>
    <cellStyle name="topline 3" xfId="507" xr:uid="{00000000-0005-0000-0000-0000FB010000}"/>
    <cellStyle name="Tytuł 2" xfId="509" xr:uid="{00000000-0005-0000-0000-0000FC010000}"/>
    <cellStyle name="Tytuł 3" xfId="510" xr:uid="{00000000-0005-0000-0000-0000FD010000}"/>
    <cellStyle name="Tytuł 4" xfId="511" xr:uid="{00000000-0005-0000-0000-0000FE010000}"/>
    <cellStyle name="Tytuł 5" xfId="512" xr:uid="{00000000-0005-0000-0000-0000FF010000}"/>
    <cellStyle name="Tytuł 6" xfId="508" xr:uid="{00000000-0005-0000-0000-000000020000}"/>
    <cellStyle name="Uwaga 10" xfId="514" xr:uid="{00000000-0005-0000-0000-000001020000}"/>
    <cellStyle name="Uwaga 11" xfId="515" xr:uid="{00000000-0005-0000-0000-000002020000}"/>
    <cellStyle name="Uwaga 12" xfId="516" xr:uid="{00000000-0005-0000-0000-000003020000}"/>
    <cellStyle name="Uwaga 13" xfId="517" xr:uid="{00000000-0005-0000-0000-000004020000}"/>
    <cellStyle name="Uwaga 14" xfId="513" xr:uid="{00000000-0005-0000-0000-000005020000}"/>
    <cellStyle name="Uwaga 2" xfId="518" xr:uid="{00000000-0005-0000-0000-000006020000}"/>
    <cellStyle name="Uwaga 3" xfId="519" xr:uid="{00000000-0005-0000-0000-000007020000}"/>
    <cellStyle name="Uwaga 4" xfId="520" xr:uid="{00000000-0005-0000-0000-000008020000}"/>
    <cellStyle name="Uwaga 5" xfId="521" xr:uid="{00000000-0005-0000-0000-000009020000}"/>
    <cellStyle name="Uwaga 6" xfId="522" xr:uid="{00000000-0005-0000-0000-00000A020000}"/>
    <cellStyle name="Uwaga 7" xfId="523" xr:uid="{00000000-0005-0000-0000-00000B020000}"/>
    <cellStyle name="Uwaga 8" xfId="524" xr:uid="{00000000-0005-0000-0000-00000C020000}"/>
    <cellStyle name="Uwaga 9" xfId="525" xr:uid="{00000000-0005-0000-0000-00000D020000}"/>
    <cellStyle name="Währung [0]_--&gt;2-1" xfId="526" xr:uid="{00000000-0005-0000-0000-00000E020000}"/>
    <cellStyle name="Währung_--&gt;2-1" xfId="527" xr:uid="{00000000-0005-0000-0000-00000F020000}"/>
    <cellStyle name="Walutowy 2" xfId="528" xr:uid="{00000000-0005-0000-0000-000010020000}"/>
    <cellStyle name="Warning Text" xfId="529" xr:uid="{00000000-0005-0000-0000-000011020000}"/>
    <cellStyle name="Year" xfId="530" xr:uid="{00000000-0005-0000-0000-000012020000}"/>
    <cellStyle name="Złe 2" xfId="532" xr:uid="{00000000-0005-0000-0000-000013020000}"/>
    <cellStyle name="Złe 3" xfId="533" xr:uid="{00000000-0005-0000-0000-000014020000}"/>
    <cellStyle name="Złe 4" xfId="534" xr:uid="{00000000-0005-0000-0000-000015020000}"/>
    <cellStyle name="Złe 5" xfId="535" xr:uid="{00000000-0005-0000-0000-000016020000}"/>
    <cellStyle name="Złe 6" xfId="531" xr:uid="{00000000-0005-0000-0000-00001702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337704</xdr:colOff>
      <xdr:row>1</xdr:row>
      <xdr:rowOff>60613</xdr:rowOff>
    </xdr:from>
    <xdr:to>
      <xdr:col>0</xdr:col>
      <xdr:colOff>2386138</xdr:colOff>
      <xdr:row>6</xdr:row>
      <xdr:rowOff>65268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0B86F4D-DB32-105C-AB53-B9C26A847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7704" y="251113"/>
          <a:ext cx="2048434" cy="9571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5</xdr:col>
      <xdr:colOff>286309</xdr:colOff>
      <xdr:row>6</xdr:row>
      <xdr:rowOff>4655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E5BD786B-D1E4-2186-25A1-95BE4CC0B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90500"/>
          <a:ext cx="2048434" cy="9571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42334</xdr:colOff>
      <xdr:row>1</xdr:row>
      <xdr:rowOff>21166</xdr:rowOff>
    </xdr:from>
    <xdr:to>
      <xdr:col>4</xdr:col>
      <xdr:colOff>206935</xdr:colOff>
      <xdr:row>6</xdr:row>
      <xdr:rowOff>25821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77B8802-02D4-D19E-6212-B52A6B15B9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584" y="211666"/>
          <a:ext cx="2048434" cy="9571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172009</xdr:colOff>
      <xdr:row>6</xdr:row>
      <xdr:rowOff>4655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37C1325-8716-882B-FAB4-A72F367D85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190500"/>
          <a:ext cx="2048434" cy="957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K34"/>
  <sheetViews>
    <sheetView tabSelected="1" view="pageBreakPreview" zoomScale="110" zoomScaleNormal="110" zoomScaleSheetLayoutView="110" workbookViewId="0">
      <selection activeCell="A18" sqref="A18"/>
    </sheetView>
  </sheetViews>
  <sheetFormatPr defaultRowHeight="15"/>
  <cols>
    <col min="1" max="1" width="39.7109375" customWidth="1"/>
    <col min="2" max="2" width="21.140625" customWidth="1"/>
    <col min="3" max="3" width="20.7109375" customWidth="1"/>
    <col min="4" max="4" width="22.28515625" customWidth="1"/>
    <col min="5" max="5" width="18" customWidth="1"/>
    <col min="6" max="6" width="19.140625" customWidth="1"/>
  </cols>
  <sheetData>
    <row r="7" spans="1:11" ht="16.5">
      <c r="A7" s="2"/>
      <c r="B7" s="2"/>
      <c r="C7" s="26" t="s">
        <v>74</v>
      </c>
      <c r="D7" s="2"/>
      <c r="E7" s="2"/>
      <c r="F7" s="2"/>
    </row>
    <row r="8" spans="1:11" ht="16.5">
      <c r="A8" s="2"/>
      <c r="B8" s="2"/>
      <c r="C8" s="3" t="s">
        <v>7</v>
      </c>
      <c r="D8" s="2"/>
      <c r="E8" s="2"/>
      <c r="F8" s="2"/>
    </row>
    <row r="9" spans="1:11" ht="16.5">
      <c r="A9" s="2"/>
      <c r="B9" s="2"/>
      <c r="C9" s="2"/>
      <c r="D9" s="2"/>
      <c r="E9" s="2"/>
      <c r="F9" s="2"/>
    </row>
    <row r="10" spans="1:11" ht="16.5">
      <c r="A10" s="2"/>
      <c r="B10" s="2"/>
      <c r="C10" s="2"/>
      <c r="D10" s="2"/>
      <c r="E10" s="2"/>
      <c r="F10" s="2"/>
    </row>
    <row r="11" spans="1:11" ht="16.5">
      <c r="A11" s="2"/>
      <c r="B11" s="2"/>
      <c r="C11" s="2"/>
      <c r="D11" s="2"/>
      <c r="E11" s="2"/>
      <c r="F11" s="2"/>
    </row>
    <row r="12" spans="1:11" ht="16.5">
      <c r="A12" s="3" t="s">
        <v>2</v>
      </c>
      <c r="B12" s="2" t="s">
        <v>84</v>
      </c>
      <c r="C12" s="2"/>
      <c r="D12" s="2"/>
      <c r="E12" s="2"/>
      <c r="F12" s="2"/>
    </row>
    <row r="13" spans="1:11" ht="16.5">
      <c r="A13" s="3" t="s">
        <v>0</v>
      </c>
      <c r="B13" s="27" t="s">
        <v>70</v>
      </c>
      <c r="C13" s="2"/>
      <c r="D13" s="2"/>
      <c r="E13" s="2"/>
      <c r="F13" s="2"/>
      <c r="K13" s="1"/>
    </row>
    <row r="14" spans="1:11" ht="16.5" customHeight="1">
      <c r="A14" s="3" t="s">
        <v>3</v>
      </c>
      <c r="B14" s="27" t="s">
        <v>79</v>
      </c>
      <c r="C14" s="2"/>
      <c r="D14" s="2"/>
      <c r="E14" s="2"/>
      <c r="F14" s="2"/>
    </row>
    <row r="15" spans="1:11" ht="16.5">
      <c r="A15" s="3" t="s">
        <v>1</v>
      </c>
      <c r="B15" s="27" t="s">
        <v>70</v>
      </c>
      <c r="C15" s="2"/>
      <c r="D15" s="2"/>
      <c r="E15" s="2"/>
      <c r="F15" s="2"/>
    </row>
    <row r="16" spans="1:11" ht="16.5">
      <c r="A16" s="3" t="s">
        <v>4</v>
      </c>
      <c r="B16" s="27" t="s">
        <v>71</v>
      </c>
      <c r="C16" s="2"/>
      <c r="D16" s="2"/>
      <c r="E16" s="2"/>
      <c r="F16" s="2"/>
    </row>
    <row r="17" spans="1:6" ht="16.5">
      <c r="A17" s="3" t="s">
        <v>72</v>
      </c>
      <c r="B17" s="28">
        <f>'ARKUSZ_2_ROBOTY PODSTAWOWE'!G39</f>
        <v>0</v>
      </c>
      <c r="C17" s="2"/>
      <c r="D17" s="2"/>
      <c r="E17" s="2"/>
      <c r="F17" s="2"/>
    </row>
    <row r="18" spans="1:6" ht="16.5">
      <c r="A18" s="3" t="s">
        <v>87</v>
      </c>
      <c r="B18" s="27" t="s">
        <v>73</v>
      </c>
      <c r="C18" s="2"/>
      <c r="D18" s="2"/>
      <c r="E18" s="2"/>
      <c r="F18" s="2"/>
    </row>
    <row r="19" spans="1:6" ht="16.5">
      <c r="A19" s="2"/>
      <c r="B19" s="2"/>
      <c r="C19" s="2"/>
      <c r="D19" s="2"/>
      <c r="E19" s="2"/>
      <c r="F19" s="2"/>
    </row>
    <row r="20" spans="1:6" ht="16.5" customHeight="1">
      <c r="A20" s="3" t="s">
        <v>75</v>
      </c>
      <c r="B20" s="51" t="s">
        <v>76</v>
      </c>
      <c r="C20" s="51"/>
      <c r="D20" s="51"/>
      <c r="E20" s="51"/>
      <c r="F20" s="51"/>
    </row>
    <row r="21" spans="1:6" ht="16.5">
      <c r="A21" s="3" t="s">
        <v>6</v>
      </c>
      <c r="B21" s="27" t="s">
        <v>71</v>
      </c>
      <c r="C21" s="2"/>
      <c r="D21" s="2"/>
      <c r="E21" s="2"/>
      <c r="F21" s="2"/>
    </row>
    <row r="22" spans="1:6" ht="16.5">
      <c r="A22" s="2"/>
      <c r="B22" s="2"/>
      <c r="C22" s="2"/>
      <c r="D22" s="2"/>
      <c r="E22" s="2"/>
      <c r="F22" s="2"/>
    </row>
    <row r="23" spans="1:6" ht="16.5">
      <c r="A23" s="2"/>
      <c r="B23" s="2"/>
      <c r="C23" s="2"/>
      <c r="D23" s="2"/>
      <c r="E23" s="2"/>
      <c r="F23" s="2"/>
    </row>
    <row r="24" spans="1:6" ht="16.5">
      <c r="A24" s="2"/>
      <c r="B24" s="2"/>
      <c r="C24" s="2"/>
      <c r="D24" s="2"/>
      <c r="E24" s="2"/>
      <c r="F24" s="2"/>
    </row>
    <row r="25" spans="1:6" ht="33" customHeight="1">
      <c r="A25" s="2"/>
      <c r="B25" s="49"/>
      <c r="C25" s="29" t="s">
        <v>12</v>
      </c>
      <c r="D25" s="29" t="s">
        <v>13</v>
      </c>
      <c r="E25" s="29" t="s">
        <v>14</v>
      </c>
      <c r="F25" s="29" t="s">
        <v>15</v>
      </c>
    </row>
    <row r="26" spans="1:6" ht="12.75" customHeight="1">
      <c r="A26" s="2"/>
      <c r="B26" s="50"/>
      <c r="C26" s="30" t="s">
        <v>8</v>
      </c>
      <c r="D26" s="30" t="s">
        <v>9</v>
      </c>
      <c r="E26" s="30" t="s">
        <v>10</v>
      </c>
      <c r="F26" s="30" t="s">
        <v>11</v>
      </c>
    </row>
    <row r="27" spans="1:6" ht="46.15" customHeight="1">
      <c r="A27" s="2"/>
      <c r="B27" s="31" t="s">
        <v>16</v>
      </c>
      <c r="C27" s="25">
        <f>C28+C29</f>
        <v>0</v>
      </c>
      <c r="D27" s="25">
        <f>D28+D29</f>
        <v>0</v>
      </c>
      <c r="E27" s="32">
        <f>E28+E29</f>
        <v>0</v>
      </c>
      <c r="F27" s="33">
        <f>C27+D27+E27</f>
        <v>0</v>
      </c>
    </row>
    <row r="28" spans="1:6" ht="39.75" customHeight="1">
      <c r="A28" s="2"/>
      <c r="B28" s="31" t="s">
        <v>17</v>
      </c>
      <c r="C28" s="25">
        <f>'ARKUSZ_2_ROBOTY PODSTAWOWE'!N39</f>
        <v>0</v>
      </c>
      <c r="D28" s="25">
        <f>'ARKUSZ_3_ROBOTY ZAMIENNE'!N40</f>
        <v>0</v>
      </c>
      <c r="E28" s="32">
        <f>'ARKUSZ_4_ROBOTY DODATKOWE'!N40</f>
        <v>0</v>
      </c>
      <c r="F28" s="33">
        <f>C28+D28+E28</f>
        <v>0</v>
      </c>
    </row>
    <row r="29" spans="1:6" ht="37.5" customHeight="1">
      <c r="A29" s="2"/>
      <c r="B29" s="31" t="s">
        <v>18</v>
      </c>
      <c r="C29" s="25">
        <f>'ARKUSZ_2_ROBOTY PODSTAWOWE'!P39</f>
        <v>0</v>
      </c>
      <c r="D29" s="25">
        <f>'ARKUSZ_3_ROBOTY ZAMIENNE'!P40</f>
        <v>0</v>
      </c>
      <c r="E29" s="32">
        <f>'ARKUSZ_4_ROBOTY DODATKOWE'!P40</f>
        <v>0</v>
      </c>
      <c r="F29" s="34">
        <f>C29+D29+E29</f>
        <v>0</v>
      </c>
    </row>
    <row r="30" spans="1:6" ht="16.5">
      <c r="A30" s="2"/>
      <c r="B30" s="35"/>
      <c r="C30" s="2"/>
      <c r="D30" s="2"/>
      <c r="E30" s="2"/>
      <c r="F30" s="2"/>
    </row>
    <row r="31" spans="1:6" ht="16.5">
      <c r="A31" s="2"/>
      <c r="B31" s="2"/>
      <c r="C31" s="2"/>
      <c r="D31" s="2"/>
      <c r="E31" s="2"/>
      <c r="F31" s="2"/>
    </row>
    <row r="32" spans="1:6" ht="16.5">
      <c r="A32" s="2"/>
      <c r="B32" s="2"/>
      <c r="C32" s="2"/>
      <c r="D32" s="2"/>
      <c r="E32" s="2"/>
      <c r="F32" s="2"/>
    </row>
    <row r="33" spans="1:6" ht="16.5">
      <c r="A33" s="2"/>
      <c r="B33" s="2"/>
      <c r="C33" s="2" t="s">
        <v>19</v>
      </c>
      <c r="D33" s="2"/>
      <c r="E33" s="2" t="s">
        <v>5</v>
      </c>
      <c r="F33" s="2"/>
    </row>
    <row r="34" spans="1:6" ht="16.5">
      <c r="A34" s="2"/>
      <c r="B34" s="2"/>
      <c r="C34" s="2" t="s">
        <v>77</v>
      </c>
      <c r="D34" s="2"/>
      <c r="E34" s="2" t="s">
        <v>78</v>
      </c>
      <c r="F34" s="2"/>
    </row>
  </sheetData>
  <mergeCells count="2">
    <mergeCell ref="B25:B26"/>
    <mergeCell ref="B20:F20"/>
  </mergeCells>
  <pageMargins left="0.27559055118110237" right="0.27559055118110237" top="0.35433070866141736" bottom="0.35433070866141736" header="0.11811023622047245" footer="0.11811023622047245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Q48"/>
  <sheetViews>
    <sheetView view="pageBreakPreview" zoomScaleNormal="100" zoomScaleSheetLayoutView="100" workbookViewId="0">
      <selection activeCell="Y30" sqref="Y30"/>
    </sheetView>
  </sheetViews>
  <sheetFormatPr defaultRowHeight="15"/>
  <cols>
    <col min="1" max="1" width="3.28515625" customWidth="1"/>
    <col min="2" max="2" width="3.7109375" customWidth="1"/>
    <col min="3" max="3" width="15.42578125" customWidth="1"/>
    <col min="4" max="4" width="4.7109375" customWidth="1"/>
    <col min="5" max="5" width="6.28515625" customWidth="1"/>
    <col min="7" max="7" width="10.5703125" customWidth="1"/>
    <col min="8" max="8" width="8" customWidth="1"/>
    <col min="9" max="9" width="9.85546875" customWidth="1"/>
    <col min="10" max="10" width="12.7109375" customWidth="1"/>
    <col min="11" max="11" width="7.85546875" customWidth="1"/>
    <col min="14" max="14" width="9.140625" customWidth="1"/>
    <col min="15" max="16" width="10.28515625" customWidth="1"/>
    <col min="17" max="17" width="10.42578125" customWidth="1"/>
  </cols>
  <sheetData>
    <row r="7" spans="1:17" ht="16.5">
      <c r="A7" s="2"/>
      <c r="B7" s="2"/>
      <c r="C7" s="2"/>
      <c r="D7" s="2"/>
      <c r="E7" s="2"/>
      <c r="F7" s="2"/>
      <c r="G7" s="26" t="str">
        <f>'ARKUSZ_1_ZBIORCZE ZESTAWIENIE'!C7</f>
        <v>PRZEJŚCIOWE/KOŃCOWE* ŚWIADECTWO PŁATNOŚCI NR……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>
      <c r="A8" s="2"/>
      <c r="B8" s="2"/>
      <c r="C8" s="2"/>
      <c r="D8" s="2"/>
      <c r="E8" s="2"/>
      <c r="F8" s="2"/>
      <c r="G8" s="63" t="s">
        <v>67</v>
      </c>
      <c r="H8" s="63"/>
      <c r="I8" s="63"/>
      <c r="J8" s="63"/>
      <c r="K8" s="63"/>
      <c r="L8" s="2"/>
      <c r="M8" s="2"/>
      <c r="N8" s="2"/>
      <c r="O8" s="2"/>
      <c r="P8" s="2"/>
      <c r="Q8" s="2"/>
    </row>
    <row r="9" spans="1:17" ht="16.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6.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6.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6.5">
      <c r="A12" s="4" t="s">
        <v>2</v>
      </c>
      <c r="B12" s="4"/>
      <c r="C12" s="5"/>
      <c r="D12" s="5" t="str">
        <f>'ARKUSZ_1_ZBIORCZE ZESTAWIENIE'!B12</f>
        <v xml:space="preserve">KATOWICKIE INWESTYCJE S.A. </v>
      </c>
      <c r="E12" s="5"/>
      <c r="F12" s="5"/>
      <c r="G12" s="5"/>
      <c r="H12" s="5"/>
      <c r="I12" s="5"/>
      <c r="J12" s="5"/>
      <c r="K12" s="2"/>
      <c r="L12" s="2"/>
      <c r="M12" s="2"/>
      <c r="N12" s="2"/>
      <c r="O12" s="2"/>
      <c r="P12" s="2"/>
      <c r="Q12" s="2"/>
    </row>
    <row r="13" spans="1:17" ht="16.5">
      <c r="A13" s="4" t="s">
        <v>0</v>
      </c>
      <c r="B13" s="4"/>
      <c r="C13" s="5"/>
      <c r="D13" s="5" t="str">
        <f>'ARKUSZ_1_ZBIORCZE ZESTAWIENIE'!B13</f>
        <v>……</v>
      </c>
      <c r="E13" s="5"/>
      <c r="F13" s="5"/>
      <c r="G13" s="5"/>
      <c r="H13" s="5"/>
      <c r="I13" s="5"/>
      <c r="J13" s="5"/>
      <c r="K13" s="2"/>
      <c r="L13" s="2"/>
      <c r="M13" s="2"/>
      <c r="N13" s="2"/>
      <c r="O13" s="2"/>
      <c r="P13" s="2"/>
      <c r="Q13" s="2"/>
    </row>
    <row r="14" spans="1:17" ht="15.75" customHeight="1">
      <c r="A14" s="4" t="s">
        <v>3</v>
      </c>
      <c r="B14" s="4"/>
      <c r="C14" s="5"/>
      <c r="D14" s="5" t="str">
        <f>'ARKUSZ_1_ZBIORCZE ZESTAWIENIE'!B14</f>
        <v>wpisać z § 1 Umowy……</v>
      </c>
      <c r="E14" s="5"/>
      <c r="F14" s="5"/>
      <c r="G14" s="5"/>
      <c r="H14" s="5"/>
      <c r="I14" s="5"/>
      <c r="J14" s="5"/>
      <c r="K14" s="2"/>
      <c r="L14" s="2"/>
      <c r="M14" s="2"/>
      <c r="N14" s="2"/>
      <c r="O14" s="2"/>
      <c r="P14" s="2"/>
      <c r="Q14" s="2"/>
    </row>
    <row r="15" spans="1:17" ht="16.5">
      <c r="A15" s="4" t="s">
        <v>1</v>
      </c>
      <c r="B15" s="4"/>
      <c r="C15" s="5"/>
      <c r="D15" s="5" t="str">
        <f>'ARKUSZ_1_ZBIORCZE ZESTAWIENIE'!B15</f>
        <v>……</v>
      </c>
      <c r="E15" s="5"/>
      <c r="F15" s="5"/>
      <c r="G15" s="5"/>
      <c r="H15" s="5"/>
      <c r="I15" s="5"/>
      <c r="J15" s="5"/>
      <c r="K15" s="2"/>
      <c r="L15" s="2"/>
      <c r="M15" s="2"/>
      <c r="N15" s="2"/>
      <c r="O15" s="2"/>
      <c r="P15" s="2"/>
      <c r="Q15" s="2"/>
    </row>
    <row r="16" spans="1:17" ht="17.25" customHeight="1">
      <c r="A16" s="55" t="s">
        <v>4</v>
      </c>
      <c r="B16" s="55"/>
      <c r="C16" s="55"/>
      <c r="D16" s="5" t="str">
        <f>'ARKUSZ_1_ZBIORCZE ZESTAWIENIE'!B16</f>
        <v>……..</v>
      </c>
      <c r="E16" s="5"/>
      <c r="F16" s="5"/>
      <c r="G16" s="5"/>
      <c r="H16" s="5"/>
      <c r="I16" s="5"/>
      <c r="J16" s="5"/>
      <c r="K16" s="2"/>
      <c r="L16" s="2"/>
      <c r="M16" s="2"/>
      <c r="N16" s="2"/>
      <c r="O16" s="2"/>
      <c r="P16" s="2"/>
      <c r="Q16" s="2"/>
    </row>
    <row r="17" spans="1:17" ht="16.5">
      <c r="A17" s="5"/>
      <c r="B17" s="5"/>
      <c r="C17" s="4"/>
      <c r="D17" s="5"/>
      <c r="E17" s="5"/>
      <c r="F17" s="5"/>
      <c r="G17" s="5"/>
      <c r="H17" s="5"/>
      <c r="I17" s="5"/>
      <c r="J17" s="5"/>
      <c r="K17" s="2"/>
      <c r="L17" s="2"/>
      <c r="M17" s="2"/>
      <c r="N17" s="2"/>
      <c r="O17" s="2"/>
      <c r="P17" s="2"/>
      <c r="Q17" s="2"/>
    </row>
    <row r="18" spans="1:17" ht="19.5" customHeight="1">
      <c r="A18" s="4" t="s">
        <v>75</v>
      </c>
      <c r="B18" s="4"/>
      <c r="C18" s="5"/>
      <c r="D18" s="36" t="str">
        <f>'ARKUSZ_1_ZBIORCZE ZESTAWIENIE'!B20</f>
        <v xml:space="preserve">wpisać datę z Protokołu odbioru podpisanego przez Inspektora Nadzoru i Kierowika Budowy 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</row>
    <row r="19" spans="1:17" ht="16.5">
      <c r="A19" s="4" t="s">
        <v>6</v>
      </c>
      <c r="B19" s="4"/>
      <c r="C19" s="5"/>
      <c r="D19" s="5" t="str">
        <f>'ARKUSZ_1_ZBIORCZE ZESTAWIENIE'!B21</f>
        <v>……..</v>
      </c>
      <c r="E19" s="5"/>
      <c r="F19" s="5"/>
      <c r="G19" s="5"/>
      <c r="H19" s="5"/>
      <c r="I19" s="5"/>
      <c r="J19" s="5"/>
      <c r="K19" s="2"/>
      <c r="L19" s="2"/>
      <c r="M19" s="2"/>
      <c r="N19" s="2"/>
      <c r="O19" s="2"/>
      <c r="P19" s="2"/>
      <c r="Q19" s="2"/>
    </row>
    <row r="20" spans="1:17" ht="16.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6.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33" customHeight="1">
      <c r="A22" s="56" t="s">
        <v>26</v>
      </c>
      <c r="B22" s="57"/>
      <c r="C22" s="57"/>
      <c r="D22" s="57"/>
      <c r="E22" s="57"/>
      <c r="F22" s="57"/>
      <c r="G22" s="58"/>
      <c r="H22" s="59" t="s">
        <v>27</v>
      </c>
      <c r="I22" s="60"/>
      <c r="J22" s="61"/>
      <c r="K22" s="62" t="s">
        <v>28</v>
      </c>
      <c r="L22" s="57"/>
      <c r="M22" s="58"/>
      <c r="N22" s="62" t="s">
        <v>29</v>
      </c>
      <c r="O22" s="57"/>
      <c r="P22" s="58"/>
      <c r="Q22" s="64" t="s">
        <v>64</v>
      </c>
    </row>
    <row r="23" spans="1:17" ht="77.25" customHeight="1">
      <c r="A23" s="6" t="s">
        <v>24</v>
      </c>
      <c r="B23" s="6" t="s">
        <v>86</v>
      </c>
      <c r="C23" s="6" t="s">
        <v>25</v>
      </c>
      <c r="D23" s="6" t="s">
        <v>47</v>
      </c>
      <c r="E23" s="6" t="s">
        <v>48</v>
      </c>
      <c r="F23" s="6" t="s">
        <v>49</v>
      </c>
      <c r="G23" s="7" t="s">
        <v>50</v>
      </c>
      <c r="H23" s="8" t="s">
        <v>51</v>
      </c>
      <c r="I23" s="6" t="s">
        <v>65</v>
      </c>
      <c r="J23" s="7" t="s">
        <v>66</v>
      </c>
      <c r="K23" s="8" t="s">
        <v>30</v>
      </c>
      <c r="L23" s="6" t="s">
        <v>58</v>
      </c>
      <c r="M23" s="7" t="s">
        <v>31</v>
      </c>
      <c r="N23" s="8" t="s">
        <v>30</v>
      </c>
      <c r="O23" s="6" t="s">
        <v>63</v>
      </c>
      <c r="P23" s="7" t="s">
        <v>31</v>
      </c>
      <c r="Q23" s="65"/>
    </row>
    <row r="24" spans="1:17" ht="9" customHeight="1">
      <c r="A24" s="6" t="s">
        <v>8</v>
      </c>
      <c r="B24" s="6" t="s">
        <v>9</v>
      </c>
      <c r="C24" s="6" t="s">
        <v>10</v>
      </c>
      <c r="D24" s="6" t="s">
        <v>20</v>
      </c>
      <c r="E24" s="6" t="s">
        <v>21</v>
      </c>
      <c r="F24" s="6" t="s">
        <v>22</v>
      </c>
      <c r="G24" s="7" t="s">
        <v>23</v>
      </c>
      <c r="H24" s="8" t="s">
        <v>52</v>
      </c>
      <c r="I24" s="6" t="s">
        <v>53</v>
      </c>
      <c r="J24" s="7" t="s">
        <v>54</v>
      </c>
      <c r="K24" s="8" t="s">
        <v>55</v>
      </c>
      <c r="L24" s="6" t="s">
        <v>56</v>
      </c>
      <c r="M24" s="7" t="s">
        <v>57</v>
      </c>
      <c r="N24" s="8" t="s">
        <v>59</v>
      </c>
      <c r="O24" s="6" t="s">
        <v>60</v>
      </c>
      <c r="P24" s="7" t="s">
        <v>61</v>
      </c>
      <c r="Q24" s="9" t="s">
        <v>62</v>
      </c>
    </row>
    <row r="25" spans="1:17" ht="15.75">
      <c r="A25" s="10" t="s">
        <v>32</v>
      </c>
      <c r="B25" s="10"/>
      <c r="C25" s="11"/>
      <c r="D25" s="10"/>
      <c r="E25" s="10"/>
      <c r="F25" s="10"/>
      <c r="G25" s="12">
        <f>ROUND((E25*F25),2)</f>
        <v>0</v>
      </c>
      <c r="H25" s="13"/>
      <c r="I25" s="14">
        <f>ROUND((H25*F25),2)</f>
        <v>0</v>
      </c>
      <c r="J25" s="15" t="e">
        <f>I25/G25</f>
        <v>#DIV/0!</v>
      </c>
      <c r="K25" s="16"/>
      <c r="L25" s="14">
        <f>K25+M25</f>
        <v>0</v>
      </c>
      <c r="M25" s="17"/>
      <c r="N25" s="13"/>
      <c r="O25" s="14">
        <f>N25+P25</f>
        <v>0</v>
      </c>
      <c r="P25" s="12">
        <f>ROUND((M25*F25),2)</f>
        <v>0</v>
      </c>
      <c r="Q25" s="18">
        <f>I25-O25</f>
        <v>0</v>
      </c>
    </row>
    <row r="26" spans="1:17" ht="15.75">
      <c r="A26" s="10" t="s">
        <v>33</v>
      </c>
      <c r="B26" s="10"/>
      <c r="C26" s="11"/>
      <c r="D26" s="10"/>
      <c r="E26" s="10"/>
      <c r="F26" s="10"/>
      <c r="G26" s="12">
        <f>ROUND((E26*F26),2)</f>
        <v>0</v>
      </c>
      <c r="H26" s="13"/>
      <c r="I26" s="14">
        <f t="shared" ref="I26:I38" si="0">ROUND((H26*F26),2)</f>
        <v>0</v>
      </c>
      <c r="J26" s="15" t="e">
        <f t="shared" ref="J26:J39" si="1">I26/G26</f>
        <v>#DIV/0!</v>
      </c>
      <c r="K26" s="16"/>
      <c r="L26" s="14">
        <f t="shared" ref="L26:L38" si="2">K26+M26</f>
        <v>0</v>
      </c>
      <c r="M26" s="17"/>
      <c r="N26" s="13"/>
      <c r="O26" s="14">
        <f t="shared" ref="O26:O38" si="3">N26+P26</f>
        <v>0</v>
      </c>
      <c r="P26" s="12">
        <f t="shared" ref="P26:P38" si="4">ROUND((M26*F26),2)</f>
        <v>0</v>
      </c>
      <c r="Q26" s="18">
        <f>I26-O26</f>
        <v>0</v>
      </c>
    </row>
    <row r="27" spans="1:17" ht="15.75">
      <c r="A27" s="10" t="s">
        <v>34</v>
      </c>
      <c r="B27" s="10"/>
      <c r="C27" s="11"/>
      <c r="D27" s="10"/>
      <c r="E27" s="10"/>
      <c r="F27" s="10"/>
      <c r="G27" s="12">
        <f t="shared" ref="G27:G38" si="5">ROUND((E27*F27),2)</f>
        <v>0</v>
      </c>
      <c r="H27" s="13"/>
      <c r="I27" s="14">
        <f t="shared" si="0"/>
        <v>0</v>
      </c>
      <c r="J27" s="15" t="e">
        <f t="shared" si="1"/>
        <v>#DIV/0!</v>
      </c>
      <c r="K27" s="16"/>
      <c r="L27" s="14">
        <f t="shared" si="2"/>
        <v>0</v>
      </c>
      <c r="M27" s="17"/>
      <c r="N27" s="13"/>
      <c r="O27" s="14">
        <f t="shared" si="3"/>
        <v>0</v>
      </c>
      <c r="P27" s="12">
        <f t="shared" si="4"/>
        <v>0</v>
      </c>
      <c r="Q27" s="18">
        <f t="shared" ref="Q27:Q38" si="6">I27-O27</f>
        <v>0</v>
      </c>
    </row>
    <row r="28" spans="1:17" ht="15.75">
      <c r="A28" s="10" t="s">
        <v>35</v>
      </c>
      <c r="B28" s="10"/>
      <c r="C28" s="11"/>
      <c r="D28" s="10"/>
      <c r="E28" s="10"/>
      <c r="F28" s="10"/>
      <c r="G28" s="12">
        <f t="shared" si="5"/>
        <v>0</v>
      </c>
      <c r="H28" s="13"/>
      <c r="I28" s="14">
        <f t="shared" si="0"/>
        <v>0</v>
      </c>
      <c r="J28" s="15" t="e">
        <f t="shared" si="1"/>
        <v>#DIV/0!</v>
      </c>
      <c r="K28" s="16"/>
      <c r="L28" s="14">
        <f t="shared" si="2"/>
        <v>0</v>
      </c>
      <c r="M28" s="17"/>
      <c r="N28" s="13"/>
      <c r="O28" s="14">
        <f t="shared" si="3"/>
        <v>0</v>
      </c>
      <c r="P28" s="12">
        <f t="shared" si="4"/>
        <v>0</v>
      </c>
      <c r="Q28" s="18">
        <f t="shared" si="6"/>
        <v>0</v>
      </c>
    </row>
    <row r="29" spans="1:17" ht="15.75">
      <c r="A29" s="10" t="s">
        <v>36</v>
      </c>
      <c r="B29" s="10"/>
      <c r="C29" s="11"/>
      <c r="D29" s="10"/>
      <c r="E29" s="10"/>
      <c r="F29" s="10"/>
      <c r="G29" s="12">
        <f t="shared" si="5"/>
        <v>0</v>
      </c>
      <c r="H29" s="13"/>
      <c r="I29" s="14">
        <f t="shared" si="0"/>
        <v>0</v>
      </c>
      <c r="J29" s="15" t="e">
        <f t="shared" si="1"/>
        <v>#DIV/0!</v>
      </c>
      <c r="K29" s="16"/>
      <c r="L29" s="14">
        <f t="shared" si="2"/>
        <v>0</v>
      </c>
      <c r="M29" s="17"/>
      <c r="N29" s="13"/>
      <c r="O29" s="14">
        <f t="shared" si="3"/>
        <v>0</v>
      </c>
      <c r="P29" s="12">
        <f t="shared" si="4"/>
        <v>0</v>
      </c>
      <c r="Q29" s="18">
        <f t="shared" si="6"/>
        <v>0</v>
      </c>
    </row>
    <row r="30" spans="1:17" ht="15.75">
      <c r="A30" s="10" t="s">
        <v>37</v>
      </c>
      <c r="B30" s="10"/>
      <c r="C30" s="11"/>
      <c r="D30" s="10"/>
      <c r="E30" s="10"/>
      <c r="F30" s="10"/>
      <c r="G30" s="12">
        <f t="shared" si="5"/>
        <v>0</v>
      </c>
      <c r="H30" s="13"/>
      <c r="I30" s="14">
        <f t="shared" si="0"/>
        <v>0</v>
      </c>
      <c r="J30" s="15" t="e">
        <f t="shared" si="1"/>
        <v>#DIV/0!</v>
      </c>
      <c r="K30" s="16"/>
      <c r="L30" s="14">
        <f t="shared" si="2"/>
        <v>0</v>
      </c>
      <c r="M30" s="17"/>
      <c r="N30" s="13"/>
      <c r="O30" s="14">
        <f t="shared" si="3"/>
        <v>0</v>
      </c>
      <c r="P30" s="12">
        <f t="shared" si="4"/>
        <v>0</v>
      </c>
      <c r="Q30" s="18">
        <f t="shared" si="6"/>
        <v>0</v>
      </c>
    </row>
    <row r="31" spans="1:17" ht="15.75">
      <c r="A31" s="10" t="s">
        <v>38</v>
      </c>
      <c r="B31" s="10"/>
      <c r="C31" s="11"/>
      <c r="D31" s="10"/>
      <c r="E31" s="10"/>
      <c r="F31" s="10"/>
      <c r="G31" s="12">
        <f t="shared" si="5"/>
        <v>0</v>
      </c>
      <c r="H31" s="13"/>
      <c r="I31" s="14">
        <f t="shared" si="0"/>
        <v>0</v>
      </c>
      <c r="J31" s="15" t="e">
        <f t="shared" si="1"/>
        <v>#DIV/0!</v>
      </c>
      <c r="K31" s="16"/>
      <c r="L31" s="14">
        <f t="shared" si="2"/>
        <v>0</v>
      </c>
      <c r="M31" s="17"/>
      <c r="N31" s="13"/>
      <c r="O31" s="14">
        <f t="shared" si="3"/>
        <v>0</v>
      </c>
      <c r="P31" s="12">
        <f t="shared" si="4"/>
        <v>0</v>
      </c>
      <c r="Q31" s="18">
        <f t="shared" si="6"/>
        <v>0</v>
      </c>
    </row>
    <row r="32" spans="1:17" ht="15.75">
      <c r="A32" s="10" t="s">
        <v>39</v>
      </c>
      <c r="B32" s="10"/>
      <c r="C32" s="11"/>
      <c r="D32" s="10"/>
      <c r="E32" s="10"/>
      <c r="F32" s="10"/>
      <c r="G32" s="12">
        <f t="shared" si="5"/>
        <v>0</v>
      </c>
      <c r="H32" s="13"/>
      <c r="I32" s="14">
        <f t="shared" si="0"/>
        <v>0</v>
      </c>
      <c r="J32" s="15" t="e">
        <f t="shared" si="1"/>
        <v>#DIV/0!</v>
      </c>
      <c r="K32" s="16"/>
      <c r="L32" s="14">
        <f t="shared" si="2"/>
        <v>0</v>
      </c>
      <c r="M32" s="17"/>
      <c r="N32" s="13"/>
      <c r="O32" s="14">
        <f t="shared" si="3"/>
        <v>0</v>
      </c>
      <c r="P32" s="12">
        <f t="shared" si="4"/>
        <v>0</v>
      </c>
      <c r="Q32" s="18">
        <f t="shared" si="6"/>
        <v>0</v>
      </c>
    </row>
    <row r="33" spans="1:17" ht="15.75">
      <c r="A33" s="10" t="s">
        <v>40</v>
      </c>
      <c r="B33" s="10"/>
      <c r="C33" s="11"/>
      <c r="D33" s="10"/>
      <c r="E33" s="10"/>
      <c r="F33" s="10"/>
      <c r="G33" s="12">
        <f t="shared" si="5"/>
        <v>0</v>
      </c>
      <c r="H33" s="13"/>
      <c r="I33" s="14">
        <f t="shared" si="0"/>
        <v>0</v>
      </c>
      <c r="J33" s="15" t="e">
        <f t="shared" si="1"/>
        <v>#DIV/0!</v>
      </c>
      <c r="K33" s="16"/>
      <c r="L33" s="14">
        <f t="shared" si="2"/>
        <v>0</v>
      </c>
      <c r="M33" s="17"/>
      <c r="N33" s="13"/>
      <c r="O33" s="14">
        <f t="shared" si="3"/>
        <v>0</v>
      </c>
      <c r="P33" s="12">
        <f t="shared" si="4"/>
        <v>0</v>
      </c>
      <c r="Q33" s="18">
        <f t="shared" si="6"/>
        <v>0</v>
      </c>
    </row>
    <row r="34" spans="1:17" ht="15.75">
      <c r="A34" s="10" t="s">
        <v>41</v>
      </c>
      <c r="B34" s="10"/>
      <c r="C34" s="11"/>
      <c r="D34" s="10"/>
      <c r="E34" s="10"/>
      <c r="F34" s="10"/>
      <c r="G34" s="12">
        <f t="shared" si="5"/>
        <v>0</v>
      </c>
      <c r="H34" s="13"/>
      <c r="I34" s="14">
        <f t="shared" si="0"/>
        <v>0</v>
      </c>
      <c r="J34" s="15" t="e">
        <f t="shared" si="1"/>
        <v>#DIV/0!</v>
      </c>
      <c r="K34" s="16"/>
      <c r="L34" s="14">
        <f t="shared" si="2"/>
        <v>0</v>
      </c>
      <c r="M34" s="17"/>
      <c r="N34" s="13"/>
      <c r="O34" s="14">
        <f t="shared" si="3"/>
        <v>0</v>
      </c>
      <c r="P34" s="12">
        <f t="shared" si="4"/>
        <v>0</v>
      </c>
      <c r="Q34" s="18">
        <f t="shared" si="6"/>
        <v>0</v>
      </c>
    </row>
    <row r="35" spans="1:17" ht="15.75">
      <c r="A35" s="10" t="s">
        <v>42</v>
      </c>
      <c r="B35" s="10"/>
      <c r="C35" s="11"/>
      <c r="D35" s="10"/>
      <c r="E35" s="10"/>
      <c r="F35" s="10"/>
      <c r="G35" s="12">
        <f t="shared" si="5"/>
        <v>0</v>
      </c>
      <c r="H35" s="13"/>
      <c r="I35" s="14">
        <f t="shared" si="0"/>
        <v>0</v>
      </c>
      <c r="J35" s="15" t="e">
        <f t="shared" si="1"/>
        <v>#DIV/0!</v>
      </c>
      <c r="K35" s="16"/>
      <c r="L35" s="14">
        <f t="shared" si="2"/>
        <v>0</v>
      </c>
      <c r="M35" s="17"/>
      <c r="N35" s="13"/>
      <c r="O35" s="14">
        <f t="shared" si="3"/>
        <v>0</v>
      </c>
      <c r="P35" s="12">
        <f t="shared" si="4"/>
        <v>0</v>
      </c>
      <c r="Q35" s="18">
        <f t="shared" si="6"/>
        <v>0</v>
      </c>
    </row>
    <row r="36" spans="1:17" ht="15.75">
      <c r="A36" s="10" t="s">
        <v>43</v>
      </c>
      <c r="B36" s="10"/>
      <c r="C36" s="11"/>
      <c r="D36" s="10"/>
      <c r="E36" s="10"/>
      <c r="F36" s="10"/>
      <c r="G36" s="12">
        <f t="shared" si="5"/>
        <v>0</v>
      </c>
      <c r="H36" s="13"/>
      <c r="I36" s="14">
        <f t="shared" si="0"/>
        <v>0</v>
      </c>
      <c r="J36" s="15" t="e">
        <f t="shared" si="1"/>
        <v>#DIV/0!</v>
      </c>
      <c r="K36" s="16"/>
      <c r="L36" s="14">
        <f t="shared" si="2"/>
        <v>0</v>
      </c>
      <c r="M36" s="17"/>
      <c r="N36" s="13"/>
      <c r="O36" s="14">
        <f t="shared" si="3"/>
        <v>0</v>
      </c>
      <c r="P36" s="12">
        <f t="shared" si="4"/>
        <v>0</v>
      </c>
      <c r="Q36" s="18">
        <f t="shared" si="6"/>
        <v>0</v>
      </c>
    </row>
    <row r="37" spans="1:17" ht="15.75">
      <c r="A37" s="10" t="s">
        <v>44</v>
      </c>
      <c r="B37" s="10"/>
      <c r="C37" s="11"/>
      <c r="D37" s="10"/>
      <c r="E37" s="10"/>
      <c r="F37" s="10"/>
      <c r="G37" s="12">
        <f t="shared" si="5"/>
        <v>0</v>
      </c>
      <c r="H37" s="13"/>
      <c r="I37" s="14">
        <f t="shared" si="0"/>
        <v>0</v>
      </c>
      <c r="J37" s="15" t="e">
        <f t="shared" si="1"/>
        <v>#DIV/0!</v>
      </c>
      <c r="K37" s="16"/>
      <c r="L37" s="14">
        <f t="shared" si="2"/>
        <v>0</v>
      </c>
      <c r="M37" s="17"/>
      <c r="N37" s="13"/>
      <c r="O37" s="14">
        <f t="shared" si="3"/>
        <v>0</v>
      </c>
      <c r="P37" s="12">
        <f t="shared" si="4"/>
        <v>0</v>
      </c>
      <c r="Q37" s="18">
        <f t="shared" si="6"/>
        <v>0</v>
      </c>
    </row>
    <row r="38" spans="1:17" ht="15.75">
      <c r="A38" s="10" t="s">
        <v>45</v>
      </c>
      <c r="B38" s="10"/>
      <c r="C38" s="11"/>
      <c r="D38" s="10"/>
      <c r="E38" s="10"/>
      <c r="F38" s="10"/>
      <c r="G38" s="12">
        <f t="shared" si="5"/>
        <v>0</v>
      </c>
      <c r="H38" s="13"/>
      <c r="I38" s="14">
        <f t="shared" si="0"/>
        <v>0</v>
      </c>
      <c r="J38" s="15" t="e">
        <f t="shared" si="1"/>
        <v>#DIV/0!</v>
      </c>
      <c r="K38" s="16"/>
      <c r="L38" s="14">
        <f t="shared" si="2"/>
        <v>0</v>
      </c>
      <c r="M38" s="17"/>
      <c r="N38" s="13"/>
      <c r="O38" s="14">
        <f t="shared" si="3"/>
        <v>0</v>
      </c>
      <c r="P38" s="12">
        <f t="shared" si="4"/>
        <v>0</v>
      </c>
      <c r="Q38" s="18">
        <f t="shared" si="6"/>
        <v>0</v>
      </c>
    </row>
    <row r="39" spans="1:17" ht="15.75">
      <c r="A39" s="52" t="s">
        <v>46</v>
      </c>
      <c r="B39" s="53"/>
      <c r="C39" s="53"/>
      <c r="D39" s="53"/>
      <c r="E39" s="53"/>
      <c r="F39" s="54"/>
      <c r="G39" s="19">
        <f>SUM(G25:G38)</f>
        <v>0</v>
      </c>
      <c r="H39" s="20"/>
      <c r="I39" s="21">
        <f>SUM(I25:I38)</f>
        <v>0</v>
      </c>
      <c r="J39" s="22" t="e">
        <f t="shared" si="1"/>
        <v>#DIV/0!</v>
      </c>
      <c r="K39" s="66"/>
      <c r="L39" s="53"/>
      <c r="M39" s="67"/>
      <c r="N39" s="20">
        <f>SUM(N25:N38)</f>
        <v>0</v>
      </c>
      <c r="O39" s="21">
        <f>N39+P39</f>
        <v>0</v>
      </c>
      <c r="P39" s="19">
        <f>SUM(P25:P38)</f>
        <v>0</v>
      </c>
      <c r="Q39" s="23">
        <f>I39-O39</f>
        <v>0</v>
      </c>
    </row>
    <row r="40" spans="1:17" ht="16.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16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6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6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6.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6.5">
      <c r="A45" s="2"/>
      <c r="B45" s="2"/>
      <c r="C45" s="2"/>
      <c r="D45" s="2"/>
      <c r="E45" s="2"/>
      <c r="F45" s="2"/>
      <c r="G45" s="2" t="s">
        <v>19</v>
      </c>
      <c r="H45" s="2"/>
      <c r="I45" s="2"/>
      <c r="J45" s="2"/>
      <c r="K45" s="2"/>
      <c r="L45" s="2"/>
      <c r="M45" s="2" t="s">
        <v>19</v>
      </c>
      <c r="N45" s="2"/>
      <c r="O45" s="2"/>
      <c r="P45" s="2"/>
      <c r="Q45" s="2"/>
    </row>
    <row r="46" spans="1:17" ht="16.5">
      <c r="A46" s="2"/>
      <c r="B46" s="2"/>
      <c r="C46" s="2"/>
      <c r="D46" s="2"/>
      <c r="E46" s="2"/>
      <c r="F46" s="2"/>
      <c r="G46" s="2" t="s">
        <v>77</v>
      </c>
      <c r="H46" s="2"/>
      <c r="I46" s="2"/>
      <c r="J46" s="2"/>
      <c r="K46" s="2"/>
      <c r="L46" s="2"/>
      <c r="M46" s="2" t="s">
        <v>78</v>
      </c>
      <c r="N46" s="2"/>
      <c r="O46" s="2"/>
      <c r="P46" s="2"/>
      <c r="Q46" s="2"/>
    </row>
    <row r="47" spans="1:17" ht="16.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16.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</sheetData>
  <mergeCells count="9">
    <mergeCell ref="G8:K8"/>
    <mergeCell ref="N22:P22"/>
    <mergeCell ref="Q22:Q23"/>
    <mergeCell ref="K39:M39"/>
    <mergeCell ref="A39:F39"/>
    <mergeCell ref="A16:C16"/>
    <mergeCell ref="A22:G22"/>
    <mergeCell ref="H22:J22"/>
    <mergeCell ref="K22:M22"/>
  </mergeCells>
  <printOptions horizontalCentered="1"/>
  <pageMargins left="7.874015748031496E-2" right="3.937007874015748E-2" top="7.874015748031496E-2" bottom="3.937007874015748E-2" header="0.31496062992125984" footer="0.31496062992125984"/>
  <pageSetup paperSize="9" scale="8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Q47"/>
  <sheetViews>
    <sheetView view="pageBreakPreview" topLeftCell="A23" zoomScale="90" zoomScaleNormal="100" zoomScaleSheetLayoutView="90" workbookViewId="0">
      <selection activeCell="A42" sqref="A42:XFD43"/>
    </sheetView>
  </sheetViews>
  <sheetFormatPr defaultRowHeight="15"/>
  <cols>
    <col min="1" max="1" width="3.28515625" customWidth="1"/>
    <col min="2" max="2" width="8.140625" customWidth="1"/>
    <col min="3" max="3" width="15.42578125" customWidth="1"/>
    <col min="4" max="4" width="4.7109375" customWidth="1"/>
    <col min="5" max="5" width="6.28515625" customWidth="1"/>
    <col min="7" max="7" width="10.5703125" customWidth="1"/>
    <col min="8" max="8" width="8" customWidth="1"/>
    <col min="9" max="9" width="9.85546875" customWidth="1"/>
    <col min="10" max="10" width="9.28515625" customWidth="1"/>
    <col min="11" max="11" width="7.85546875" customWidth="1"/>
    <col min="14" max="14" width="9.140625" customWidth="1"/>
    <col min="15" max="16" width="10.28515625" customWidth="1"/>
    <col min="17" max="17" width="10.42578125" customWidth="1"/>
  </cols>
  <sheetData>
    <row r="7" spans="1:17" ht="16.5">
      <c r="A7" s="2"/>
      <c r="B7" s="2"/>
      <c r="C7" s="2"/>
      <c r="D7" s="2"/>
      <c r="E7" s="2"/>
      <c r="F7" s="2"/>
      <c r="G7" s="3" t="str">
        <f>'ARKUSZ_1_ZBIORCZE ZESTAWIENIE'!C7</f>
        <v>PRZEJŚCIOWE/KOŃCOWE* ŚWIADECTWO PŁATNOŚCI NR……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>
      <c r="A8" s="2"/>
      <c r="B8" s="2"/>
      <c r="C8" s="2"/>
      <c r="D8" s="2"/>
      <c r="E8" s="2"/>
      <c r="F8" s="2"/>
      <c r="G8" s="71" t="s">
        <v>68</v>
      </c>
      <c r="H8" s="71"/>
      <c r="I8" s="71"/>
      <c r="J8" s="71"/>
      <c r="K8" s="71"/>
      <c r="L8" s="2"/>
      <c r="M8" s="2"/>
      <c r="N8" s="2"/>
      <c r="O8" s="2"/>
      <c r="P8" s="2"/>
      <c r="Q8" s="2"/>
    </row>
    <row r="9" spans="1:17" ht="16.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6.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6.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6.5">
      <c r="A12" s="4" t="s">
        <v>2</v>
      </c>
      <c r="B12" s="4"/>
      <c r="C12" s="5"/>
      <c r="D12" s="5" t="str">
        <f>'ARKUSZ_1_ZBIORCZE ZESTAWIENIE'!B12</f>
        <v xml:space="preserve">KATOWICKIE INWESTYCJE S.A. </v>
      </c>
      <c r="E12" s="5"/>
      <c r="F12" s="5"/>
      <c r="G12" s="5"/>
      <c r="H12" s="5"/>
      <c r="I12" s="5"/>
      <c r="J12" s="5"/>
      <c r="K12" s="2"/>
      <c r="L12" s="2"/>
      <c r="M12" s="2"/>
      <c r="N12" s="2"/>
      <c r="O12" s="2"/>
      <c r="P12" s="2"/>
      <c r="Q12" s="2"/>
    </row>
    <row r="13" spans="1:17" ht="16.5">
      <c r="A13" s="4" t="s">
        <v>0</v>
      </c>
      <c r="B13" s="4"/>
      <c r="C13" s="5"/>
      <c r="D13" s="5" t="str">
        <f>'ARKUSZ_1_ZBIORCZE ZESTAWIENIE'!B13</f>
        <v>……</v>
      </c>
      <c r="E13" s="5"/>
      <c r="F13" s="5"/>
      <c r="G13" s="5"/>
      <c r="H13" s="5"/>
      <c r="I13" s="5"/>
      <c r="J13" s="5"/>
      <c r="K13" s="2"/>
      <c r="L13" s="2"/>
      <c r="M13" s="2"/>
      <c r="N13" s="2"/>
      <c r="O13" s="2"/>
      <c r="P13" s="2"/>
      <c r="Q13" s="2"/>
    </row>
    <row r="14" spans="1:17" ht="15" customHeight="1">
      <c r="A14" s="4" t="s">
        <v>3</v>
      </c>
      <c r="B14" s="4"/>
      <c r="C14" s="5"/>
      <c r="D14" s="5" t="str">
        <f>'ARKUSZ_1_ZBIORCZE ZESTAWIENIE'!B14</f>
        <v>wpisać z § 1 Umowy……</v>
      </c>
      <c r="E14" s="5"/>
      <c r="F14" s="5"/>
      <c r="G14" s="5"/>
      <c r="H14" s="5"/>
      <c r="I14" s="5"/>
      <c r="J14" s="5"/>
      <c r="K14" s="2"/>
      <c r="L14" s="2"/>
      <c r="M14" s="2"/>
      <c r="N14" s="2"/>
      <c r="O14" s="2"/>
      <c r="P14" s="2"/>
      <c r="Q14" s="2"/>
    </row>
    <row r="15" spans="1:17" ht="16.5">
      <c r="A15" s="4" t="s">
        <v>1</v>
      </c>
      <c r="B15" s="4"/>
      <c r="C15" s="5"/>
      <c r="D15" s="5" t="str">
        <f>'ARKUSZ_1_ZBIORCZE ZESTAWIENIE'!B15</f>
        <v>……</v>
      </c>
      <c r="E15" s="5"/>
      <c r="F15" s="5"/>
      <c r="G15" s="5"/>
      <c r="H15" s="5"/>
      <c r="I15" s="5"/>
      <c r="J15" s="5"/>
      <c r="K15" s="2"/>
      <c r="L15" s="2"/>
      <c r="M15" s="2"/>
      <c r="N15" s="2"/>
      <c r="O15" s="2"/>
      <c r="P15" s="2"/>
      <c r="Q15" s="2"/>
    </row>
    <row r="16" spans="1:17" ht="30.75" customHeight="1">
      <c r="A16" s="55" t="s">
        <v>4</v>
      </c>
      <c r="B16" s="55"/>
      <c r="C16" s="55"/>
      <c r="D16" s="5" t="str">
        <f>'ARKUSZ_1_ZBIORCZE ZESTAWIENIE'!B16</f>
        <v>……..</v>
      </c>
      <c r="E16" s="5"/>
      <c r="F16" s="5"/>
      <c r="G16" s="5"/>
      <c r="H16" s="5"/>
      <c r="I16" s="5"/>
      <c r="J16" s="5"/>
      <c r="K16" s="2"/>
      <c r="L16" s="2"/>
      <c r="M16" s="2"/>
      <c r="N16" s="2"/>
      <c r="O16" s="2"/>
      <c r="P16" s="2"/>
      <c r="Q16" s="2"/>
    </row>
    <row r="17" spans="1:17" ht="16.5">
      <c r="A17" s="5"/>
      <c r="B17" s="5"/>
      <c r="C17" s="4"/>
      <c r="D17" s="5"/>
      <c r="E17" s="5"/>
      <c r="F17" s="5"/>
      <c r="G17" s="5"/>
      <c r="H17" s="5"/>
      <c r="I17" s="5"/>
      <c r="J17" s="5"/>
      <c r="K17" s="2"/>
      <c r="L17" s="2"/>
      <c r="M17" s="2"/>
      <c r="N17" s="2"/>
      <c r="O17" s="2"/>
      <c r="P17" s="2"/>
      <c r="Q17" s="2"/>
    </row>
    <row r="18" spans="1:17" ht="16.5">
      <c r="A18" s="4" t="s">
        <v>75</v>
      </c>
      <c r="B18" s="4"/>
      <c r="C18" s="5"/>
      <c r="D18" s="5" t="str">
        <f>'ARKUSZ_1_ZBIORCZE ZESTAWIENIE'!B20</f>
        <v xml:space="preserve">wpisać datę z Protokołu odbioru podpisanego przez Inspektora Nadzoru i Kierowika Budowy </v>
      </c>
      <c r="E18" s="5"/>
      <c r="F18" s="5"/>
      <c r="G18" s="5"/>
      <c r="H18" s="5"/>
      <c r="I18" s="5"/>
      <c r="J18" s="5"/>
      <c r="K18" s="2"/>
      <c r="L18" s="2"/>
      <c r="M18" s="2"/>
      <c r="N18" s="2"/>
      <c r="O18" s="2"/>
      <c r="P18" s="2"/>
      <c r="Q18" s="2"/>
    </row>
    <row r="19" spans="1:17" ht="16.5">
      <c r="A19" s="4" t="s">
        <v>6</v>
      </c>
      <c r="B19" s="4"/>
      <c r="C19" s="5"/>
      <c r="D19" s="5" t="str">
        <f>'ARKUSZ_1_ZBIORCZE ZESTAWIENIE'!B21</f>
        <v>……..</v>
      </c>
      <c r="E19" s="5"/>
      <c r="F19" s="5"/>
      <c r="G19" s="5"/>
      <c r="H19" s="5"/>
      <c r="I19" s="5"/>
      <c r="J19" s="5"/>
      <c r="K19" s="2"/>
      <c r="L19" s="2"/>
      <c r="M19" s="2"/>
      <c r="N19" s="2"/>
      <c r="O19" s="2"/>
      <c r="P19" s="2"/>
      <c r="Q19" s="2"/>
    </row>
    <row r="20" spans="1:17" ht="16.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6.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33" customHeight="1">
      <c r="A22" s="56" t="s">
        <v>83</v>
      </c>
      <c r="B22" s="57"/>
      <c r="C22" s="57"/>
      <c r="D22" s="57"/>
      <c r="E22" s="57"/>
      <c r="F22" s="57"/>
      <c r="G22" s="58"/>
      <c r="H22" s="59" t="s">
        <v>27</v>
      </c>
      <c r="I22" s="60"/>
      <c r="J22" s="61"/>
      <c r="K22" s="62" t="s">
        <v>28</v>
      </c>
      <c r="L22" s="57"/>
      <c r="M22" s="58"/>
      <c r="N22" s="62" t="s">
        <v>29</v>
      </c>
      <c r="O22" s="57"/>
      <c r="P22" s="58"/>
      <c r="Q22" s="64" t="s">
        <v>64</v>
      </c>
    </row>
    <row r="23" spans="1:17" ht="72.75" customHeight="1">
      <c r="A23" s="6" t="s">
        <v>24</v>
      </c>
      <c r="B23" s="6" t="s">
        <v>82</v>
      </c>
      <c r="C23" s="6" t="s">
        <v>85</v>
      </c>
      <c r="D23" s="6" t="s">
        <v>47</v>
      </c>
      <c r="E23" s="6" t="s">
        <v>48</v>
      </c>
      <c r="F23" s="6" t="s">
        <v>49</v>
      </c>
      <c r="G23" s="7" t="s">
        <v>50</v>
      </c>
      <c r="H23" s="8" t="s">
        <v>51</v>
      </c>
      <c r="I23" s="6" t="s">
        <v>65</v>
      </c>
      <c r="J23" s="7" t="s">
        <v>66</v>
      </c>
      <c r="K23" s="8" t="s">
        <v>30</v>
      </c>
      <c r="L23" s="6" t="s">
        <v>58</v>
      </c>
      <c r="M23" s="7" t="s">
        <v>31</v>
      </c>
      <c r="N23" s="8" t="s">
        <v>30</v>
      </c>
      <c r="O23" s="6" t="s">
        <v>63</v>
      </c>
      <c r="P23" s="7" t="s">
        <v>31</v>
      </c>
      <c r="Q23" s="65"/>
    </row>
    <row r="24" spans="1:17" ht="14.25" customHeight="1">
      <c r="A24" s="6" t="s">
        <v>8</v>
      </c>
      <c r="B24" s="6" t="s">
        <v>9</v>
      </c>
      <c r="C24" s="6" t="s">
        <v>10</v>
      </c>
      <c r="D24" s="6" t="s">
        <v>20</v>
      </c>
      <c r="E24" s="6" t="s">
        <v>21</v>
      </c>
      <c r="F24" s="6" t="s">
        <v>22</v>
      </c>
      <c r="G24" s="7" t="s">
        <v>23</v>
      </c>
      <c r="H24" s="8" t="s">
        <v>52</v>
      </c>
      <c r="I24" s="6" t="s">
        <v>53</v>
      </c>
      <c r="J24" s="7" t="s">
        <v>54</v>
      </c>
      <c r="K24" s="8" t="s">
        <v>55</v>
      </c>
      <c r="L24" s="6" t="s">
        <v>56</v>
      </c>
      <c r="M24" s="7" t="s">
        <v>57</v>
      </c>
      <c r="N24" s="8" t="s">
        <v>59</v>
      </c>
      <c r="O24" s="6" t="s">
        <v>60</v>
      </c>
      <c r="P24" s="7" t="s">
        <v>61</v>
      </c>
      <c r="Q24" s="9" t="s">
        <v>62</v>
      </c>
    </row>
    <row r="25" spans="1:17" ht="34.15" customHeight="1">
      <c r="A25" s="68" t="s">
        <v>81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70"/>
    </row>
    <row r="26" spans="1:17" ht="15.75">
      <c r="A26" s="10" t="s">
        <v>32</v>
      </c>
      <c r="B26" s="10"/>
      <c r="C26" s="11"/>
      <c r="D26" s="10"/>
      <c r="E26" s="10"/>
      <c r="F26" s="10"/>
      <c r="G26" s="12">
        <f>ROUND((E26*F26),2)</f>
        <v>0</v>
      </c>
      <c r="H26" s="13"/>
      <c r="I26" s="14">
        <f>ROUND((H26*F26),2)</f>
        <v>0</v>
      </c>
      <c r="J26" s="15" t="e">
        <f>I26/G26</f>
        <v>#DIV/0!</v>
      </c>
      <c r="K26" s="16"/>
      <c r="L26" s="14">
        <f>K26+M26</f>
        <v>0</v>
      </c>
      <c r="M26" s="17"/>
      <c r="N26" s="13"/>
      <c r="O26" s="14">
        <f>N26+P26</f>
        <v>0</v>
      </c>
      <c r="P26" s="12">
        <f>ROUND((M26*F26),2)</f>
        <v>0</v>
      </c>
      <c r="Q26" s="18">
        <f>I26-O26</f>
        <v>0</v>
      </c>
    </row>
    <row r="27" spans="1:17" ht="15.75">
      <c r="A27" s="10" t="s">
        <v>33</v>
      </c>
      <c r="B27" s="10"/>
      <c r="C27" s="11"/>
      <c r="D27" s="10"/>
      <c r="E27" s="10"/>
      <c r="F27" s="10"/>
      <c r="G27" s="12">
        <f>ROUND((E27*F27),2)</f>
        <v>0</v>
      </c>
      <c r="H27" s="13"/>
      <c r="I27" s="14">
        <f t="shared" ref="I27:I39" si="0">ROUND((H27*F27),2)</f>
        <v>0</v>
      </c>
      <c r="J27" s="15" t="e">
        <f t="shared" ref="J27:J40" si="1">I27/G27</f>
        <v>#DIV/0!</v>
      </c>
      <c r="K27" s="16"/>
      <c r="L27" s="14">
        <f t="shared" ref="L27:L39" si="2">K27+M27</f>
        <v>0</v>
      </c>
      <c r="M27" s="17"/>
      <c r="N27" s="13"/>
      <c r="O27" s="14">
        <f t="shared" ref="O27:O39" si="3">N27+P27</f>
        <v>0</v>
      </c>
      <c r="P27" s="12">
        <f t="shared" ref="P27:P39" si="4">ROUND((M27*F27),2)</f>
        <v>0</v>
      </c>
      <c r="Q27" s="18">
        <f>I27-O27</f>
        <v>0</v>
      </c>
    </row>
    <row r="28" spans="1:17" ht="15.75">
      <c r="A28" s="10" t="s">
        <v>34</v>
      </c>
      <c r="B28" s="10"/>
      <c r="C28" s="11"/>
      <c r="D28" s="10"/>
      <c r="E28" s="10"/>
      <c r="F28" s="10"/>
      <c r="G28" s="12">
        <f t="shared" ref="G28:G39" si="5">ROUND((E28*F28),2)</f>
        <v>0</v>
      </c>
      <c r="H28" s="13"/>
      <c r="I28" s="14">
        <f t="shared" si="0"/>
        <v>0</v>
      </c>
      <c r="J28" s="15" t="e">
        <f t="shared" si="1"/>
        <v>#DIV/0!</v>
      </c>
      <c r="K28" s="16"/>
      <c r="L28" s="14">
        <f t="shared" si="2"/>
        <v>0</v>
      </c>
      <c r="M28" s="17"/>
      <c r="N28" s="13"/>
      <c r="O28" s="14">
        <f t="shared" si="3"/>
        <v>0</v>
      </c>
      <c r="P28" s="12">
        <f t="shared" si="4"/>
        <v>0</v>
      </c>
      <c r="Q28" s="18">
        <f t="shared" ref="Q28:Q39" si="6">I28-O28</f>
        <v>0</v>
      </c>
    </row>
    <row r="29" spans="1:17" ht="15.75">
      <c r="A29" s="10" t="s">
        <v>35</v>
      </c>
      <c r="B29" s="10"/>
      <c r="C29" s="11"/>
      <c r="D29" s="10"/>
      <c r="E29" s="10"/>
      <c r="F29" s="10"/>
      <c r="G29" s="12">
        <f t="shared" si="5"/>
        <v>0</v>
      </c>
      <c r="H29" s="13"/>
      <c r="I29" s="14">
        <f t="shared" si="0"/>
        <v>0</v>
      </c>
      <c r="J29" s="15" t="e">
        <f t="shared" si="1"/>
        <v>#DIV/0!</v>
      </c>
      <c r="K29" s="16"/>
      <c r="L29" s="14">
        <f t="shared" si="2"/>
        <v>0</v>
      </c>
      <c r="M29" s="17"/>
      <c r="N29" s="13"/>
      <c r="O29" s="14">
        <f t="shared" si="3"/>
        <v>0</v>
      </c>
      <c r="P29" s="12">
        <f t="shared" si="4"/>
        <v>0</v>
      </c>
      <c r="Q29" s="18">
        <f t="shared" si="6"/>
        <v>0</v>
      </c>
    </row>
    <row r="30" spans="1:17" ht="15.75">
      <c r="A30" s="10" t="s">
        <v>36</v>
      </c>
      <c r="B30" s="10"/>
      <c r="C30" s="11"/>
      <c r="D30" s="10"/>
      <c r="E30" s="10"/>
      <c r="F30" s="10"/>
      <c r="G30" s="12">
        <f t="shared" si="5"/>
        <v>0</v>
      </c>
      <c r="H30" s="13"/>
      <c r="I30" s="14">
        <f t="shared" si="0"/>
        <v>0</v>
      </c>
      <c r="J30" s="15" t="e">
        <f t="shared" si="1"/>
        <v>#DIV/0!</v>
      </c>
      <c r="K30" s="16"/>
      <c r="L30" s="14">
        <f t="shared" si="2"/>
        <v>0</v>
      </c>
      <c r="M30" s="17"/>
      <c r="N30" s="13"/>
      <c r="O30" s="14">
        <f t="shared" si="3"/>
        <v>0</v>
      </c>
      <c r="P30" s="12">
        <f t="shared" si="4"/>
        <v>0</v>
      </c>
      <c r="Q30" s="18">
        <f t="shared" si="6"/>
        <v>0</v>
      </c>
    </row>
    <row r="31" spans="1:17" ht="15.75">
      <c r="A31" s="10" t="s">
        <v>37</v>
      </c>
      <c r="B31" s="10"/>
      <c r="C31" s="11"/>
      <c r="D31" s="10"/>
      <c r="E31" s="10"/>
      <c r="F31" s="10"/>
      <c r="G31" s="12">
        <f t="shared" si="5"/>
        <v>0</v>
      </c>
      <c r="H31" s="13"/>
      <c r="I31" s="14">
        <f t="shared" si="0"/>
        <v>0</v>
      </c>
      <c r="J31" s="15" t="e">
        <f t="shared" si="1"/>
        <v>#DIV/0!</v>
      </c>
      <c r="K31" s="16"/>
      <c r="L31" s="14">
        <f t="shared" si="2"/>
        <v>0</v>
      </c>
      <c r="M31" s="17"/>
      <c r="N31" s="13"/>
      <c r="O31" s="14">
        <f t="shared" si="3"/>
        <v>0</v>
      </c>
      <c r="P31" s="12">
        <f t="shared" si="4"/>
        <v>0</v>
      </c>
      <c r="Q31" s="18">
        <f t="shared" si="6"/>
        <v>0</v>
      </c>
    </row>
    <row r="32" spans="1:17" ht="15.75">
      <c r="A32" s="10" t="s">
        <v>38</v>
      </c>
      <c r="B32" s="10"/>
      <c r="C32" s="11"/>
      <c r="D32" s="10"/>
      <c r="E32" s="10"/>
      <c r="F32" s="10"/>
      <c r="G32" s="12">
        <f t="shared" si="5"/>
        <v>0</v>
      </c>
      <c r="H32" s="13"/>
      <c r="I32" s="14">
        <f t="shared" si="0"/>
        <v>0</v>
      </c>
      <c r="J32" s="15" t="e">
        <f t="shared" si="1"/>
        <v>#DIV/0!</v>
      </c>
      <c r="K32" s="16"/>
      <c r="L32" s="14">
        <f t="shared" si="2"/>
        <v>0</v>
      </c>
      <c r="M32" s="17"/>
      <c r="N32" s="13"/>
      <c r="O32" s="14">
        <f t="shared" si="3"/>
        <v>0</v>
      </c>
      <c r="P32" s="12">
        <f t="shared" si="4"/>
        <v>0</v>
      </c>
      <c r="Q32" s="18">
        <f t="shared" si="6"/>
        <v>0</v>
      </c>
    </row>
    <row r="33" spans="1:17" ht="15.75">
      <c r="A33" s="10" t="s">
        <v>39</v>
      </c>
      <c r="B33" s="10"/>
      <c r="C33" s="11"/>
      <c r="D33" s="10"/>
      <c r="E33" s="10"/>
      <c r="F33" s="10"/>
      <c r="G33" s="12">
        <f t="shared" si="5"/>
        <v>0</v>
      </c>
      <c r="H33" s="13"/>
      <c r="I33" s="14">
        <f t="shared" si="0"/>
        <v>0</v>
      </c>
      <c r="J33" s="15" t="e">
        <f t="shared" si="1"/>
        <v>#DIV/0!</v>
      </c>
      <c r="K33" s="16"/>
      <c r="L33" s="14">
        <f t="shared" si="2"/>
        <v>0</v>
      </c>
      <c r="M33" s="17"/>
      <c r="N33" s="13"/>
      <c r="O33" s="14">
        <f t="shared" si="3"/>
        <v>0</v>
      </c>
      <c r="P33" s="12">
        <f t="shared" si="4"/>
        <v>0</v>
      </c>
      <c r="Q33" s="18">
        <f t="shared" si="6"/>
        <v>0</v>
      </c>
    </row>
    <row r="34" spans="1:17" ht="15.75">
      <c r="A34" s="10" t="s">
        <v>40</v>
      </c>
      <c r="B34" s="10"/>
      <c r="C34" s="11"/>
      <c r="D34" s="10"/>
      <c r="E34" s="10"/>
      <c r="F34" s="10"/>
      <c r="G34" s="12">
        <f t="shared" si="5"/>
        <v>0</v>
      </c>
      <c r="H34" s="13"/>
      <c r="I34" s="14">
        <f t="shared" si="0"/>
        <v>0</v>
      </c>
      <c r="J34" s="15" t="e">
        <f t="shared" si="1"/>
        <v>#DIV/0!</v>
      </c>
      <c r="K34" s="16"/>
      <c r="L34" s="14">
        <f t="shared" si="2"/>
        <v>0</v>
      </c>
      <c r="M34" s="17"/>
      <c r="N34" s="13"/>
      <c r="O34" s="14">
        <f t="shared" si="3"/>
        <v>0</v>
      </c>
      <c r="P34" s="12">
        <f t="shared" si="4"/>
        <v>0</v>
      </c>
      <c r="Q34" s="18">
        <f t="shared" si="6"/>
        <v>0</v>
      </c>
    </row>
    <row r="35" spans="1:17" ht="15.75">
      <c r="A35" s="10" t="s">
        <v>41</v>
      </c>
      <c r="B35" s="10"/>
      <c r="C35" s="11"/>
      <c r="D35" s="10"/>
      <c r="E35" s="10"/>
      <c r="F35" s="10"/>
      <c r="G35" s="12">
        <f t="shared" si="5"/>
        <v>0</v>
      </c>
      <c r="H35" s="13"/>
      <c r="I35" s="14">
        <f t="shared" si="0"/>
        <v>0</v>
      </c>
      <c r="J35" s="15" t="e">
        <f t="shared" si="1"/>
        <v>#DIV/0!</v>
      </c>
      <c r="K35" s="16"/>
      <c r="L35" s="14">
        <f t="shared" si="2"/>
        <v>0</v>
      </c>
      <c r="M35" s="17"/>
      <c r="N35" s="13"/>
      <c r="O35" s="14">
        <f t="shared" si="3"/>
        <v>0</v>
      </c>
      <c r="P35" s="12">
        <f t="shared" si="4"/>
        <v>0</v>
      </c>
      <c r="Q35" s="18">
        <f t="shared" si="6"/>
        <v>0</v>
      </c>
    </row>
    <row r="36" spans="1:17" ht="15.75">
      <c r="A36" s="10" t="s">
        <v>42</v>
      </c>
      <c r="B36" s="10"/>
      <c r="C36" s="11"/>
      <c r="D36" s="10"/>
      <c r="E36" s="10"/>
      <c r="F36" s="10"/>
      <c r="G36" s="12">
        <f t="shared" si="5"/>
        <v>0</v>
      </c>
      <c r="H36" s="13"/>
      <c r="I36" s="14">
        <f t="shared" si="0"/>
        <v>0</v>
      </c>
      <c r="J36" s="15" t="e">
        <f t="shared" si="1"/>
        <v>#DIV/0!</v>
      </c>
      <c r="K36" s="16"/>
      <c r="L36" s="14">
        <f t="shared" si="2"/>
        <v>0</v>
      </c>
      <c r="M36" s="17"/>
      <c r="N36" s="13"/>
      <c r="O36" s="14">
        <f t="shared" si="3"/>
        <v>0</v>
      </c>
      <c r="P36" s="12">
        <f t="shared" si="4"/>
        <v>0</v>
      </c>
      <c r="Q36" s="18">
        <f t="shared" si="6"/>
        <v>0</v>
      </c>
    </row>
    <row r="37" spans="1:17" ht="15.75">
      <c r="A37" s="10" t="s">
        <v>43</v>
      </c>
      <c r="B37" s="10"/>
      <c r="C37" s="11"/>
      <c r="D37" s="10"/>
      <c r="E37" s="10"/>
      <c r="F37" s="10"/>
      <c r="G37" s="12">
        <f t="shared" si="5"/>
        <v>0</v>
      </c>
      <c r="H37" s="13"/>
      <c r="I37" s="14">
        <f t="shared" si="0"/>
        <v>0</v>
      </c>
      <c r="J37" s="15" t="e">
        <f t="shared" si="1"/>
        <v>#DIV/0!</v>
      </c>
      <c r="K37" s="16"/>
      <c r="L37" s="14">
        <f t="shared" si="2"/>
        <v>0</v>
      </c>
      <c r="M37" s="17"/>
      <c r="N37" s="13"/>
      <c r="O37" s="14">
        <f t="shared" si="3"/>
        <v>0</v>
      </c>
      <c r="P37" s="12">
        <f t="shared" si="4"/>
        <v>0</v>
      </c>
      <c r="Q37" s="18">
        <f t="shared" si="6"/>
        <v>0</v>
      </c>
    </row>
    <row r="38" spans="1:17" ht="15.75">
      <c r="A38" s="10" t="s">
        <v>44</v>
      </c>
      <c r="B38" s="10"/>
      <c r="C38" s="11"/>
      <c r="D38" s="10"/>
      <c r="E38" s="10"/>
      <c r="F38" s="10"/>
      <c r="G38" s="12">
        <f t="shared" si="5"/>
        <v>0</v>
      </c>
      <c r="H38" s="13"/>
      <c r="I38" s="14">
        <f t="shared" si="0"/>
        <v>0</v>
      </c>
      <c r="J38" s="15" t="e">
        <f t="shared" si="1"/>
        <v>#DIV/0!</v>
      </c>
      <c r="K38" s="16"/>
      <c r="L38" s="14">
        <f t="shared" si="2"/>
        <v>0</v>
      </c>
      <c r="M38" s="17"/>
      <c r="N38" s="13"/>
      <c r="O38" s="14">
        <f t="shared" si="3"/>
        <v>0</v>
      </c>
      <c r="P38" s="12">
        <f t="shared" si="4"/>
        <v>0</v>
      </c>
      <c r="Q38" s="18">
        <f t="shared" si="6"/>
        <v>0</v>
      </c>
    </row>
    <row r="39" spans="1:17" ht="15.75">
      <c r="A39" s="10" t="s">
        <v>45</v>
      </c>
      <c r="B39" s="10"/>
      <c r="C39" s="11"/>
      <c r="D39" s="10"/>
      <c r="E39" s="10"/>
      <c r="F39" s="10"/>
      <c r="G39" s="12">
        <f t="shared" si="5"/>
        <v>0</v>
      </c>
      <c r="H39" s="13"/>
      <c r="I39" s="14">
        <f t="shared" si="0"/>
        <v>0</v>
      </c>
      <c r="J39" s="15" t="e">
        <f t="shared" si="1"/>
        <v>#DIV/0!</v>
      </c>
      <c r="K39" s="16"/>
      <c r="L39" s="14">
        <f t="shared" si="2"/>
        <v>0</v>
      </c>
      <c r="M39" s="17"/>
      <c r="N39" s="13"/>
      <c r="O39" s="14">
        <f t="shared" si="3"/>
        <v>0</v>
      </c>
      <c r="P39" s="12">
        <f t="shared" si="4"/>
        <v>0</v>
      </c>
      <c r="Q39" s="18">
        <f t="shared" si="6"/>
        <v>0</v>
      </c>
    </row>
    <row r="40" spans="1:17" ht="15.75">
      <c r="A40" s="52" t="s">
        <v>46</v>
      </c>
      <c r="B40" s="53"/>
      <c r="C40" s="53"/>
      <c r="D40" s="53"/>
      <c r="E40" s="53"/>
      <c r="F40" s="54"/>
      <c r="G40" s="19">
        <f>SUM(G26:G39)</f>
        <v>0</v>
      </c>
      <c r="H40" s="20"/>
      <c r="I40" s="21">
        <f>SUM(I26:I39)</f>
        <v>0</v>
      </c>
      <c r="J40" s="22" t="e">
        <f t="shared" si="1"/>
        <v>#DIV/0!</v>
      </c>
      <c r="K40" s="66"/>
      <c r="L40" s="53"/>
      <c r="M40" s="67"/>
      <c r="N40" s="20">
        <f>SUM(N26:N39)</f>
        <v>0</v>
      </c>
      <c r="O40" s="21">
        <f>N40+P40</f>
        <v>0</v>
      </c>
      <c r="P40" s="19">
        <f>SUM(P26:P39)</f>
        <v>0</v>
      </c>
      <c r="Q40" s="23">
        <f>I40-O40</f>
        <v>0</v>
      </c>
    </row>
    <row r="41" spans="1:17" ht="16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6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6.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16.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16.5">
      <c r="A45" s="2"/>
      <c r="B45" s="2"/>
      <c r="C45" s="2"/>
      <c r="D45" s="2"/>
      <c r="E45" s="2"/>
      <c r="F45" s="2" t="s">
        <v>19</v>
      </c>
      <c r="G45" s="2"/>
      <c r="H45" s="2"/>
      <c r="I45" s="2"/>
      <c r="J45" s="2"/>
      <c r="K45" s="2" t="s">
        <v>19</v>
      </c>
      <c r="L45" s="2"/>
      <c r="M45" s="2"/>
      <c r="N45" s="2"/>
      <c r="O45" s="2"/>
      <c r="P45" s="2"/>
      <c r="Q45" s="2"/>
    </row>
    <row r="46" spans="1:17" ht="16.5">
      <c r="A46" s="2"/>
      <c r="B46" s="2"/>
      <c r="C46" s="2"/>
      <c r="D46" s="2"/>
      <c r="E46" s="2"/>
      <c r="F46" s="2" t="s">
        <v>77</v>
      </c>
      <c r="G46" s="2"/>
      <c r="H46" s="2"/>
      <c r="I46" s="2"/>
      <c r="J46" s="2"/>
      <c r="K46" s="2" t="s">
        <v>78</v>
      </c>
      <c r="L46" s="2"/>
      <c r="M46" s="2"/>
      <c r="N46" s="2"/>
      <c r="O46" s="2"/>
      <c r="P46" s="2"/>
      <c r="Q46" s="2"/>
    </row>
    <row r="47" spans="1:17" ht="16.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</sheetData>
  <mergeCells count="10">
    <mergeCell ref="G8:K8"/>
    <mergeCell ref="A40:F40"/>
    <mergeCell ref="K40:M40"/>
    <mergeCell ref="A25:Q25"/>
    <mergeCell ref="A16:C16"/>
    <mergeCell ref="A22:G22"/>
    <mergeCell ref="H22:J22"/>
    <mergeCell ref="K22:M22"/>
    <mergeCell ref="N22:P22"/>
    <mergeCell ref="Q22:Q23"/>
  </mergeCells>
  <printOptions horizontalCentered="1"/>
  <pageMargins left="7.874015748031496E-2" right="3.937007874015748E-2" top="7.874015748031496E-2" bottom="3.937007874015748E-2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7:Q44"/>
  <sheetViews>
    <sheetView view="pageBreakPreview" topLeftCell="A25" zoomScaleNormal="100" zoomScaleSheetLayoutView="100" workbookViewId="0">
      <selection activeCell="K12" sqref="K12"/>
    </sheetView>
  </sheetViews>
  <sheetFormatPr defaultRowHeight="15"/>
  <cols>
    <col min="1" max="1" width="3.28515625" customWidth="1"/>
    <col min="2" max="2" width="8" customWidth="1"/>
    <col min="3" max="3" width="15.42578125" customWidth="1"/>
    <col min="4" max="4" width="4.7109375" customWidth="1"/>
    <col min="5" max="5" width="6.28515625" customWidth="1"/>
    <col min="7" max="7" width="10.5703125" customWidth="1"/>
    <col min="8" max="8" width="8" customWidth="1"/>
    <col min="9" max="9" width="9.85546875" customWidth="1"/>
    <col min="10" max="10" width="10" customWidth="1"/>
    <col min="11" max="11" width="7.85546875" customWidth="1"/>
    <col min="14" max="14" width="9.140625" customWidth="1"/>
    <col min="15" max="16" width="10.28515625" customWidth="1"/>
    <col min="17" max="17" width="10.42578125" customWidth="1"/>
  </cols>
  <sheetData>
    <row r="7" spans="1:17" ht="16.5">
      <c r="A7" s="2"/>
      <c r="B7" s="2"/>
      <c r="C7" s="2"/>
      <c r="D7" s="2"/>
      <c r="E7" s="2"/>
      <c r="F7" s="2"/>
      <c r="G7" s="3" t="str">
        <f>'ARKUSZ_1_ZBIORCZE ZESTAWIENIE'!C7</f>
        <v>PRZEJŚCIOWE/KOŃCOWE* ŚWIADECTWO PŁATNOŚCI NR……</v>
      </c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6.5">
      <c r="A8" s="2"/>
      <c r="B8" s="2"/>
      <c r="C8" s="2"/>
      <c r="D8" s="2"/>
      <c r="E8" s="2"/>
      <c r="F8" s="2"/>
      <c r="G8" s="72" t="s">
        <v>69</v>
      </c>
      <c r="H8" s="72"/>
      <c r="I8" s="72"/>
      <c r="J8" s="72"/>
      <c r="K8" s="72"/>
      <c r="L8" s="2"/>
      <c r="M8" s="2"/>
      <c r="N8" s="2"/>
      <c r="O8" s="2"/>
      <c r="P8" s="2"/>
      <c r="Q8" s="2"/>
    </row>
    <row r="9" spans="1:17" ht="16.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6.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6.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6.5">
      <c r="A12" s="4" t="s">
        <v>2</v>
      </c>
      <c r="B12" s="4"/>
      <c r="C12" s="5"/>
      <c r="D12" s="5" t="str">
        <f>'ARKUSZ_1_ZBIORCZE ZESTAWIENIE'!B12</f>
        <v xml:space="preserve">KATOWICKIE INWESTYCJE S.A. </v>
      </c>
      <c r="E12" s="5"/>
      <c r="F12" s="5"/>
      <c r="G12" s="5"/>
      <c r="H12" s="5"/>
      <c r="I12" s="5"/>
      <c r="J12" s="5"/>
      <c r="K12" s="2"/>
      <c r="L12" s="2"/>
      <c r="M12" s="2"/>
      <c r="N12" s="2"/>
      <c r="O12" s="2"/>
      <c r="P12" s="2"/>
      <c r="Q12" s="2"/>
    </row>
    <row r="13" spans="1:17" ht="16.5">
      <c r="A13" s="4" t="s">
        <v>0</v>
      </c>
      <c r="B13" s="4"/>
      <c r="C13" s="5"/>
      <c r="D13" s="5" t="str">
        <f>'ARKUSZ_1_ZBIORCZE ZESTAWIENIE'!B13</f>
        <v>……</v>
      </c>
      <c r="E13" s="5"/>
      <c r="F13" s="5"/>
      <c r="G13" s="5"/>
      <c r="H13" s="5"/>
      <c r="I13" s="5"/>
      <c r="J13" s="5"/>
      <c r="K13" s="2"/>
      <c r="L13" s="2"/>
      <c r="M13" s="2"/>
      <c r="N13" s="2"/>
      <c r="O13" s="2"/>
      <c r="P13" s="2"/>
      <c r="Q13" s="2"/>
    </row>
    <row r="14" spans="1:17" ht="14.25" customHeight="1">
      <c r="A14" s="4" t="s">
        <v>3</v>
      </c>
      <c r="B14" s="4"/>
      <c r="C14" s="5"/>
      <c r="D14" s="5" t="str">
        <f>'ARKUSZ_1_ZBIORCZE ZESTAWIENIE'!B14</f>
        <v>wpisać z § 1 Umowy……</v>
      </c>
      <c r="E14" s="5"/>
      <c r="F14" s="5"/>
      <c r="G14" s="5"/>
      <c r="H14" s="5"/>
      <c r="I14" s="5"/>
      <c r="J14" s="5"/>
      <c r="K14" s="2"/>
      <c r="L14" s="2"/>
      <c r="M14" s="2"/>
      <c r="N14" s="2"/>
      <c r="O14" s="2"/>
      <c r="P14" s="2"/>
      <c r="Q14" s="2"/>
    </row>
    <row r="15" spans="1:17" ht="16.5">
      <c r="A15" s="4" t="s">
        <v>1</v>
      </c>
      <c r="B15" s="4"/>
      <c r="C15" s="5"/>
      <c r="D15" s="5" t="str">
        <f>'ARKUSZ_1_ZBIORCZE ZESTAWIENIE'!B15</f>
        <v>……</v>
      </c>
      <c r="E15" s="5"/>
      <c r="F15" s="5"/>
      <c r="G15" s="5"/>
      <c r="H15" s="5"/>
      <c r="I15" s="5"/>
      <c r="J15" s="5"/>
      <c r="K15" s="2"/>
      <c r="L15" s="2"/>
      <c r="M15" s="2"/>
      <c r="N15" s="2"/>
      <c r="O15" s="2"/>
      <c r="P15" s="2"/>
      <c r="Q15" s="2"/>
    </row>
    <row r="16" spans="1:17" ht="30.75" customHeight="1">
      <c r="A16" s="55" t="s">
        <v>4</v>
      </c>
      <c r="B16" s="55"/>
      <c r="C16" s="55"/>
      <c r="D16" s="5" t="str">
        <f>'ARKUSZ_1_ZBIORCZE ZESTAWIENIE'!B16</f>
        <v>……..</v>
      </c>
      <c r="E16" s="5"/>
      <c r="F16" s="5"/>
      <c r="G16" s="5"/>
      <c r="H16" s="5"/>
      <c r="I16" s="5"/>
      <c r="J16" s="5"/>
      <c r="K16" s="2"/>
      <c r="L16" s="2"/>
      <c r="M16" s="2"/>
      <c r="N16" s="2"/>
      <c r="O16" s="2"/>
      <c r="P16" s="2"/>
      <c r="Q16" s="2"/>
    </row>
    <row r="17" spans="1:17" ht="16.5">
      <c r="A17" s="5"/>
      <c r="B17" s="5"/>
      <c r="C17" s="4"/>
      <c r="D17" s="5"/>
      <c r="E17" s="5"/>
      <c r="F17" s="5"/>
      <c r="G17" s="5"/>
      <c r="H17" s="5"/>
      <c r="I17" s="5"/>
      <c r="J17" s="5"/>
      <c r="K17" s="2"/>
      <c r="L17" s="2"/>
      <c r="M17" s="2"/>
      <c r="N17" s="2"/>
      <c r="O17" s="2"/>
      <c r="P17" s="2"/>
      <c r="Q17" s="2"/>
    </row>
    <row r="18" spans="1:17" ht="16.5">
      <c r="A18" s="4" t="s">
        <v>75</v>
      </c>
      <c r="B18" s="4"/>
      <c r="C18" s="5"/>
      <c r="D18" s="5" t="str">
        <f>'ARKUSZ_1_ZBIORCZE ZESTAWIENIE'!B20</f>
        <v xml:space="preserve">wpisać datę z Protokołu odbioru podpisanego przez Inspektora Nadzoru i Kierowika Budowy </v>
      </c>
      <c r="E18" s="5"/>
      <c r="F18" s="5"/>
      <c r="G18" s="5"/>
      <c r="H18" s="5"/>
      <c r="I18" s="5"/>
      <c r="J18" s="5"/>
      <c r="K18" s="2"/>
      <c r="L18" s="2"/>
      <c r="M18" s="2"/>
      <c r="N18" s="2"/>
      <c r="O18" s="2"/>
      <c r="P18" s="2"/>
      <c r="Q18" s="2"/>
    </row>
    <row r="19" spans="1:17" ht="16.5">
      <c r="A19" s="4" t="s">
        <v>6</v>
      </c>
      <c r="B19" s="4"/>
      <c r="C19" s="5"/>
      <c r="D19" s="5" t="str">
        <f>'ARKUSZ_1_ZBIORCZE ZESTAWIENIE'!B21</f>
        <v>……..</v>
      </c>
      <c r="E19" s="5"/>
      <c r="F19" s="5"/>
      <c r="G19" s="5"/>
      <c r="H19" s="5"/>
      <c r="I19" s="5"/>
      <c r="J19" s="5"/>
      <c r="K19" s="2"/>
      <c r="L19" s="2"/>
      <c r="M19" s="2"/>
      <c r="N19" s="2"/>
      <c r="O19" s="2"/>
      <c r="P19" s="2"/>
      <c r="Q19" s="2"/>
    </row>
    <row r="20" spans="1:17" ht="16.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6.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33" customHeight="1">
      <c r="A22" s="56" t="s">
        <v>83</v>
      </c>
      <c r="B22" s="57"/>
      <c r="C22" s="57"/>
      <c r="D22" s="57"/>
      <c r="E22" s="57"/>
      <c r="F22" s="57"/>
      <c r="G22" s="58"/>
      <c r="H22" s="59" t="s">
        <v>27</v>
      </c>
      <c r="I22" s="60"/>
      <c r="J22" s="61"/>
      <c r="K22" s="62" t="s">
        <v>28</v>
      </c>
      <c r="L22" s="57"/>
      <c r="M22" s="58"/>
      <c r="N22" s="62" t="s">
        <v>29</v>
      </c>
      <c r="O22" s="57"/>
      <c r="P22" s="58"/>
      <c r="Q22" s="64" t="s">
        <v>64</v>
      </c>
    </row>
    <row r="23" spans="1:17" ht="72.75" customHeight="1">
      <c r="A23" s="6" t="s">
        <v>24</v>
      </c>
      <c r="B23" s="6" t="s">
        <v>82</v>
      </c>
      <c r="C23" s="6" t="s">
        <v>85</v>
      </c>
      <c r="D23" s="6" t="s">
        <v>47</v>
      </c>
      <c r="E23" s="6" t="s">
        <v>48</v>
      </c>
      <c r="F23" s="6" t="s">
        <v>49</v>
      </c>
      <c r="G23" s="7" t="s">
        <v>50</v>
      </c>
      <c r="H23" s="8" t="s">
        <v>51</v>
      </c>
      <c r="I23" s="6" t="s">
        <v>65</v>
      </c>
      <c r="J23" s="7" t="s">
        <v>66</v>
      </c>
      <c r="K23" s="8" t="s">
        <v>30</v>
      </c>
      <c r="L23" s="6" t="s">
        <v>58</v>
      </c>
      <c r="M23" s="7" t="s">
        <v>31</v>
      </c>
      <c r="N23" s="8" t="s">
        <v>30</v>
      </c>
      <c r="O23" s="6" t="s">
        <v>63</v>
      </c>
      <c r="P23" s="7" t="s">
        <v>31</v>
      </c>
      <c r="Q23" s="65"/>
    </row>
    <row r="24" spans="1:17" ht="14.25" customHeight="1">
      <c r="A24" s="6" t="s">
        <v>8</v>
      </c>
      <c r="B24" s="6" t="s">
        <v>9</v>
      </c>
      <c r="C24" s="6" t="s">
        <v>10</v>
      </c>
      <c r="D24" s="6" t="s">
        <v>20</v>
      </c>
      <c r="E24" s="6" t="s">
        <v>21</v>
      </c>
      <c r="F24" s="6" t="s">
        <v>22</v>
      </c>
      <c r="G24" s="7" t="s">
        <v>23</v>
      </c>
      <c r="H24" s="8" t="s">
        <v>52</v>
      </c>
      <c r="I24" s="6" t="s">
        <v>53</v>
      </c>
      <c r="J24" s="7" t="s">
        <v>54</v>
      </c>
      <c r="K24" s="8" t="s">
        <v>55</v>
      </c>
      <c r="L24" s="6" t="s">
        <v>56</v>
      </c>
      <c r="M24" s="7" t="s">
        <v>57</v>
      </c>
      <c r="N24" s="8" t="s">
        <v>59</v>
      </c>
      <c r="O24" s="6" t="s">
        <v>60</v>
      </c>
      <c r="P24" s="7" t="s">
        <v>61</v>
      </c>
      <c r="Q24" s="9" t="s">
        <v>62</v>
      </c>
    </row>
    <row r="25" spans="1:17" ht="31.9" customHeight="1">
      <c r="A25" s="73" t="s">
        <v>80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</row>
    <row r="26" spans="1:17" ht="16.5">
      <c r="A26" s="24" t="s">
        <v>32</v>
      </c>
      <c r="B26" s="24"/>
      <c r="C26" s="31"/>
      <c r="D26" s="24"/>
      <c r="E26" s="24"/>
      <c r="F26" s="24"/>
      <c r="G26" s="38">
        <f>ROUND((E26*F26),2)</f>
        <v>0</v>
      </c>
      <c r="H26" s="39"/>
      <c r="I26" s="25">
        <f>ROUND((H26*F26),2)</f>
        <v>0</v>
      </c>
      <c r="J26" s="40" t="e">
        <f>I26/G26</f>
        <v>#DIV/0!</v>
      </c>
      <c r="K26" s="41"/>
      <c r="L26" s="25">
        <f>K26+M26</f>
        <v>0</v>
      </c>
      <c r="M26" s="42"/>
      <c r="N26" s="39"/>
      <c r="O26" s="25">
        <f>N26+P26</f>
        <v>0</v>
      </c>
      <c r="P26" s="38">
        <f>ROUND((M26*F26),2)</f>
        <v>0</v>
      </c>
      <c r="Q26" s="43">
        <f>I26-O26</f>
        <v>0</v>
      </c>
    </row>
    <row r="27" spans="1:17" ht="16.5">
      <c r="A27" s="24" t="s">
        <v>33</v>
      </c>
      <c r="B27" s="24"/>
      <c r="C27" s="31"/>
      <c r="D27" s="24"/>
      <c r="E27" s="24"/>
      <c r="F27" s="24"/>
      <c r="G27" s="38">
        <f>ROUND((E27*F27),2)</f>
        <v>0</v>
      </c>
      <c r="H27" s="39"/>
      <c r="I27" s="25">
        <f t="shared" ref="I27:I39" si="0">ROUND((H27*F27),2)</f>
        <v>0</v>
      </c>
      <c r="J27" s="40" t="e">
        <f t="shared" ref="J27:J40" si="1">I27/G27</f>
        <v>#DIV/0!</v>
      </c>
      <c r="K27" s="41"/>
      <c r="L27" s="25">
        <f t="shared" ref="L27:L39" si="2">K27+M27</f>
        <v>0</v>
      </c>
      <c r="M27" s="42"/>
      <c r="N27" s="39"/>
      <c r="O27" s="25">
        <f t="shared" ref="O27:O39" si="3">N27+P27</f>
        <v>0</v>
      </c>
      <c r="P27" s="38">
        <f t="shared" ref="P27:P39" si="4">ROUND((M27*F27),2)</f>
        <v>0</v>
      </c>
      <c r="Q27" s="43">
        <f>I27-O27</f>
        <v>0</v>
      </c>
    </row>
    <row r="28" spans="1:17" ht="16.5">
      <c r="A28" s="24" t="s">
        <v>34</v>
      </c>
      <c r="B28" s="24"/>
      <c r="C28" s="31"/>
      <c r="D28" s="24"/>
      <c r="E28" s="24"/>
      <c r="F28" s="24"/>
      <c r="G28" s="38">
        <f t="shared" ref="G28:G39" si="5">ROUND((E28*F28),2)</f>
        <v>0</v>
      </c>
      <c r="H28" s="39"/>
      <c r="I28" s="25">
        <f t="shared" si="0"/>
        <v>0</v>
      </c>
      <c r="J28" s="40" t="e">
        <f t="shared" si="1"/>
        <v>#DIV/0!</v>
      </c>
      <c r="K28" s="41"/>
      <c r="L28" s="25">
        <f t="shared" si="2"/>
        <v>0</v>
      </c>
      <c r="M28" s="42"/>
      <c r="N28" s="39"/>
      <c r="O28" s="25">
        <f t="shared" si="3"/>
        <v>0</v>
      </c>
      <c r="P28" s="38">
        <f t="shared" si="4"/>
        <v>0</v>
      </c>
      <c r="Q28" s="43">
        <f t="shared" ref="Q28:Q39" si="6">I28-O28</f>
        <v>0</v>
      </c>
    </row>
    <row r="29" spans="1:17" ht="16.5">
      <c r="A29" s="24" t="s">
        <v>35</v>
      </c>
      <c r="B29" s="24"/>
      <c r="C29" s="31"/>
      <c r="D29" s="24"/>
      <c r="E29" s="24"/>
      <c r="F29" s="24"/>
      <c r="G29" s="38">
        <f t="shared" si="5"/>
        <v>0</v>
      </c>
      <c r="H29" s="39"/>
      <c r="I29" s="25">
        <f t="shared" si="0"/>
        <v>0</v>
      </c>
      <c r="J29" s="40" t="e">
        <f t="shared" si="1"/>
        <v>#DIV/0!</v>
      </c>
      <c r="K29" s="41"/>
      <c r="L29" s="25">
        <f t="shared" si="2"/>
        <v>0</v>
      </c>
      <c r="M29" s="42"/>
      <c r="N29" s="39"/>
      <c r="O29" s="25">
        <f t="shared" si="3"/>
        <v>0</v>
      </c>
      <c r="P29" s="38">
        <f t="shared" si="4"/>
        <v>0</v>
      </c>
      <c r="Q29" s="43">
        <f t="shared" si="6"/>
        <v>0</v>
      </c>
    </row>
    <row r="30" spans="1:17" ht="16.5">
      <c r="A30" s="24" t="s">
        <v>36</v>
      </c>
      <c r="B30" s="24"/>
      <c r="C30" s="31"/>
      <c r="D30" s="24"/>
      <c r="E30" s="24"/>
      <c r="F30" s="24"/>
      <c r="G30" s="38">
        <f t="shared" si="5"/>
        <v>0</v>
      </c>
      <c r="H30" s="39"/>
      <c r="I30" s="25">
        <f t="shared" si="0"/>
        <v>0</v>
      </c>
      <c r="J30" s="40" t="e">
        <f t="shared" si="1"/>
        <v>#DIV/0!</v>
      </c>
      <c r="K30" s="41"/>
      <c r="L30" s="25">
        <f t="shared" si="2"/>
        <v>0</v>
      </c>
      <c r="M30" s="42"/>
      <c r="N30" s="39"/>
      <c r="O30" s="25">
        <f t="shared" si="3"/>
        <v>0</v>
      </c>
      <c r="P30" s="38">
        <f t="shared" si="4"/>
        <v>0</v>
      </c>
      <c r="Q30" s="43">
        <f t="shared" si="6"/>
        <v>0</v>
      </c>
    </row>
    <row r="31" spans="1:17" ht="16.5">
      <c r="A31" s="24" t="s">
        <v>37</v>
      </c>
      <c r="B31" s="24"/>
      <c r="C31" s="31"/>
      <c r="D31" s="24"/>
      <c r="E31" s="24"/>
      <c r="F31" s="24"/>
      <c r="G31" s="38">
        <f t="shared" si="5"/>
        <v>0</v>
      </c>
      <c r="H31" s="39"/>
      <c r="I31" s="25">
        <f t="shared" si="0"/>
        <v>0</v>
      </c>
      <c r="J31" s="40" t="e">
        <f t="shared" si="1"/>
        <v>#DIV/0!</v>
      </c>
      <c r="K31" s="41"/>
      <c r="L31" s="25">
        <f t="shared" si="2"/>
        <v>0</v>
      </c>
      <c r="M31" s="42"/>
      <c r="N31" s="39"/>
      <c r="O31" s="25">
        <f t="shared" si="3"/>
        <v>0</v>
      </c>
      <c r="P31" s="38">
        <f t="shared" si="4"/>
        <v>0</v>
      </c>
      <c r="Q31" s="43">
        <f t="shared" si="6"/>
        <v>0</v>
      </c>
    </row>
    <row r="32" spans="1:17" ht="16.5">
      <c r="A32" s="24" t="s">
        <v>38</v>
      </c>
      <c r="B32" s="24"/>
      <c r="C32" s="31"/>
      <c r="D32" s="24"/>
      <c r="E32" s="24"/>
      <c r="F32" s="24"/>
      <c r="G32" s="38">
        <f t="shared" si="5"/>
        <v>0</v>
      </c>
      <c r="H32" s="39"/>
      <c r="I32" s="25">
        <f t="shared" si="0"/>
        <v>0</v>
      </c>
      <c r="J32" s="40" t="e">
        <f t="shared" si="1"/>
        <v>#DIV/0!</v>
      </c>
      <c r="K32" s="41"/>
      <c r="L32" s="25">
        <f t="shared" si="2"/>
        <v>0</v>
      </c>
      <c r="M32" s="42"/>
      <c r="N32" s="39"/>
      <c r="O32" s="25">
        <f t="shared" si="3"/>
        <v>0</v>
      </c>
      <c r="P32" s="38">
        <f t="shared" si="4"/>
        <v>0</v>
      </c>
      <c r="Q32" s="43">
        <f t="shared" si="6"/>
        <v>0</v>
      </c>
    </row>
    <row r="33" spans="1:17" ht="16.5">
      <c r="A33" s="24" t="s">
        <v>39</v>
      </c>
      <c r="B33" s="24"/>
      <c r="C33" s="31"/>
      <c r="D33" s="24"/>
      <c r="E33" s="24"/>
      <c r="F33" s="24"/>
      <c r="G33" s="38">
        <f t="shared" si="5"/>
        <v>0</v>
      </c>
      <c r="H33" s="39"/>
      <c r="I33" s="25">
        <f t="shared" si="0"/>
        <v>0</v>
      </c>
      <c r="J33" s="40" t="e">
        <f t="shared" si="1"/>
        <v>#DIV/0!</v>
      </c>
      <c r="K33" s="41"/>
      <c r="L33" s="25">
        <f t="shared" si="2"/>
        <v>0</v>
      </c>
      <c r="M33" s="42"/>
      <c r="N33" s="39"/>
      <c r="O33" s="25">
        <f t="shared" si="3"/>
        <v>0</v>
      </c>
      <c r="P33" s="38">
        <f t="shared" si="4"/>
        <v>0</v>
      </c>
      <c r="Q33" s="43">
        <f t="shared" si="6"/>
        <v>0</v>
      </c>
    </row>
    <row r="34" spans="1:17" ht="16.5">
      <c r="A34" s="24" t="s">
        <v>40</v>
      </c>
      <c r="B34" s="24"/>
      <c r="C34" s="31"/>
      <c r="D34" s="24"/>
      <c r="E34" s="24"/>
      <c r="F34" s="24"/>
      <c r="G34" s="38">
        <f t="shared" si="5"/>
        <v>0</v>
      </c>
      <c r="H34" s="39"/>
      <c r="I34" s="25">
        <f t="shared" si="0"/>
        <v>0</v>
      </c>
      <c r="J34" s="40" t="e">
        <f t="shared" si="1"/>
        <v>#DIV/0!</v>
      </c>
      <c r="K34" s="41"/>
      <c r="L34" s="25">
        <f t="shared" si="2"/>
        <v>0</v>
      </c>
      <c r="M34" s="42"/>
      <c r="N34" s="39"/>
      <c r="O34" s="25">
        <f t="shared" si="3"/>
        <v>0</v>
      </c>
      <c r="P34" s="38">
        <f t="shared" si="4"/>
        <v>0</v>
      </c>
      <c r="Q34" s="43">
        <f t="shared" si="6"/>
        <v>0</v>
      </c>
    </row>
    <row r="35" spans="1:17" ht="16.5">
      <c r="A35" s="24" t="s">
        <v>41</v>
      </c>
      <c r="B35" s="24"/>
      <c r="C35" s="31"/>
      <c r="D35" s="24"/>
      <c r="E35" s="24"/>
      <c r="F35" s="24"/>
      <c r="G35" s="38">
        <f t="shared" si="5"/>
        <v>0</v>
      </c>
      <c r="H35" s="39"/>
      <c r="I35" s="25">
        <f t="shared" si="0"/>
        <v>0</v>
      </c>
      <c r="J35" s="40" t="e">
        <f t="shared" si="1"/>
        <v>#DIV/0!</v>
      </c>
      <c r="K35" s="41"/>
      <c r="L35" s="25">
        <f t="shared" si="2"/>
        <v>0</v>
      </c>
      <c r="M35" s="42"/>
      <c r="N35" s="39"/>
      <c r="O35" s="25">
        <f t="shared" si="3"/>
        <v>0</v>
      </c>
      <c r="P35" s="38">
        <f t="shared" si="4"/>
        <v>0</v>
      </c>
      <c r="Q35" s="43">
        <f t="shared" si="6"/>
        <v>0</v>
      </c>
    </row>
    <row r="36" spans="1:17" ht="16.5">
      <c r="A36" s="24" t="s">
        <v>42</v>
      </c>
      <c r="B36" s="24"/>
      <c r="C36" s="31"/>
      <c r="D36" s="24"/>
      <c r="E36" s="24"/>
      <c r="F36" s="24"/>
      <c r="G36" s="38">
        <f t="shared" si="5"/>
        <v>0</v>
      </c>
      <c r="H36" s="39"/>
      <c r="I36" s="25">
        <f t="shared" si="0"/>
        <v>0</v>
      </c>
      <c r="J36" s="40" t="e">
        <f t="shared" si="1"/>
        <v>#DIV/0!</v>
      </c>
      <c r="K36" s="41"/>
      <c r="L36" s="25">
        <f t="shared" si="2"/>
        <v>0</v>
      </c>
      <c r="M36" s="42"/>
      <c r="N36" s="39"/>
      <c r="O36" s="25">
        <f t="shared" si="3"/>
        <v>0</v>
      </c>
      <c r="P36" s="38">
        <f t="shared" si="4"/>
        <v>0</v>
      </c>
      <c r="Q36" s="43">
        <f t="shared" si="6"/>
        <v>0</v>
      </c>
    </row>
    <row r="37" spans="1:17" ht="16.5">
      <c r="A37" s="24" t="s">
        <v>43</v>
      </c>
      <c r="B37" s="24"/>
      <c r="C37" s="31"/>
      <c r="D37" s="24"/>
      <c r="E37" s="24"/>
      <c r="F37" s="24"/>
      <c r="G37" s="38">
        <f t="shared" si="5"/>
        <v>0</v>
      </c>
      <c r="H37" s="39"/>
      <c r="I37" s="25">
        <f t="shared" si="0"/>
        <v>0</v>
      </c>
      <c r="J37" s="40" t="e">
        <f t="shared" si="1"/>
        <v>#DIV/0!</v>
      </c>
      <c r="K37" s="41"/>
      <c r="L37" s="25">
        <f t="shared" si="2"/>
        <v>0</v>
      </c>
      <c r="M37" s="42"/>
      <c r="N37" s="39"/>
      <c r="O37" s="25">
        <f t="shared" si="3"/>
        <v>0</v>
      </c>
      <c r="P37" s="38">
        <f t="shared" si="4"/>
        <v>0</v>
      </c>
      <c r="Q37" s="43">
        <f t="shared" si="6"/>
        <v>0</v>
      </c>
    </row>
    <row r="38" spans="1:17" ht="16.5">
      <c r="A38" s="24" t="s">
        <v>44</v>
      </c>
      <c r="B38" s="24"/>
      <c r="C38" s="31"/>
      <c r="D38" s="24"/>
      <c r="E38" s="24"/>
      <c r="F38" s="24"/>
      <c r="G38" s="38">
        <f t="shared" si="5"/>
        <v>0</v>
      </c>
      <c r="H38" s="39"/>
      <c r="I38" s="25">
        <f t="shared" si="0"/>
        <v>0</v>
      </c>
      <c r="J38" s="40" t="e">
        <f t="shared" si="1"/>
        <v>#DIV/0!</v>
      </c>
      <c r="K38" s="41"/>
      <c r="L38" s="25">
        <f t="shared" si="2"/>
        <v>0</v>
      </c>
      <c r="M38" s="42"/>
      <c r="N38" s="39"/>
      <c r="O38" s="25">
        <f t="shared" si="3"/>
        <v>0</v>
      </c>
      <c r="P38" s="38">
        <f t="shared" si="4"/>
        <v>0</v>
      </c>
      <c r="Q38" s="43">
        <f t="shared" si="6"/>
        <v>0</v>
      </c>
    </row>
    <row r="39" spans="1:17" ht="16.5">
      <c r="A39" s="24" t="s">
        <v>45</v>
      </c>
      <c r="B39" s="24"/>
      <c r="C39" s="31"/>
      <c r="D39" s="24"/>
      <c r="E39" s="24"/>
      <c r="F39" s="24"/>
      <c r="G39" s="38">
        <f t="shared" si="5"/>
        <v>0</v>
      </c>
      <c r="H39" s="39"/>
      <c r="I39" s="25">
        <f t="shared" si="0"/>
        <v>0</v>
      </c>
      <c r="J39" s="40" t="e">
        <f t="shared" si="1"/>
        <v>#DIV/0!</v>
      </c>
      <c r="K39" s="41"/>
      <c r="L39" s="25">
        <f t="shared" si="2"/>
        <v>0</v>
      </c>
      <c r="M39" s="42"/>
      <c r="N39" s="39"/>
      <c r="O39" s="25">
        <f t="shared" si="3"/>
        <v>0</v>
      </c>
      <c r="P39" s="38">
        <f t="shared" si="4"/>
        <v>0</v>
      </c>
      <c r="Q39" s="43">
        <f t="shared" si="6"/>
        <v>0</v>
      </c>
    </row>
    <row r="40" spans="1:17" ht="16.5">
      <c r="A40" s="76" t="s">
        <v>46</v>
      </c>
      <c r="B40" s="77"/>
      <c r="C40" s="77"/>
      <c r="D40" s="77"/>
      <c r="E40" s="77"/>
      <c r="F40" s="78"/>
      <c r="G40" s="44">
        <f>SUM(G26:G39)</f>
        <v>0</v>
      </c>
      <c r="H40" s="45"/>
      <c r="I40" s="46">
        <f>SUM(I26:I39)</f>
        <v>0</v>
      </c>
      <c r="J40" s="47" t="e">
        <f t="shared" si="1"/>
        <v>#DIV/0!</v>
      </c>
      <c r="K40" s="79"/>
      <c r="L40" s="77"/>
      <c r="M40" s="80"/>
      <c r="N40" s="45">
        <f>SUM(N26:N39)</f>
        <v>0</v>
      </c>
      <c r="O40" s="46">
        <f>N40+P40</f>
        <v>0</v>
      </c>
      <c r="P40" s="44">
        <f>SUM(P26:P39)</f>
        <v>0</v>
      </c>
      <c r="Q40" s="48">
        <f>I40-O40</f>
        <v>0</v>
      </c>
    </row>
    <row r="41" spans="1:17" ht="16.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16.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16.5">
      <c r="A43" s="2"/>
      <c r="B43" s="2"/>
      <c r="C43" s="2"/>
      <c r="D43" s="2"/>
      <c r="E43" s="2"/>
      <c r="F43" s="2"/>
      <c r="G43" s="2" t="s">
        <v>19</v>
      </c>
      <c r="H43" s="2"/>
      <c r="I43" s="2"/>
      <c r="J43" s="2"/>
      <c r="K43" s="2"/>
      <c r="L43" s="2" t="s">
        <v>19</v>
      </c>
      <c r="M43" s="2"/>
      <c r="N43" s="2"/>
      <c r="O43" s="2"/>
      <c r="P43" s="2"/>
      <c r="Q43" s="2"/>
    </row>
    <row r="44" spans="1:17" ht="16.5">
      <c r="A44" s="2"/>
      <c r="B44" s="2"/>
      <c r="C44" s="2"/>
      <c r="D44" s="2"/>
      <c r="E44" s="2"/>
      <c r="F44" s="2"/>
      <c r="G44" s="2" t="s">
        <v>77</v>
      </c>
      <c r="H44" s="2"/>
      <c r="I44" s="2"/>
      <c r="J44" s="2"/>
      <c r="K44" s="2"/>
      <c r="L44" s="2" t="s">
        <v>78</v>
      </c>
      <c r="M44" s="2"/>
      <c r="N44" s="2"/>
      <c r="O44" s="2"/>
      <c r="P44" s="2"/>
      <c r="Q44" s="2"/>
    </row>
  </sheetData>
  <mergeCells count="10">
    <mergeCell ref="Q22:Q23"/>
    <mergeCell ref="A25:Q25"/>
    <mergeCell ref="A40:F40"/>
    <mergeCell ref="K40:M40"/>
    <mergeCell ref="N22:P22"/>
    <mergeCell ref="G8:K8"/>
    <mergeCell ref="A16:C16"/>
    <mergeCell ref="A22:G22"/>
    <mergeCell ref="H22:J22"/>
    <mergeCell ref="K22:M22"/>
  </mergeCells>
  <printOptions horizontalCentered="1"/>
  <pageMargins left="7.874015748031496E-2" right="3.937007874015748E-2" top="7.874015748031496E-2" bottom="3.937007874015748E-2" header="0.31496062992125984" footer="0.31496062992125984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ARKUSZ_1_ZBIORCZE ZESTAWIENIE</vt:lpstr>
      <vt:lpstr>ARKUSZ_2_ROBOTY PODSTAWOWE</vt:lpstr>
      <vt:lpstr>ARKUSZ_3_ROBOTY ZAMIENNE</vt:lpstr>
      <vt:lpstr>ARKUSZ_4_ROBOTY DODATKOWE</vt:lpstr>
      <vt:lpstr>'ARKUSZ_2_ROBOTY PODSTAWOWE'!Obszar_wydruku</vt:lpstr>
      <vt:lpstr>'ARKUSZ_3_ROBOTY ZAMIENNE'!Obszar_wydruku</vt:lpstr>
      <vt:lpstr>'ARKUSZ_4_ROBOTY DODATKOWE'!Obszar_wydruku</vt:lpstr>
      <vt:lpstr>'ARKUSZ_2_ROBOTY PODSTAWOWE'!Tytuły_wydruku</vt:lpstr>
      <vt:lpstr>'ARKUSZ_3_ROBOTY ZAMIENNE'!Tytuły_wydruku</vt:lpstr>
      <vt:lpstr>'ARKUSZ_4_ROBOTY DODATKOWE'!Tytuły_wydruku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Krzysztowczyk</dc:creator>
  <cp:lastModifiedBy>Joanna Krzysztowczyk</cp:lastModifiedBy>
  <cp:lastPrinted>2024-01-04T13:40:31Z</cp:lastPrinted>
  <dcterms:created xsi:type="dcterms:W3CDTF">2016-10-27T10:12:43Z</dcterms:created>
  <dcterms:modified xsi:type="dcterms:W3CDTF">2024-01-04T13:41:30Z</dcterms:modified>
</cp:coreProperties>
</file>