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__________WZORY dokumentów firmowych _KISA_znak firmowy\wzory dokumentów\WZORY DOKUMENTÓW\"/>
    </mc:Choice>
  </mc:AlternateContent>
  <xr:revisionPtr revIDLastSave="0" documentId="13_ncr:1_{01B5722D-80DC-488B-9D87-BD9CA1D00606}" xr6:coauthVersionLast="47" xr6:coauthVersionMax="47" xr10:uidLastSave="{00000000-0000-0000-0000-000000000000}"/>
  <bookViews>
    <workbookView xWindow="-120" yWindow="-120" windowWidth="29040" windowHeight="15720" firstSheet="1" activeTab="3" xr2:uid="{00000000-000D-0000-FFFF-FFFF00000000}"/>
  </bookViews>
  <sheets>
    <sheet name="ARKUSZ_1_ZBIORCZE ZESTAWIENIE" sheetId="5" r:id="rId1"/>
    <sheet name="ARKUSZ_2_ROBOTY PODSTAWOWE" sheetId="1" r:id="rId2"/>
    <sheet name="ARKUSZ_3_ROBOTY ZAMIENNE" sheetId="6" r:id="rId3"/>
    <sheet name="ARKUSZ_4_ROBOTY DODATKOWE" sheetId="7" r:id="rId4"/>
  </sheets>
  <definedNames>
    <definedName name="_xlnm.Print_Area" localSheetId="1">'ARKUSZ_2_ROBOTY PODSTAWOWE'!$A$1:$M$84</definedName>
    <definedName name="_xlnm.Print_Area" localSheetId="2">'ARKUSZ_3_ROBOTY ZAMIENNE'!$A$1:$N$46</definedName>
    <definedName name="_xlnm.Print_Area" localSheetId="3">'ARKUSZ_4_ROBOTY DODATKOWE'!$A$1:$N$45</definedName>
    <definedName name="_xlnm.Print_Titles" localSheetId="1">'ARKUSZ_2_ROBOTY PODSTAWOWE'!$19:$20</definedName>
    <definedName name="_xlnm.Print_Titles" localSheetId="2">'ARKUSZ_3_ROBOTY ZAMIENNE'!$22:$23</definedName>
    <definedName name="_xlnm.Print_Titles" localSheetId="3">'ARKUSZ_4_ROBOTY DODATKOWE'!$22:$23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" i="1" l="1"/>
  <c r="B16" i="5"/>
  <c r="H37" i="1" l="1"/>
  <c r="H36" i="1"/>
  <c r="F37" i="1"/>
  <c r="L37" i="1"/>
  <c r="K37" i="1" s="1"/>
  <c r="F36" i="1"/>
  <c r="K36" i="1"/>
  <c r="F7" i="1"/>
  <c r="M36" i="1" l="1"/>
  <c r="M37" i="1"/>
  <c r="F66" i="1" l="1"/>
  <c r="H66" i="1"/>
  <c r="L66" i="1"/>
  <c r="K66" i="1" s="1"/>
  <c r="F67" i="1"/>
  <c r="H67" i="1"/>
  <c r="L67" i="1"/>
  <c r="K67" i="1" s="1"/>
  <c r="F68" i="1"/>
  <c r="H68" i="1"/>
  <c r="L68" i="1"/>
  <c r="K68" i="1" s="1"/>
  <c r="F69" i="1"/>
  <c r="H69" i="1"/>
  <c r="L69" i="1"/>
  <c r="K69" i="1" s="1"/>
  <c r="F70" i="1"/>
  <c r="H70" i="1"/>
  <c r="L70" i="1"/>
  <c r="K70" i="1" s="1"/>
  <c r="F71" i="1"/>
  <c r="H71" i="1"/>
  <c r="L71" i="1"/>
  <c r="K71" i="1" s="1"/>
  <c r="F72" i="1"/>
  <c r="H72" i="1"/>
  <c r="L72" i="1"/>
  <c r="K72" i="1" s="1"/>
  <c r="F73" i="1"/>
  <c r="H73" i="1"/>
  <c r="L73" i="1"/>
  <c r="K73" i="1" s="1"/>
  <c r="F74" i="1"/>
  <c r="H74" i="1"/>
  <c r="L74" i="1"/>
  <c r="K74" i="1" s="1"/>
  <c r="F75" i="1"/>
  <c r="H75" i="1"/>
  <c r="L75" i="1"/>
  <c r="K75" i="1" s="1"/>
  <c r="F76" i="1"/>
  <c r="H76" i="1"/>
  <c r="L76" i="1"/>
  <c r="K76" i="1" s="1"/>
  <c r="F77" i="1"/>
  <c r="H77" i="1"/>
  <c r="L77" i="1"/>
  <c r="K77" i="1" s="1"/>
  <c r="L65" i="1"/>
  <c r="H65" i="1"/>
  <c r="F65" i="1"/>
  <c r="F42" i="1"/>
  <c r="H42" i="1"/>
  <c r="L42" i="1"/>
  <c r="K42" i="1" s="1"/>
  <c r="F43" i="1"/>
  <c r="H43" i="1"/>
  <c r="L43" i="1"/>
  <c r="K43" i="1" s="1"/>
  <c r="F44" i="1"/>
  <c r="H44" i="1"/>
  <c r="L44" i="1"/>
  <c r="K44" i="1" s="1"/>
  <c r="F45" i="1"/>
  <c r="H45" i="1"/>
  <c r="L45" i="1"/>
  <c r="K45" i="1" s="1"/>
  <c r="F46" i="1"/>
  <c r="H46" i="1"/>
  <c r="L46" i="1"/>
  <c r="K46" i="1" s="1"/>
  <c r="F47" i="1"/>
  <c r="H47" i="1"/>
  <c r="L47" i="1"/>
  <c r="K47" i="1" s="1"/>
  <c r="F48" i="1"/>
  <c r="H48" i="1"/>
  <c r="L48" i="1"/>
  <c r="K48" i="1" s="1"/>
  <c r="F49" i="1"/>
  <c r="H49" i="1"/>
  <c r="L49" i="1"/>
  <c r="K49" i="1" s="1"/>
  <c r="F50" i="1"/>
  <c r="H50" i="1"/>
  <c r="L50" i="1"/>
  <c r="K50" i="1" s="1"/>
  <c r="F51" i="1"/>
  <c r="H51" i="1"/>
  <c r="L51" i="1"/>
  <c r="K51" i="1" s="1"/>
  <c r="F52" i="1"/>
  <c r="H52" i="1"/>
  <c r="L52" i="1"/>
  <c r="K52" i="1" s="1"/>
  <c r="F53" i="1"/>
  <c r="H53" i="1"/>
  <c r="L53" i="1"/>
  <c r="K53" i="1" s="1"/>
  <c r="F54" i="1"/>
  <c r="H54" i="1"/>
  <c r="L54" i="1"/>
  <c r="K54" i="1" s="1"/>
  <c r="F55" i="1"/>
  <c r="H55" i="1"/>
  <c r="L55" i="1"/>
  <c r="K55" i="1" s="1"/>
  <c r="F56" i="1"/>
  <c r="H56" i="1"/>
  <c r="L56" i="1"/>
  <c r="K56" i="1" s="1"/>
  <c r="F57" i="1"/>
  <c r="H57" i="1"/>
  <c r="L57" i="1"/>
  <c r="K57" i="1" s="1"/>
  <c r="F58" i="1"/>
  <c r="H58" i="1"/>
  <c r="L58" i="1"/>
  <c r="K58" i="1" s="1"/>
  <c r="F59" i="1"/>
  <c r="H59" i="1"/>
  <c r="L59" i="1"/>
  <c r="K59" i="1" s="1"/>
  <c r="F60" i="1"/>
  <c r="H60" i="1"/>
  <c r="L60" i="1"/>
  <c r="K60" i="1" s="1"/>
  <c r="F61" i="1"/>
  <c r="H61" i="1"/>
  <c r="L61" i="1"/>
  <c r="K61" i="1" s="1"/>
  <c r="F62" i="1"/>
  <c r="H62" i="1"/>
  <c r="L62" i="1"/>
  <c r="K62" i="1" s="1"/>
  <c r="L41" i="1"/>
  <c r="H41" i="1"/>
  <c r="F41" i="1"/>
  <c r="F28" i="1"/>
  <c r="H28" i="1"/>
  <c r="L28" i="1"/>
  <c r="K28" i="1" s="1"/>
  <c r="F29" i="1"/>
  <c r="H29" i="1"/>
  <c r="L29" i="1"/>
  <c r="K29" i="1" s="1"/>
  <c r="F30" i="1"/>
  <c r="H30" i="1"/>
  <c r="L30" i="1"/>
  <c r="K30" i="1" s="1"/>
  <c r="F31" i="1"/>
  <c r="H31" i="1"/>
  <c r="L31" i="1"/>
  <c r="K31" i="1" s="1"/>
  <c r="F32" i="1"/>
  <c r="H32" i="1"/>
  <c r="L32" i="1"/>
  <c r="K32" i="1" s="1"/>
  <c r="F33" i="1"/>
  <c r="H33" i="1"/>
  <c r="L33" i="1"/>
  <c r="K33" i="1" s="1"/>
  <c r="F34" i="1"/>
  <c r="H34" i="1"/>
  <c r="L34" i="1"/>
  <c r="K34" i="1" s="1"/>
  <c r="F35" i="1"/>
  <c r="H35" i="1"/>
  <c r="L35" i="1"/>
  <c r="K35" i="1" s="1"/>
  <c r="F38" i="1"/>
  <c r="H38" i="1"/>
  <c r="L38" i="1"/>
  <c r="K38" i="1" s="1"/>
  <c r="L27" i="1"/>
  <c r="H27" i="1"/>
  <c r="F27" i="1"/>
  <c r="C16" i="1"/>
  <c r="C17" i="1"/>
  <c r="C14" i="1"/>
  <c r="C13" i="1"/>
  <c r="C11" i="1"/>
  <c r="F39" i="1" l="1"/>
  <c r="M35" i="1"/>
  <c r="M33" i="1"/>
  <c r="M31" i="1"/>
  <c r="M29" i="1"/>
  <c r="F63" i="1"/>
  <c r="M61" i="1"/>
  <c r="M59" i="1"/>
  <c r="M57" i="1"/>
  <c r="M55" i="1"/>
  <c r="M53" i="1"/>
  <c r="M51" i="1"/>
  <c r="M49" i="1"/>
  <c r="M47" i="1"/>
  <c r="M45" i="1"/>
  <c r="M43" i="1"/>
  <c r="F78" i="1"/>
  <c r="M76" i="1"/>
  <c r="M74" i="1"/>
  <c r="M72" i="1"/>
  <c r="M70" i="1"/>
  <c r="M68" i="1"/>
  <c r="M66" i="1"/>
  <c r="M38" i="1"/>
  <c r="M34" i="1"/>
  <c r="M32" i="1"/>
  <c r="M30" i="1"/>
  <c r="M28" i="1"/>
  <c r="M62" i="1"/>
  <c r="M60" i="1"/>
  <c r="M58" i="1"/>
  <c r="M56" i="1"/>
  <c r="M54" i="1"/>
  <c r="M52" i="1"/>
  <c r="M50" i="1"/>
  <c r="M48" i="1"/>
  <c r="M46" i="1"/>
  <c r="M44" i="1"/>
  <c r="M42" i="1"/>
  <c r="M77" i="1"/>
  <c r="M75" i="1"/>
  <c r="M73" i="1"/>
  <c r="M71" i="1"/>
  <c r="M69" i="1"/>
  <c r="M67" i="1"/>
  <c r="K27" i="1"/>
  <c r="K39" i="1" s="1"/>
  <c r="L39" i="1"/>
  <c r="K41" i="1"/>
  <c r="K63" i="1" s="1"/>
  <c r="L63" i="1"/>
  <c r="K65" i="1"/>
  <c r="K78" i="1" s="1"/>
  <c r="L78" i="1"/>
  <c r="K40" i="7"/>
  <c r="E24" i="5" s="1"/>
  <c r="M39" i="7"/>
  <c r="L39" i="7" s="1"/>
  <c r="N39" i="7" s="1"/>
  <c r="I39" i="7"/>
  <c r="G39" i="7"/>
  <c r="M38" i="7"/>
  <c r="L38" i="7" s="1"/>
  <c r="I38" i="7"/>
  <c r="G38" i="7"/>
  <c r="M37" i="7"/>
  <c r="L37" i="7" s="1"/>
  <c r="I37" i="7"/>
  <c r="G37" i="7"/>
  <c r="M36" i="7"/>
  <c r="L36" i="7" s="1"/>
  <c r="I36" i="7"/>
  <c r="G36" i="7"/>
  <c r="M35" i="7"/>
  <c r="L35" i="7" s="1"/>
  <c r="I35" i="7"/>
  <c r="G35" i="7"/>
  <c r="M34" i="7"/>
  <c r="L34" i="7" s="1"/>
  <c r="I34" i="7"/>
  <c r="G34" i="7"/>
  <c r="M33" i="7"/>
  <c r="L33" i="7" s="1"/>
  <c r="I33" i="7"/>
  <c r="G33" i="7"/>
  <c r="M32" i="7"/>
  <c r="L32" i="7" s="1"/>
  <c r="I32" i="7"/>
  <c r="G32" i="7"/>
  <c r="M31" i="7"/>
  <c r="L31" i="7" s="1"/>
  <c r="N31" i="7" s="1"/>
  <c r="I31" i="7"/>
  <c r="G31" i="7"/>
  <c r="M30" i="7"/>
  <c r="L30" i="7" s="1"/>
  <c r="N30" i="7" s="1"/>
  <c r="I30" i="7"/>
  <c r="G30" i="7"/>
  <c r="M29" i="7"/>
  <c r="L29" i="7" s="1"/>
  <c r="I29" i="7"/>
  <c r="G29" i="7"/>
  <c r="M28" i="7"/>
  <c r="L28" i="7" s="1"/>
  <c r="I28" i="7"/>
  <c r="G28" i="7"/>
  <c r="M27" i="7"/>
  <c r="L27" i="7" s="1"/>
  <c r="I27" i="7"/>
  <c r="G27" i="7"/>
  <c r="M26" i="7"/>
  <c r="L26" i="7" s="1"/>
  <c r="I26" i="7"/>
  <c r="G26" i="7"/>
  <c r="D19" i="7"/>
  <c r="D18" i="7"/>
  <c r="D16" i="7"/>
  <c r="D15" i="7"/>
  <c r="D14" i="7"/>
  <c r="D13" i="7"/>
  <c r="D12" i="7"/>
  <c r="G7" i="7"/>
  <c r="K40" i="6"/>
  <c r="D24" i="5" s="1"/>
  <c r="M39" i="6"/>
  <c r="L39" i="6" s="1"/>
  <c r="I39" i="6"/>
  <c r="G39" i="6"/>
  <c r="M38" i="6"/>
  <c r="L38" i="6" s="1"/>
  <c r="N38" i="6" s="1"/>
  <c r="I38" i="6"/>
  <c r="G38" i="6"/>
  <c r="M37" i="6"/>
  <c r="L37" i="6" s="1"/>
  <c r="I37" i="6"/>
  <c r="G37" i="6"/>
  <c r="M36" i="6"/>
  <c r="L36" i="6" s="1"/>
  <c r="I36" i="6"/>
  <c r="G36" i="6"/>
  <c r="M35" i="6"/>
  <c r="L35" i="6" s="1"/>
  <c r="I35" i="6"/>
  <c r="G35" i="6"/>
  <c r="M34" i="6"/>
  <c r="L34" i="6" s="1"/>
  <c r="N34" i="6" s="1"/>
  <c r="I34" i="6"/>
  <c r="G34" i="6"/>
  <c r="M33" i="6"/>
  <c r="L33" i="6" s="1"/>
  <c r="I33" i="6"/>
  <c r="G33" i="6"/>
  <c r="M32" i="6"/>
  <c r="L32" i="6" s="1"/>
  <c r="I32" i="6"/>
  <c r="G32" i="6"/>
  <c r="M31" i="6"/>
  <c r="L31" i="6" s="1"/>
  <c r="I31" i="6"/>
  <c r="G31" i="6"/>
  <c r="M30" i="6"/>
  <c r="L30" i="6" s="1"/>
  <c r="N30" i="6" s="1"/>
  <c r="I30" i="6"/>
  <c r="G30" i="6"/>
  <c r="M29" i="6"/>
  <c r="L29" i="6" s="1"/>
  <c r="I29" i="6"/>
  <c r="G29" i="6"/>
  <c r="M28" i="6"/>
  <c r="L28" i="6" s="1"/>
  <c r="I28" i="6"/>
  <c r="G28" i="6"/>
  <c r="M27" i="6"/>
  <c r="L27" i="6" s="1"/>
  <c r="I27" i="6"/>
  <c r="G27" i="6"/>
  <c r="M26" i="6"/>
  <c r="I26" i="6"/>
  <c r="G26" i="6"/>
  <c r="D19" i="6"/>
  <c r="D18" i="6"/>
  <c r="D16" i="6"/>
  <c r="D15" i="6"/>
  <c r="D14" i="6"/>
  <c r="D13" i="6"/>
  <c r="D12" i="6"/>
  <c r="G7" i="6"/>
  <c r="C24" i="5"/>
  <c r="F23" i="1"/>
  <c r="H23" i="1"/>
  <c r="L23" i="1"/>
  <c r="N36" i="7" l="1"/>
  <c r="N34" i="7"/>
  <c r="N35" i="7"/>
  <c r="N26" i="7"/>
  <c r="N27" i="7"/>
  <c r="N37" i="6"/>
  <c r="N33" i="6"/>
  <c r="N29" i="6"/>
  <c r="G40" i="6"/>
  <c r="N28" i="6"/>
  <c r="N32" i="6"/>
  <c r="N36" i="6"/>
  <c r="N29" i="7"/>
  <c r="N33" i="7"/>
  <c r="N38" i="7"/>
  <c r="N27" i="6"/>
  <c r="N31" i="6"/>
  <c r="N35" i="6"/>
  <c r="N39" i="6"/>
  <c r="N28" i="7"/>
  <c r="N32" i="7"/>
  <c r="N37" i="7"/>
  <c r="M65" i="1"/>
  <c r="M41" i="1"/>
  <c r="M63" i="1" s="1"/>
  <c r="M27" i="1"/>
  <c r="F24" i="1"/>
  <c r="M78" i="1"/>
  <c r="M39" i="1"/>
  <c r="K23" i="1"/>
  <c r="K24" i="1" s="1"/>
  <c r="K79" i="1" s="1"/>
  <c r="L24" i="1"/>
  <c r="L79" i="1" s="1"/>
  <c r="M40" i="6"/>
  <c r="L40" i="6" s="1"/>
  <c r="L26" i="6"/>
  <c r="N26" i="6" s="1"/>
  <c r="G40" i="7"/>
  <c r="M40" i="7"/>
  <c r="N40" i="6" l="1"/>
  <c r="F79" i="1"/>
  <c r="D25" i="5"/>
  <c r="D23" i="5" s="1"/>
  <c r="C25" i="5"/>
  <c r="M23" i="1"/>
  <c r="M24" i="1"/>
  <c r="M79" i="1" s="1"/>
  <c r="L40" i="7"/>
  <c r="N40" i="7" s="1"/>
  <c r="E25" i="5"/>
  <c r="E23" i="5" s="1"/>
  <c r="C12" i="1"/>
  <c r="C10" i="1"/>
  <c r="F24" i="5"/>
  <c r="C23" i="5" l="1"/>
  <c r="F23" i="5" s="1"/>
  <c r="F25" i="5"/>
</calcChain>
</file>

<file path=xl/sharedStrings.xml><?xml version="1.0" encoding="utf-8"?>
<sst xmlns="http://schemas.openxmlformats.org/spreadsheetml/2006/main" count="251" uniqueCount="99">
  <si>
    <t xml:space="preserve">WYKONAWCA </t>
  </si>
  <si>
    <t>NR UMOWY</t>
  </si>
  <si>
    <t>ZAMAWIAJĄCY</t>
  </si>
  <si>
    <t>PRZEDMIOT UMOWY</t>
  </si>
  <si>
    <t xml:space="preserve">DATA ZAWARCIA UMOWY </t>
  </si>
  <si>
    <t>………………………………….</t>
  </si>
  <si>
    <t xml:space="preserve">DATA WYDANIA </t>
  </si>
  <si>
    <t>a</t>
  </si>
  <si>
    <t>b</t>
  </si>
  <si>
    <t>c</t>
  </si>
  <si>
    <t>d=a+b+c</t>
  </si>
  <si>
    <t>ARKUSZ_2</t>
  </si>
  <si>
    <t>ARKUSZ_3</t>
  </si>
  <si>
    <t>ARKUSZ_4</t>
  </si>
  <si>
    <t xml:space="preserve">ŁĄCZNIE </t>
  </si>
  <si>
    <t xml:space="preserve">Płatności na koniec okresu rozliczeniowego </t>
  </si>
  <si>
    <t xml:space="preserve">Płatności do okresu rozliczeniowego </t>
  </si>
  <si>
    <t xml:space="preserve">Płatności w okresie rozliczeniowym  </t>
  </si>
  <si>
    <t>…………………………………..</t>
  </si>
  <si>
    <t>d</t>
  </si>
  <si>
    <t>e</t>
  </si>
  <si>
    <t>f</t>
  </si>
  <si>
    <t>g</t>
  </si>
  <si>
    <t>lp.</t>
  </si>
  <si>
    <t>ILOŚĆ</t>
  </si>
  <si>
    <t>WARTOŚĆ</t>
  </si>
  <si>
    <t>do okresu rozliczeniowego</t>
  </si>
  <si>
    <t>w okresie rozliczeniowym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</si>
  <si>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</si>
  <si>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</si>
  <si>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</si>
  <si>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</si>
  <si>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</si>
  <si>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</si>
  <si>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</si>
  <si>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</si>
  <si>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</si>
  <si>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</si>
  <si>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</si>
  <si>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</si>
  <si>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</si>
  <si>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</si>
  <si>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 xml:space="preserve">RAZEM </t>
  </si>
  <si>
    <t xml:space="preserve">Jednostaka miary </t>
  </si>
  <si>
    <t>Ilość</t>
  </si>
  <si>
    <t>Cena jednostkowa w 
/PLN/</t>
  </si>
  <si>
    <t>Wartość 
/PLN/</t>
  </si>
  <si>
    <t>h</t>
  </si>
  <si>
    <t>i</t>
  </si>
  <si>
    <t>j</t>
  </si>
  <si>
    <t>k</t>
  </si>
  <si>
    <t>na koniec okresu rozliczeniowego
i+k</t>
  </si>
  <si>
    <t>l</t>
  </si>
  <si>
    <t>ł</t>
  </si>
  <si>
    <t>m</t>
  </si>
  <si>
    <t>n</t>
  </si>
  <si>
    <t>na koniec okresu rozliczeniowego
l+m</t>
  </si>
  <si>
    <t>ARKUSZ_2 ROBOTY PODSTAWOWE</t>
  </si>
  <si>
    <t>ARKUSZ_3 ROBOTY ZAMIENNE</t>
  </si>
  <si>
    <t>ARKUSZ_4 ROBOTY DODATKOWE</t>
  </si>
  <si>
    <t>WARTOŚĆ UMOWY NETTO W PLN</t>
  </si>
  <si>
    <t>kpl</t>
  </si>
  <si>
    <t>Projektowanie wraz z uzyskaniem ostatecznej decyzji o pozwoleniu na budowę</t>
  </si>
  <si>
    <t xml:space="preserve">Jedn. miary </t>
  </si>
  <si>
    <t>Cena jednostkowa netto
/PLN/</t>
  </si>
  <si>
    <t>Wartość 
netto
/PLN/</t>
  </si>
  <si>
    <t>DATA WYDANIA</t>
  </si>
  <si>
    <t>Lp</t>
  </si>
  <si>
    <t xml:space="preserve">Podsumowanie </t>
  </si>
  <si>
    <t xml:space="preserve">ARKUSZ_1_ZESTAWIENIE ZBIORCZE </t>
  </si>
  <si>
    <t xml:space="preserve">1. ELEMENT - PROJEKTOWANIE WRAZ Z UZYSKANIEM OSTETECZNEJ DECYZJI O POZWOLENIU NA BUDOWĘ </t>
  </si>
  <si>
    <t xml:space="preserve">Opis robót - zgodnie z Harmonogramem Rzeczowo - Finsnsowym </t>
  </si>
  <si>
    <t>na koniec okresu rozliczeniowego
g+i</t>
  </si>
  <si>
    <t>na koniec okresu rozliczeniowego
j+l</t>
  </si>
  <si>
    <t>Pozostaje do wypłaty - 
f-k</t>
  </si>
  <si>
    <t xml:space="preserve">ŁĄCZNA WARTOŚĆ  </t>
  </si>
  <si>
    <t>ZGODNIE Z HARMONOGRAMEM RZECZOWO - FINANSOWYM</t>
  </si>
  <si>
    <t>ROZLICZANA ILOŚĆ</t>
  </si>
  <si>
    <t>…….</t>
  </si>
  <si>
    <t>……….</t>
  </si>
  <si>
    <t>………..</t>
  </si>
  <si>
    <t>DATA ODBIORU</t>
  </si>
  <si>
    <t>wpisać datę z Protokołu odbioru podpisanego przez Inspektora Nadzoru i Kierowika Budowy (dla robót budowlanych) lub  Inspektora Nadzoru i Przedstawiciela Wykonawcy (dla 1.Elementu)</t>
  </si>
  <si>
    <t xml:space="preserve">wpisać z § 1 Umowy </t>
  </si>
  <si>
    <t xml:space="preserve">DATA ODBIORU </t>
  </si>
  <si>
    <t>3. ELEMENT -……..</t>
  </si>
  <si>
    <t>2. ELEMENT ….</t>
  </si>
  <si>
    <t>4. ELEMENT…..</t>
  </si>
  <si>
    <t>data i podpis Kierownika Budowy</t>
  </si>
  <si>
    <t>data i podpis Inspektora Nadzoru</t>
  </si>
  <si>
    <t>Opis pozycji HRF</t>
  </si>
  <si>
    <t>Nr poz. z HRF</t>
  </si>
  <si>
    <t xml:space="preserve">Pozostaje do wypłaty - prognoza
</t>
  </si>
  <si>
    <t>PRZEJŚCIOWE/KOŃCOWE* ŚWIADECTWO PŁATNOŚCI NR …..</t>
  </si>
  <si>
    <t>ZGODNIE Z ANEKSEM NR … Z DNIA …. UMOWĄ NR …..  DNIA ...
ZGODNIE Z PROTOKOŁEM KONIECZNOŚCI NR ….. Z DNIA …. I PROTOKOŁEM NEGOCJACJI NR …. Z DNIA ….</t>
  </si>
  <si>
    <t>ZGODNIE Z ANEKSEM NR ….. Z DNIA ….. DO UMOWY NR … Z DNIA ...
ZGODNIE Z PROTOKOŁEM KONIECZNOŚCI NR  ….. Z DNIA ….  I PROTOKOŁEM NEGOCJACJI NR …. Z DNIA …..</t>
  </si>
  <si>
    <t>ZGODNIE Z HARMONOGRAMEM RZECZOWO-FINANSOWYM</t>
  </si>
  <si>
    <t>KATOWICKIE INWESTYCJE S.A.</t>
  </si>
  <si>
    <t>WARTOŚĆ UMOWY ZGODNIE Z ANEKSEM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</si>
</sst>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6" formatCode="#,##0\ &quot;zł&quot;;[Red]\-#,##0\ &quot;zł&quot;"/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[$€-1]_-;\-* #,##0.00\ [$€-1]_-;_-* &quot;-&quot;??\ [$€-1]_-"/>
    <numFmt numFmtId="166" formatCode="0.0%;\(0.0%\)"/>
    <numFmt numFmtId="167" formatCode="#,##0.0_);\(#,##0.0\)"/>
    <numFmt numFmtId="168" formatCode="0&quot; bp&quot;"/>
    <numFmt numFmtId="169" formatCode="&quot;$&quot;#,##0.00_);[Red]\(&quot;$&quot;#,##0.00\);&quot;--  &quot;;_(@_)"/>
    <numFmt numFmtId="170" formatCode="#,##0.00&quot; F&quot;_);[Red]\(#,##0.00&quot; F&quot;\)"/>
    <numFmt numFmtId="171" formatCode="mmm\-d\-yyyy"/>
    <numFmt numFmtId="172" formatCode="mmm\-yyyy"/>
    <numFmt numFmtId="173" formatCode="_([$€]* #,##0.00_);_([$€]* \(#,##0.00\);_([$€]* &quot;-&quot;??_);_(@_)"/>
    <numFmt numFmtId="174" formatCode="0.00%;\(0.00%\)"/>
    <numFmt numFmtId="175" formatCode="#,##0.0_);[Red]\(#,##0.0\);&quot;--  &quot;"/>
    <numFmt numFmtId="176" formatCode="#,##0.0_);[Red]\(#,##0.0\)"/>
    <numFmt numFmtId="177" formatCode="#,##0.000_);[Red]\(#,##0.000\)"/>
    <numFmt numFmtId="178" formatCode="#,##0.00&quot;x&quot;_);[Red]\(#,##0.00&quot;x&quot;\)"/>
    <numFmt numFmtId="179" formatCode="#,##0.00_)&quot; &quot;;[Red]\(#,##0.00\)&quot; &quot;"/>
    <numFmt numFmtId="180" formatCode="0%;[Red]\(0%\)"/>
    <numFmt numFmtId="181" formatCode="0.0%;[Red]\(0.0%\);&quot;--  &quot;"/>
    <numFmt numFmtId="182" formatCode="0.00%;[Red]\(0.00%\)"/>
    <numFmt numFmtId="183" formatCode="0.000%;[Red]\(0.000%\)"/>
    <numFmt numFmtId="184" formatCode="0.000%;;&quot;-- &quot;"/>
    <numFmt numFmtId="185" formatCode="&quot;Proj &quot;0;;"/>
    <numFmt numFmtId="186" formatCode="#,##0.00_)\ \x;\(#,##0.00\)\ \x"/>
    <numFmt numFmtId="187" formatCode="yyyy"/>
  </numFmts>
  <fonts count="92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6"/>
      <name val="Calibri"/>
      <family val="2"/>
      <charset val="238"/>
    </font>
    <font>
      <sz val="8"/>
      <name val="Arial"/>
      <family val="2"/>
      <charset val="238"/>
    </font>
    <font>
      <sz val="10"/>
      <color indexed="12"/>
      <name val="Arial"/>
      <family val="2"/>
    </font>
    <font>
      <sz val="10"/>
      <name val="Arial"/>
      <family val="2"/>
      <charset val="238"/>
    </font>
    <font>
      <i/>
      <sz val="8"/>
      <color indexed="12"/>
      <name val="Arial"/>
      <family val="2"/>
    </font>
    <font>
      <b/>
      <sz val="11"/>
      <color indexed="53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MS Sans Serif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0"/>
      <name val="Tms Rmn PL"/>
      <family val="1"/>
    </font>
    <font>
      <b/>
      <sz val="8"/>
      <name val="Arial"/>
      <family val="2"/>
    </font>
    <font>
      <sz val="11"/>
      <color indexed="17"/>
      <name val="Czcionka tekstu podstawowego"/>
      <family val="2"/>
      <charset val="238"/>
    </font>
    <font>
      <sz val="10"/>
      <name val="Arial"/>
      <family val="2"/>
    </font>
    <font>
      <sz val="10"/>
      <name val="Arial CE"/>
      <charset val="238"/>
    </font>
    <font>
      <b/>
      <sz val="11"/>
      <color indexed="8"/>
      <name val="Calibri"/>
      <family val="2"/>
      <charset val="238"/>
    </font>
    <font>
      <b/>
      <sz val="10"/>
      <color indexed="18"/>
      <name val="PL Times New Roman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3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8"/>
      <name val="Arial"/>
      <family val="2"/>
    </font>
    <font>
      <sz val="8"/>
      <color indexed="12"/>
      <name val="Arial"/>
      <family val="2"/>
    </font>
    <font>
      <sz val="12"/>
      <color indexed="8"/>
      <name val="Arial"/>
      <family val="2"/>
    </font>
    <font>
      <sz val="10"/>
      <name val="Helv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i/>
      <sz val="8"/>
      <name val="Arial"/>
      <family val="2"/>
    </font>
    <font>
      <b/>
      <sz val="10"/>
      <name val="Arial CE"/>
      <charset val="238"/>
    </font>
    <font>
      <b/>
      <sz val="18"/>
      <color indexed="62"/>
      <name val="Cambria"/>
      <family val="2"/>
      <charset val="238"/>
    </font>
    <font>
      <sz val="10"/>
      <name val="Helv"/>
      <charset val="238"/>
    </font>
    <font>
      <sz val="9"/>
      <name val="Arial"/>
      <family val="2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2"/>
      <charset val="238"/>
    </font>
    <font>
      <b/>
      <sz val="10"/>
      <name val="Times New Roman"/>
      <family val="1"/>
    </font>
    <font>
      <sz val="11"/>
      <color indexed="20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7"/>
      <color theme="1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sz val="11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sz val="11"/>
      <name val="Trebuchet MS"/>
      <family val="2"/>
      <charset val="238"/>
    </font>
    <font>
      <sz val="11"/>
      <color rgb="FFFF0000"/>
      <name val="Trebuchet MS"/>
      <family val="2"/>
      <charset val="238"/>
    </font>
    <font>
      <sz val="10"/>
      <color rgb="FFFF0000"/>
      <name val="Trebuchet MS"/>
      <family val="2"/>
      <charset val="238"/>
    </font>
    <font>
      <sz val="10"/>
      <color theme="1"/>
      <name val="Trebuchet MS"/>
      <family val="2"/>
      <charset val="238"/>
    </font>
    <font>
      <sz val="8"/>
      <color theme="1"/>
      <name val="Trebuchet MS"/>
      <family val="2"/>
      <charset val="238"/>
    </font>
    <font>
      <b/>
      <sz val="10"/>
      <color theme="1"/>
      <name val="Trebuchet MS"/>
      <family val="2"/>
      <charset val="238"/>
    </font>
    <font>
      <sz val="7"/>
      <color theme="1"/>
      <name val="Trebuchet MS"/>
      <family val="2"/>
      <charset val="238"/>
    </font>
    <font>
      <sz val="6"/>
      <color theme="1"/>
      <name val="Trebuchet MS"/>
      <family val="2"/>
      <charset val="238"/>
    </font>
    <font>
      <b/>
      <sz val="8"/>
      <color theme="1"/>
      <name val="Trebuchet MS"/>
      <family val="2"/>
      <charset val="238"/>
    </font>
    <font>
      <sz val="9"/>
      <color theme="1"/>
      <name val="Trebuchet MS"/>
      <family val="2"/>
      <charset val="238"/>
    </font>
    <font>
      <b/>
      <sz val="9"/>
      <color theme="1"/>
      <name val="Trebuchet MS"/>
      <family val="2"/>
      <charset val="238"/>
    </font>
    <font>
      <sz val="9"/>
      <name val="Trebuchet MS"/>
      <family val="2"/>
      <charset val="238"/>
    </font>
    <font>
      <b/>
      <sz val="9"/>
      <color rgb="FFFF0000"/>
      <name val="Trebuchet MS"/>
      <family val="2"/>
      <charset val="238"/>
    </font>
    <font>
      <b/>
      <sz val="9"/>
      <name val="Trebuchet MS"/>
      <family val="2"/>
      <charset val="238"/>
    </font>
  </fonts>
  <fills count="8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5"/>
        <b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mediumGray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solid">
        <fgColor rgb="FF66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92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20" borderId="0" applyNumberFormat="0" applyBorder="0" applyAlignment="0" applyProtection="0"/>
    <xf numFmtId="0" fontId="7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6" borderId="0" applyNumberFormat="0" applyBorder="0" applyAlignment="0" applyProtection="0"/>
    <xf numFmtId="0" fontId="7" fillId="20" borderId="0" applyNumberFormat="0" applyBorder="0" applyAlignment="0" applyProtection="0"/>
    <xf numFmtId="0" fontId="7" fillId="27" borderId="0" applyNumberFormat="0" applyBorder="0" applyAlignment="0" applyProtection="0"/>
    <xf numFmtId="0" fontId="6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8" fillId="32" borderId="0" applyNumberFormat="0" applyBorder="0" applyAlignment="0" applyProtection="0"/>
    <xf numFmtId="166" fontId="9" fillId="0" borderId="0" applyNumberFormat="0" applyFont="0" applyAlignment="0"/>
    <xf numFmtId="166" fontId="9" fillId="0" borderId="0" applyNumberFormat="0" applyFont="0" applyAlignment="0"/>
    <xf numFmtId="166" fontId="9" fillId="0" borderId="0" applyNumberFormat="0" applyFont="0" applyAlignment="0"/>
    <xf numFmtId="166" fontId="9" fillId="0" borderId="0" applyNumberFormat="0" applyFont="0" applyAlignment="0"/>
    <xf numFmtId="166" fontId="9" fillId="0" borderId="0" applyNumberFormat="0" applyFont="0" applyAlignment="0"/>
    <xf numFmtId="166" fontId="9" fillId="0" borderId="0" applyNumberFormat="0" applyFont="0" applyAlignment="0"/>
    <xf numFmtId="166" fontId="9" fillId="0" borderId="0" applyNumberFormat="0" applyFont="0" applyAlignment="0"/>
    <xf numFmtId="166" fontId="9" fillId="0" borderId="0" applyNumberFormat="0" applyFont="0" applyAlignment="0"/>
    <xf numFmtId="166" fontId="9" fillId="0" borderId="0" applyNumberFormat="0" applyFont="0" applyAlignment="0"/>
    <xf numFmtId="166" fontId="9" fillId="0" borderId="0" applyNumberFormat="0" applyFont="0" applyAlignment="0"/>
    <xf numFmtId="166" fontId="9" fillId="0" borderId="0" applyNumberFormat="0" applyFont="0" applyAlignment="0"/>
    <xf numFmtId="166" fontId="9" fillId="0" borderId="0" applyNumberFormat="0" applyFont="0" applyAlignment="0"/>
    <xf numFmtId="166" fontId="9" fillId="0" borderId="0" applyNumberFormat="0" applyFont="0" applyAlignment="0"/>
    <xf numFmtId="166" fontId="9" fillId="0" borderId="0" applyNumberFormat="0" applyFont="0" applyAlignment="0"/>
    <xf numFmtId="166" fontId="9" fillId="0" borderId="0" applyNumberFormat="0" applyFont="0" applyAlignment="0"/>
    <xf numFmtId="166" fontId="9" fillId="0" borderId="0" applyNumberFormat="0" applyFont="0" applyAlignment="0"/>
    <xf numFmtId="167" fontId="10" fillId="0" borderId="0" applyNumberFormat="0" applyFill="0" applyBorder="0" applyAlignment="0" applyProtection="0"/>
    <xf numFmtId="167" fontId="11" fillId="0" borderId="1" applyNumberFormat="0" applyFont="0" applyFill="0" applyAlignment="0" applyProtection="0"/>
    <xf numFmtId="167" fontId="11" fillId="0" borderId="1" applyNumberFormat="0" applyFont="0" applyFill="0" applyAlignment="0" applyProtection="0"/>
    <xf numFmtId="167" fontId="11" fillId="0" borderId="1" applyNumberFormat="0" applyFont="0" applyFill="0" applyAlignment="0" applyProtection="0"/>
    <xf numFmtId="167" fontId="11" fillId="0" borderId="1" applyNumberFormat="0" applyFont="0" applyFill="0" applyAlignment="0" applyProtection="0"/>
    <xf numFmtId="167" fontId="11" fillId="0" borderId="1" applyNumberFormat="0" applyFont="0" applyFill="0" applyAlignment="0" applyProtection="0"/>
    <xf numFmtId="167" fontId="11" fillId="0" borderId="1" applyNumberFormat="0" applyFont="0" applyFill="0" applyAlignment="0" applyProtection="0"/>
    <xf numFmtId="167" fontId="11" fillId="0" borderId="1" applyNumberFormat="0" applyFont="0" applyFill="0" applyAlignment="0" applyProtection="0"/>
    <xf numFmtId="167" fontId="11" fillId="0" borderId="1" applyNumberFormat="0" applyFont="0" applyFill="0" applyAlignment="0" applyProtection="0"/>
    <xf numFmtId="167" fontId="11" fillId="0" borderId="1" applyNumberFormat="0" applyFont="0" applyFill="0" applyAlignment="0" applyProtection="0"/>
    <xf numFmtId="167" fontId="11" fillId="0" borderId="1" applyNumberFormat="0" applyFont="0" applyFill="0" applyAlignment="0" applyProtection="0"/>
    <xf numFmtId="167" fontId="11" fillId="0" borderId="1" applyNumberFormat="0" applyFont="0" applyFill="0" applyAlignment="0" applyProtection="0"/>
    <xf numFmtId="167" fontId="11" fillId="0" borderId="1" applyNumberFormat="0" applyFont="0" applyFill="0" applyAlignment="0" applyProtection="0"/>
    <xf numFmtId="167" fontId="11" fillId="0" borderId="1" applyNumberFormat="0" applyFont="0" applyFill="0" applyAlignment="0" applyProtection="0"/>
    <xf numFmtId="167" fontId="11" fillId="0" borderId="1" applyNumberFormat="0" applyFont="0" applyFill="0" applyAlignment="0" applyProtection="0"/>
    <xf numFmtId="167" fontId="11" fillId="0" borderId="1" applyNumberFormat="0" applyFont="0" applyFill="0" applyAlignment="0" applyProtection="0"/>
    <xf numFmtId="167" fontId="11" fillId="0" borderId="1" applyNumberFormat="0" applyFont="0" applyFill="0" applyAlignment="0" applyProtection="0"/>
    <xf numFmtId="167" fontId="11" fillId="0" borderId="1" applyNumberFormat="0" applyFont="0" applyFill="0" applyAlignment="0" applyProtection="0"/>
    <xf numFmtId="168" fontId="12" fillId="33" borderId="0" applyFont="0" applyFill="0" applyBorder="0" applyAlignment="0" applyProtection="0"/>
    <xf numFmtId="0" fontId="13" fillId="34" borderId="2" applyNumberFormat="0" applyAlignment="0" applyProtection="0"/>
    <xf numFmtId="0" fontId="14" fillId="22" borderId="3" applyNumberFormat="0" applyAlignment="0" applyProtection="0"/>
    <xf numFmtId="38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169" fontId="9" fillId="0" borderId="4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169" fontId="9" fillId="0" borderId="4" applyFont="0" applyFill="0" applyBorder="0" applyAlignment="0" applyProtection="0"/>
    <xf numFmtId="169" fontId="9" fillId="0" borderId="4" applyFont="0" applyFill="0" applyBorder="0" applyAlignment="0" applyProtection="0"/>
    <xf numFmtId="169" fontId="9" fillId="0" borderId="4" applyFont="0" applyFill="0" applyBorder="0" applyAlignment="0" applyProtection="0"/>
    <xf numFmtId="169" fontId="9" fillId="0" borderId="4" applyFont="0" applyFill="0" applyBorder="0" applyAlignment="0" applyProtection="0"/>
    <xf numFmtId="169" fontId="9" fillId="0" borderId="4" applyFont="0" applyFill="0" applyBorder="0" applyAlignment="0" applyProtection="0"/>
    <xf numFmtId="169" fontId="9" fillId="0" borderId="4" applyFont="0" applyFill="0" applyBorder="0" applyAlignment="0" applyProtection="0"/>
    <xf numFmtId="169" fontId="9" fillId="0" borderId="4" applyFont="0" applyFill="0" applyBorder="0" applyAlignment="0" applyProtection="0"/>
    <xf numFmtId="169" fontId="9" fillId="0" borderId="4" applyFont="0" applyFill="0" applyBorder="0" applyAlignment="0" applyProtection="0"/>
    <xf numFmtId="169" fontId="9" fillId="0" borderId="4" applyFont="0" applyFill="0" applyBorder="0" applyAlignment="0" applyProtection="0"/>
    <xf numFmtId="169" fontId="9" fillId="0" borderId="4" applyFont="0" applyFill="0" applyBorder="0" applyAlignment="0" applyProtection="0"/>
    <xf numFmtId="169" fontId="9" fillId="0" borderId="4" applyFont="0" applyFill="0" applyBorder="0" applyAlignment="0" applyProtection="0"/>
    <xf numFmtId="169" fontId="9" fillId="0" borderId="4" applyFont="0" applyFill="0" applyBorder="0" applyAlignment="0" applyProtection="0"/>
    <xf numFmtId="169" fontId="9" fillId="0" borderId="4" applyFont="0" applyFill="0" applyBorder="0" applyAlignment="0" applyProtection="0"/>
    <xf numFmtId="169" fontId="9" fillId="0" borderId="4" applyFont="0" applyFill="0" applyBorder="0" applyAlignment="0" applyProtection="0"/>
    <xf numFmtId="169" fontId="9" fillId="0" borderId="4" applyFont="0" applyFill="0" applyBorder="0" applyAlignment="0" applyProtection="0"/>
    <xf numFmtId="170" fontId="15" fillId="0" borderId="0" applyFont="0" applyFill="0" applyBorder="0" applyAlignment="0" applyProtection="0"/>
    <xf numFmtId="0" fontId="16" fillId="7" borderId="2" applyNumberFormat="0" applyAlignment="0" applyProtection="0"/>
    <xf numFmtId="0" fontId="16" fillId="7" borderId="2" applyNumberFormat="0" applyAlignment="0" applyProtection="0"/>
    <xf numFmtId="0" fontId="16" fillId="7" borderId="2" applyNumberFormat="0" applyAlignment="0" applyProtection="0"/>
    <xf numFmtId="0" fontId="16" fillId="7" borderId="2" applyNumberFormat="0" applyAlignment="0" applyProtection="0"/>
    <xf numFmtId="0" fontId="16" fillId="7" borderId="2" applyNumberFormat="0" applyAlignment="0" applyProtection="0"/>
    <xf numFmtId="0" fontId="17" fillId="35" borderId="5" applyNumberFormat="0" applyAlignment="0" applyProtection="0"/>
    <xf numFmtId="0" fontId="17" fillId="35" borderId="5" applyNumberFormat="0" applyAlignment="0" applyProtection="0"/>
    <xf numFmtId="0" fontId="17" fillId="35" borderId="5" applyNumberFormat="0" applyAlignment="0" applyProtection="0"/>
    <xf numFmtId="0" fontId="17" fillId="35" borderId="5" applyNumberFormat="0" applyAlignment="0" applyProtection="0"/>
    <xf numFmtId="0" fontId="17" fillId="35" borderId="5" applyNumberFormat="0" applyAlignment="0" applyProtection="0"/>
    <xf numFmtId="49" fontId="18" fillId="0" borderId="6">
      <alignment horizontal="right" wrapText="1"/>
    </xf>
    <xf numFmtId="171" fontId="9" fillId="36" borderId="0" applyFont="0" applyFill="0" applyBorder="0" applyAlignment="0" applyProtection="0"/>
    <xf numFmtId="171" fontId="9" fillId="36" borderId="0" applyFont="0" applyFill="0" applyBorder="0" applyAlignment="0" applyProtection="0"/>
    <xf numFmtId="171" fontId="9" fillId="36" borderId="0" applyFont="0" applyFill="0" applyBorder="0" applyAlignment="0" applyProtection="0"/>
    <xf numFmtId="171" fontId="9" fillId="36" borderId="0" applyFont="0" applyFill="0" applyBorder="0" applyAlignment="0" applyProtection="0"/>
    <xf numFmtId="171" fontId="9" fillId="36" borderId="0" applyFont="0" applyFill="0" applyBorder="0" applyAlignment="0" applyProtection="0"/>
    <xf numFmtId="171" fontId="9" fillId="36" borderId="0" applyFont="0" applyFill="0" applyBorder="0" applyAlignment="0" applyProtection="0"/>
    <xf numFmtId="171" fontId="9" fillId="36" borderId="0" applyFont="0" applyFill="0" applyBorder="0" applyAlignment="0" applyProtection="0"/>
    <xf numFmtId="171" fontId="9" fillId="36" borderId="0" applyFont="0" applyFill="0" applyBorder="0" applyAlignment="0" applyProtection="0"/>
    <xf numFmtId="171" fontId="9" fillId="36" borderId="0" applyFont="0" applyFill="0" applyBorder="0" applyAlignment="0" applyProtection="0"/>
    <xf numFmtId="171" fontId="9" fillId="36" borderId="0" applyFont="0" applyFill="0" applyBorder="0" applyAlignment="0" applyProtection="0"/>
    <xf numFmtId="171" fontId="9" fillId="36" borderId="0" applyFont="0" applyFill="0" applyBorder="0" applyAlignment="0" applyProtection="0"/>
    <xf numFmtId="171" fontId="9" fillId="36" borderId="0" applyFont="0" applyFill="0" applyBorder="0" applyAlignment="0" applyProtection="0"/>
    <xf numFmtId="171" fontId="9" fillId="36" borderId="0" applyFont="0" applyFill="0" applyBorder="0" applyAlignment="0" applyProtection="0"/>
    <xf numFmtId="171" fontId="9" fillId="36" borderId="0" applyFont="0" applyFill="0" applyBorder="0" applyAlignment="0" applyProtection="0"/>
    <xf numFmtId="171" fontId="9" fillId="36" borderId="0" applyFont="0" applyFill="0" applyBorder="0" applyAlignment="0" applyProtection="0"/>
    <xf numFmtId="171" fontId="9" fillId="36" borderId="0" applyFont="0" applyFill="0" applyBorder="0" applyAlignment="0" applyProtection="0"/>
    <xf numFmtId="172" fontId="19" fillId="0" borderId="7" applyFon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164" fontId="2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0" fontId="23" fillId="39" borderId="0" applyNumberFormat="0" applyBorder="0" applyAlignment="0" applyProtection="0"/>
    <xf numFmtId="165" fontId="22" fillId="0" borderId="0" applyFont="0" applyFill="0" applyBorder="0" applyAlignment="0" applyProtection="0"/>
    <xf numFmtId="173" fontId="24" fillId="40" borderId="0" applyNumberFormat="0" applyFont="0" applyBorder="0" applyAlignment="0">
      <protection hidden="1"/>
    </xf>
    <xf numFmtId="0" fontId="25" fillId="23" borderId="0" applyNumberFormat="0" applyBorder="0" applyAlignment="0" applyProtection="0"/>
    <xf numFmtId="174" fontId="19" fillId="36" borderId="8" applyNumberFormat="0" applyFont="0" applyAlignment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29" fillId="27" borderId="2" applyNumberFormat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1" fillId="41" borderId="3" applyNumberFormat="0" applyAlignment="0" applyProtection="0"/>
    <xf numFmtId="0" fontId="31" fillId="41" borderId="3" applyNumberFormat="0" applyAlignment="0" applyProtection="0"/>
    <xf numFmtId="0" fontId="31" fillId="41" borderId="3" applyNumberFormat="0" applyAlignment="0" applyProtection="0"/>
    <xf numFmtId="0" fontId="31" fillId="41" borderId="3" applyNumberFormat="0" applyAlignment="0" applyProtection="0"/>
    <xf numFmtId="0" fontId="31" fillId="41" borderId="3" applyNumberFormat="0" applyAlignment="0" applyProtection="0"/>
    <xf numFmtId="0" fontId="32" fillId="0" borderId="12" applyNumberFormat="0" applyFill="0" applyAlignment="0" applyProtection="0"/>
    <xf numFmtId="14" fontId="19" fillId="0" borderId="7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3" fillId="0" borderId="13" applyNumberFormat="0" applyFill="0" applyAlignment="0" applyProtection="0"/>
    <xf numFmtId="0" fontId="33" fillId="0" borderId="13" applyNumberFormat="0" applyFill="0" applyAlignment="0" applyProtection="0"/>
    <xf numFmtId="0" fontId="33" fillId="0" borderId="13" applyNumberFormat="0" applyFill="0" applyAlignment="0" applyProtection="0"/>
    <xf numFmtId="0" fontId="33" fillId="0" borderId="13" applyNumberFormat="0" applyFill="0" applyAlignment="0" applyProtection="0"/>
    <xf numFmtId="0" fontId="34" fillId="0" borderId="10" applyNumberFormat="0" applyFill="0" applyAlignment="0" applyProtection="0"/>
    <xf numFmtId="0" fontId="34" fillId="0" borderId="10" applyNumberFormat="0" applyFill="0" applyAlignment="0" applyProtection="0"/>
    <xf numFmtId="0" fontId="34" fillId="0" borderId="10" applyNumberFormat="0" applyFill="0" applyAlignment="0" applyProtection="0"/>
    <xf numFmtId="0" fontId="34" fillId="0" borderId="10" applyNumberFormat="0" applyFill="0" applyAlignment="0" applyProtection="0"/>
    <xf numFmtId="0" fontId="34" fillId="0" borderId="10" applyNumberFormat="0" applyFill="0" applyAlignment="0" applyProtection="0"/>
    <xf numFmtId="0" fontId="35" fillId="0" borderId="14" applyNumberFormat="0" applyFill="0" applyAlignment="0" applyProtection="0"/>
    <xf numFmtId="0" fontId="35" fillId="0" borderId="14" applyNumberFormat="0" applyFill="0" applyAlignment="0" applyProtection="0"/>
    <xf numFmtId="0" fontId="35" fillId="0" borderId="14" applyNumberFormat="0" applyFill="0" applyAlignment="0" applyProtection="0"/>
    <xf numFmtId="0" fontId="35" fillId="0" borderId="14" applyNumberFormat="0" applyFill="0" applyAlignment="0" applyProtection="0"/>
    <xf numFmtId="0" fontId="35" fillId="0" borderId="14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175" fontId="37" fillId="0" borderId="0" applyFont="0" applyFill="0" applyBorder="0" applyAlignment="0" applyProtection="0">
      <alignment horizontal="right"/>
    </xf>
    <xf numFmtId="37" fontId="38" fillId="33" borderId="0" applyFont="0" applyFill="0" applyBorder="0" applyAlignment="0" applyProtection="0"/>
    <xf numFmtId="176" fontId="11" fillId="0" borderId="0" applyFont="0" applyFill="0" applyBorder="0" applyAlignment="0"/>
    <xf numFmtId="176" fontId="11" fillId="0" borderId="0" applyFont="0" applyFill="0" applyBorder="0" applyAlignment="0"/>
    <xf numFmtId="176" fontId="11" fillId="0" borderId="0" applyFont="0" applyFill="0" applyBorder="0" applyAlignment="0"/>
    <xf numFmtId="176" fontId="11" fillId="0" borderId="0" applyFont="0" applyFill="0" applyBorder="0" applyAlignment="0"/>
    <xf numFmtId="176" fontId="11" fillId="0" borderId="0" applyFont="0" applyFill="0" applyBorder="0" applyAlignment="0"/>
    <xf numFmtId="176" fontId="11" fillId="0" borderId="0" applyFont="0" applyFill="0" applyBorder="0" applyAlignment="0"/>
    <xf numFmtId="176" fontId="11" fillId="0" borderId="0" applyFont="0" applyFill="0" applyBorder="0" applyAlignment="0"/>
    <xf numFmtId="176" fontId="11" fillId="0" borderId="0" applyFont="0" applyFill="0" applyBorder="0" applyAlignment="0"/>
    <xf numFmtId="176" fontId="11" fillId="0" borderId="0" applyFont="0" applyFill="0" applyBorder="0" applyAlignment="0"/>
    <xf numFmtId="176" fontId="11" fillId="0" borderId="0" applyFont="0" applyFill="0" applyBorder="0" applyAlignment="0"/>
    <xf numFmtId="176" fontId="11" fillId="0" borderId="0" applyFont="0" applyFill="0" applyBorder="0" applyAlignment="0"/>
    <xf numFmtId="176" fontId="11" fillId="0" borderId="0" applyFont="0" applyFill="0" applyBorder="0" applyAlignment="0"/>
    <xf numFmtId="176" fontId="11" fillId="0" borderId="0" applyFont="0" applyFill="0" applyBorder="0" applyAlignment="0"/>
    <xf numFmtId="176" fontId="11" fillId="0" borderId="0" applyFont="0" applyFill="0" applyBorder="0" applyAlignment="0"/>
    <xf numFmtId="176" fontId="11" fillId="0" borderId="0" applyFont="0" applyFill="0" applyBorder="0" applyAlignment="0"/>
    <xf numFmtId="176" fontId="11" fillId="0" borderId="0" applyFont="0" applyFill="0" applyBorder="0" applyAlignment="0"/>
    <xf numFmtId="40" fontId="37" fillId="0" borderId="0" applyFont="0" applyFill="0" applyBorder="0" applyAlignment="0"/>
    <xf numFmtId="177" fontId="37" fillId="0" borderId="0" applyFont="0" applyFill="0" applyBorder="0" applyAlignment="0"/>
    <xf numFmtId="0" fontId="22" fillId="0" borderId="0"/>
    <xf numFmtId="173" fontId="39" fillId="0" borderId="0"/>
    <xf numFmtId="0" fontId="39" fillId="0" borderId="0"/>
    <xf numFmtId="173" fontId="39" fillId="0" borderId="0"/>
    <xf numFmtId="0" fontId="39" fillId="0" borderId="0"/>
    <xf numFmtId="173" fontId="39" fillId="0" borderId="0"/>
    <xf numFmtId="0" fontId="39" fillId="0" borderId="0"/>
    <xf numFmtId="173" fontId="39" fillId="0" borderId="0"/>
    <xf numFmtId="0" fontId="39" fillId="0" borderId="0"/>
    <xf numFmtId="173" fontId="39" fillId="0" borderId="0"/>
    <xf numFmtId="173" fontId="39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173" fontId="40" fillId="0" borderId="0"/>
    <xf numFmtId="0" fontId="22" fillId="0" borderId="0"/>
    <xf numFmtId="173" fontId="11" fillId="0" borderId="0"/>
    <xf numFmtId="0" fontId="39" fillId="0" borderId="0"/>
    <xf numFmtId="0" fontId="7" fillId="0" borderId="0"/>
    <xf numFmtId="0" fontId="21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4" fillId="0" borderId="0"/>
    <xf numFmtId="0" fontId="4" fillId="0" borderId="0"/>
    <xf numFmtId="0" fontId="11" fillId="0" borderId="0" applyNumberFormat="0" applyFont="0" applyFill="0" applyBorder="0" applyAlignment="0" applyProtection="0">
      <alignment vertical="top"/>
    </xf>
    <xf numFmtId="0" fontId="4" fillId="0" borderId="0"/>
    <xf numFmtId="0" fontId="4" fillId="0" borderId="0"/>
    <xf numFmtId="0" fontId="11" fillId="0" borderId="0" applyNumberFormat="0" applyFont="0" applyFill="0" applyBorder="0" applyAlignment="0" applyProtection="0">
      <alignment vertical="top"/>
    </xf>
    <xf numFmtId="0" fontId="39" fillId="0" borderId="0"/>
    <xf numFmtId="173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4" fillId="0" borderId="0"/>
    <xf numFmtId="0" fontId="11" fillId="0" borderId="0"/>
    <xf numFmtId="0" fontId="22" fillId="0" borderId="0"/>
    <xf numFmtId="0" fontId="11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173" fontId="4" fillId="0" borderId="0"/>
    <xf numFmtId="0" fontId="4" fillId="0" borderId="0"/>
    <xf numFmtId="0" fontId="4" fillId="0" borderId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179" fontId="9" fillId="0" borderId="0" applyFont="0" applyFill="0" applyBorder="0" applyAlignment="0" applyProtection="0"/>
    <xf numFmtId="0" fontId="22" fillId="20" borderId="15" applyNumberFormat="0" applyFont="0" applyAlignment="0" applyProtection="0"/>
    <xf numFmtId="0" fontId="41" fillId="35" borderId="2" applyNumberFormat="0" applyAlignment="0" applyProtection="0"/>
    <xf numFmtId="0" fontId="41" fillId="35" borderId="2" applyNumberFormat="0" applyAlignment="0" applyProtection="0"/>
    <xf numFmtId="0" fontId="41" fillId="35" borderId="2" applyNumberFormat="0" applyAlignment="0" applyProtection="0"/>
    <xf numFmtId="0" fontId="41" fillId="35" borderId="2" applyNumberFormat="0" applyAlignment="0" applyProtection="0"/>
    <xf numFmtId="0" fontId="41" fillId="35" borderId="2" applyNumberFormat="0" applyAlignment="0" applyProtection="0"/>
    <xf numFmtId="0" fontId="42" fillId="34" borderId="5" applyNumberFormat="0" applyAlignment="0" applyProtection="0"/>
    <xf numFmtId="180" fontId="43" fillId="0" borderId="0" applyFill="0" applyBorder="0" applyAlignment="0" applyProtection="0"/>
    <xf numFmtId="166" fontId="12" fillId="0" borderId="0" applyFont="0" applyFill="0" applyBorder="0" applyAlignment="0" applyProtection="0"/>
    <xf numFmtId="181" fontId="43" fillId="0" borderId="0" applyFill="0" applyBorder="0" applyAlignment="0" applyProtection="0"/>
    <xf numFmtId="182" fontId="11" fillId="0" borderId="0" applyFont="0" applyFill="0" applyBorder="0" applyAlignment="0"/>
    <xf numFmtId="182" fontId="11" fillId="0" borderId="0" applyFont="0" applyFill="0" applyBorder="0" applyAlignment="0"/>
    <xf numFmtId="182" fontId="11" fillId="0" borderId="0" applyFont="0" applyFill="0" applyBorder="0" applyAlignment="0"/>
    <xf numFmtId="182" fontId="11" fillId="0" borderId="0" applyFont="0" applyFill="0" applyBorder="0" applyAlignment="0"/>
    <xf numFmtId="182" fontId="11" fillId="0" borderId="0" applyFont="0" applyFill="0" applyBorder="0" applyAlignment="0"/>
    <xf numFmtId="182" fontId="11" fillId="0" borderId="0" applyFont="0" applyFill="0" applyBorder="0" applyAlignment="0"/>
    <xf numFmtId="182" fontId="11" fillId="0" borderId="0" applyFont="0" applyFill="0" applyBorder="0" applyAlignment="0"/>
    <xf numFmtId="182" fontId="11" fillId="0" borderId="0" applyFont="0" applyFill="0" applyBorder="0" applyAlignment="0"/>
    <xf numFmtId="182" fontId="11" fillId="0" borderId="0" applyFont="0" applyFill="0" applyBorder="0" applyAlignment="0"/>
    <xf numFmtId="182" fontId="11" fillId="0" borderId="0" applyFont="0" applyFill="0" applyBorder="0" applyAlignment="0"/>
    <xf numFmtId="182" fontId="11" fillId="0" borderId="0" applyFont="0" applyFill="0" applyBorder="0" applyAlignment="0"/>
    <xf numFmtId="182" fontId="11" fillId="0" borderId="0" applyFont="0" applyFill="0" applyBorder="0" applyAlignment="0"/>
    <xf numFmtId="182" fontId="11" fillId="0" borderId="0" applyFont="0" applyFill="0" applyBorder="0" applyAlignment="0"/>
    <xf numFmtId="182" fontId="11" fillId="0" borderId="0" applyFont="0" applyFill="0" applyBorder="0" applyAlignment="0"/>
    <xf numFmtId="182" fontId="11" fillId="0" borderId="0" applyFont="0" applyFill="0" applyBorder="0" applyAlignment="0"/>
    <xf numFmtId="182" fontId="11" fillId="0" borderId="0" applyFont="0" applyFill="0" applyBorder="0" applyAlignment="0"/>
    <xf numFmtId="183" fontId="43" fillId="0" borderId="0" applyFill="0" applyBorder="0" applyAlignment="0" applyProtection="0"/>
    <xf numFmtId="184" fontId="43" fillId="43" borderId="0" applyFont="0" applyFill="0" applyBorder="0" applyAlignment="0" applyProtection="0"/>
    <xf numFmtId="0" fontId="11" fillId="0" borderId="0" applyNumberFormat="0" applyFill="0" applyBorder="0" applyAlignment="0" applyProtection="0"/>
    <xf numFmtId="4" fontId="44" fillId="35" borderId="8">
      <alignment vertical="center"/>
    </xf>
    <xf numFmtId="9" fontId="4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7" fillId="0" borderId="0" applyFont="0" applyFill="0" applyBorder="0" applyAlignment="0" applyProtection="0"/>
    <xf numFmtId="185" fontId="19" fillId="0" borderId="0" applyFill="0" applyBorder="0" applyProtection="0">
      <alignment horizontal="right"/>
    </xf>
    <xf numFmtId="0" fontId="45" fillId="0" borderId="0" applyNumberFormat="0" applyFill="0" applyBorder="0" applyAlignment="0" applyProtection="0"/>
    <xf numFmtId="0" fontId="22" fillId="0" borderId="0"/>
    <xf numFmtId="0" fontId="46" fillId="0" borderId="0"/>
    <xf numFmtId="173" fontId="47" fillId="0" borderId="0">
      <alignment vertical="top"/>
    </xf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8" fillId="0" borderId="16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186" fontId="11" fillId="0" borderId="0"/>
    <xf numFmtId="186" fontId="11" fillId="0" borderId="0"/>
    <xf numFmtId="186" fontId="11" fillId="0" borderId="0"/>
    <xf numFmtId="186" fontId="11" fillId="0" borderId="0"/>
    <xf numFmtId="186" fontId="11" fillId="0" borderId="0"/>
    <xf numFmtId="186" fontId="11" fillId="0" borderId="0"/>
    <xf numFmtId="186" fontId="11" fillId="0" borderId="0"/>
    <xf numFmtId="186" fontId="11" fillId="0" borderId="0"/>
    <xf numFmtId="186" fontId="11" fillId="0" borderId="0"/>
    <xf numFmtId="186" fontId="11" fillId="0" borderId="0"/>
    <xf numFmtId="186" fontId="11" fillId="0" borderId="0"/>
    <xf numFmtId="186" fontId="11" fillId="0" borderId="0"/>
    <xf numFmtId="186" fontId="11" fillId="0" borderId="0"/>
    <xf numFmtId="186" fontId="11" fillId="0" borderId="0"/>
    <xf numFmtId="186" fontId="11" fillId="0" borderId="0"/>
    <xf numFmtId="186" fontId="11" fillId="0" borderId="0"/>
    <xf numFmtId="186" fontId="11" fillId="0" borderId="0"/>
    <xf numFmtId="3" fontId="21" fillId="0" borderId="1" applyNumberFormat="0" applyFont="0" applyFill="0" applyAlignment="0" applyProtection="0"/>
    <xf numFmtId="3" fontId="21" fillId="0" borderId="1" applyNumberFormat="0" applyFont="0" applyFill="0" applyAlignment="0" applyProtection="0"/>
    <xf numFmtId="3" fontId="21" fillId="0" borderId="1" applyNumberFormat="0" applyFon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1" fillId="44" borderId="15" applyNumberFormat="0" applyFont="0" applyAlignment="0" applyProtection="0"/>
    <xf numFmtId="173" fontId="11" fillId="44" borderId="15" applyNumberFormat="0" applyFont="0" applyAlignment="0" applyProtection="0"/>
    <xf numFmtId="173" fontId="11" fillId="44" borderId="15" applyNumberFormat="0" applyFont="0" applyAlignment="0" applyProtection="0"/>
    <xf numFmtId="173" fontId="11" fillId="44" borderId="15" applyNumberFormat="0" applyFont="0" applyAlignment="0" applyProtection="0"/>
    <xf numFmtId="173" fontId="11" fillId="44" borderId="15" applyNumberFormat="0" applyFont="0" applyAlignment="0" applyProtection="0"/>
    <xf numFmtId="0" fontId="11" fillId="44" borderId="15" applyNumberFormat="0" applyFont="0" applyAlignment="0" applyProtection="0"/>
    <xf numFmtId="0" fontId="11" fillId="44" borderId="15" applyNumberFormat="0" applyFont="0" applyAlignment="0" applyProtection="0"/>
    <xf numFmtId="0" fontId="11" fillId="44" borderId="15" applyNumberFormat="0" applyFont="0" applyAlignment="0" applyProtection="0"/>
    <xf numFmtId="0" fontId="11" fillId="44" borderId="15" applyNumberFormat="0" applyFont="0" applyAlignment="0" applyProtection="0"/>
    <xf numFmtId="0" fontId="11" fillId="44" borderId="15" applyNumberFormat="0" applyFont="0" applyAlignment="0" applyProtection="0"/>
    <xf numFmtId="173" fontId="11" fillId="44" borderId="15" applyNumberFormat="0" applyFont="0" applyAlignment="0" applyProtection="0"/>
    <xf numFmtId="173" fontId="11" fillId="44" borderId="15" applyNumberFormat="0" applyFont="0" applyAlignment="0" applyProtection="0"/>
    <xf numFmtId="173" fontId="11" fillId="44" borderId="15" applyNumberFormat="0" applyFont="0" applyAlignment="0" applyProtection="0"/>
    <xf numFmtId="42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187" fontId="53" fillId="0" borderId="0">
      <alignment horizontal="right" vertical="center"/>
      <protection locked="0"/>
    </xf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4" fillId="3" borderId="0" applyNumberFormat="0" applyBorder="0" applyAlignment="0" applyProtection="0"/>
    <xf numFmtId="0" fontId="57" fillId="0" borderId="0" applyNumberFormat="0" applyFill="0" applyBorder="0" applyAlignment="0" applyProtection="0"/>
    <xf numFmtId="0" fontId="58" fillId="0" borderId="28" applyNumberFormat="0" applyFill="0" applyAlignment="0" applyProtection="0"/>
    <xf numFmtId="0" fontId="59" fillId="0" borderId="29" applyNumberFormat="0" applyFill="0" applyAlignment="0" applyProtection="0"/>
    <xf numFmtId="0" fontId="60" fillId="0" borderId="30" applyNumberFormat="0" applyFill="0" applyAlignment="0" applyProtection="0"/>
    <xf numFmtId="0" fontId="60" fillId="0" borderId="0" applyNumberFormat="0" applyFill="0" applyBorder="0" applyAlignment="0" applyProtection="0"/>
    <xf numFmtId="0" fontId="61" fillId="50" borderId="0" applyNumberFormat="0" applyBorder="0" applyAlignment="0" applyProtection="0"/>
    <xf numFmtId="0" fontId="62" fillId="51" borderId="0" applyNumberFormat="0" applyBorder="0" applyAlignment="0" applyProtection="0"/>
    <xf numFmtId="0" fontId="63" fillId="52" borderId="0" applyNumberFormat="0" applyBorder="0" applyAlignment="0" applyProtection="0"/>
    <xf numFmtId="0" fontId="64" fillId="53" borderId="31" applyNumberFormat="0" applyAlignment="0" applyProtection="0"/>
    <xf numFmtId="0" fontId="65" fillId="54" borderId="32" applyNumberFormat="0" applyAlignment="0" applyProtection="0"/>
    <xf numFmtId="0" fontId="66" fillId="54" borderId="31" applyNumberFormat="0" applyAlignment="0" applyProtection="0"/>
    <xf numFmtId="0" fontId="67" fillId="0" borderId="33" applyNumberFormat="0" applyFill="0" applyAlignment="0" applyProtection="0"/>
    <xf numFmtId="0" fontId="68" fillId="55" borderId="34" applyNumberFormat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36" applyNumberFormat="0" applyFill="0" applyAlignment="0" applyProtection="0"/>
    <xf numFmtId="0" fontId="7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72" fillId="60" borderId="0" applyNumberFormat="0" applyBorder="0" applyAlignment="0" applyProtection="0"/>
    <xf numFmtId="0" fontId="72" fillId="61" borderId="0" applyNumberFormat="0" applyBorder="0" applyAlignment="0" applyProtection="0"/>
    <xf numFmtId="0" fontId="2" fillId="62" borderId="0" applyNumberFormat="0" applyBorder="0" applyAlignment="0" applyProtection="0"/>
    <xf numFmtId="0" fontId="2" fillId="63" borderId="0" applyNumberFormat="0" applyBorder="0" applyAlignment="0" applyProtection="0"/>
    <xf numFmtId="0" fontId="72" fillId="64" borderId="0" applyNumberFormat="0" applyBorder="0" applyAlignment="0" applyProtection="0"/>
    <xf numFmtId="0" fontId="72" fillId="65" borderId="0" applyNumberFormat="0" applyBorder="0" applyAlignment="0" applyProtection="0"/>
    <xf numFmtId="0" fontId="2" fillId="66" borderId="0" applyNumberFormat="0" applyBorder="0" applyAlignment="0" applyProtection="0"/>
    <xf numFmtId="0" fontId="2" fillId="67" borderId="0" applyNumberFormat="0" applyBorder="0" applyAlignment="0" applyProtection="0"/>
    <xf numFmtId="0" fontId="72" fillId="68" borderId="0" applyNumberFormat="0" applyBorder="0" applyAlignment="0" applyProtection="0"/>
    <xf numFmtId="0" fontId="72" fillId="69" borderId="0" applyNumberFormat="0" applyBorder="0" applyAlignment="0" applyProtection="0"/>
    <xf numFmtId="0" fontId="2" fillId="70" borderId="0" applyNumberFormat="0" applyBorder="0" applyAlignment="0" applyProtection="0"/>
    <xf numFmtId="0" fontId="2" fillId="71" borderId="0" applyNumberFormat="0" applyBorder="0" applyAlignment="0" applyProtection="0"/>
    <xf numFmtId="0" fontId="72" fillId="72" borderId="0" applyNumberFormat="0" applyBorder="0" applyAlignment="0" applyProtection="0"/>
    <xf numFmtId="0" fontId="72" fillId="73" borderId="0" applyNumberFormat="0" applyBorder="0" applyAlignment="0" applyProtection="0"/>
    <xf numFmtId="0" fontId="2" fillId="74" borderId="0" applyNumberFormat="0" applyBorder="0" applyAlignment="0" applyProtection="0"/>
    <xf numFmtId="0" fontId="2" fillId="75" borderId="0" applyNumberFormat="0" applyBorder="0" applyAlignment="0" applyProtection="0"/>
    <xf numFmtId="0" fontId="72" fillId="76" borderId="0" applyNumberFormat="0" applyBorder="0" applyAlignment="0" applyProtection="0"/>
    <xf numFmtId="0" fontId="72" fillId="77" borderId="0" applyNumberFormat="0" applyBorder="0" applyAlignment="0" applyProtection="0"/>
    <xf numFmtId="0" fontId="2" fillId="78" borderId="0" applyNumberFormat="0" applyBorder="0" applyAlignment="0" applyProtection="0"/>
    <xf numFmtId="0" fontId="2" fillId="79" borderId="0" applyNumberFormat="0" applyBorder="0" applyAlignment="0" applyProtection="0"/>
    <xf numFmtId="0" fontId="72" fillId="80" borderId="0" applyNumberFormat="0" applyBorder="0" applyAlignment="0" applyProtection="0"/>
    <xf numFmtId="0" fontId="2" fillId="0" borderId="0"/>
    <xf numFmtId="0" fontId="2" fillId="56" borderId="35" applyNumberFormat="0" applyFont="0" applyAlignment="0" applyProtection="0"/>
    <xf numFmtId="0" fontId="1" fillId="0" borderId="0"/>
    <xf numFmtId="0" fontId="1" fillId="56" borderId="35" applyNumberFormat="0" applyFont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62" borderId="0" applyNumberFormat="0" applyBorder="0" applyAlignment="0" applyProtection="0"/>
    <xf numFmtId="0" fontId="1" fillId="63" borderId="0" applyNumberFormat="0" applyBorder="0" applyAlignment="0" applyProtection="0"/>
    <xf numFmtId="0" fontId="1" fillId="66" borderId="0" applyNumberFormat="0" applyBorder="0" applyAlignment="0" applyProtection="0"/>
    <xf numFmtId="0" fontId="1" fillId="67" borderId="0" applyNumberFormat="0" applyBorder="0" applyAlignment="0" applyProtection="0"/>
    <xf numFmtId="0" fontId="1" fillId="70" borderId="0" applyNumberFormat="0" applyBorder="0" applyAlignment="0" applyProtection="0"/>
    <xf numFmtId="0" fontId="1" fillId="71" borderId="0" applyNumberFormat="0" applyBorder="0" applyAlignment="0" applyProtection="0"/>
    <xf numFmtId="0" fontId="1" fillId="74" borderId="0" applyNumberFormat="0" applyBorder="0" applyAlignment="0" applyProtection="0"/>
    <xf numFmtId="0" fontId="1" fillId="75" borderId="0" applyNumberFormat="0" applyBorder="0" applyAlignment="0" applyProtection="0"/>
    <xf numFmtId="0" fontId="1" fillId="78" borderId="0" applyNumberFormat="0" applyBorder="0" applyAlignment="0" applyProtection="0"/>
    <xf numFmtId="0" fontId="1" fillId="79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horizontal="center"/>
    </xf>
    <xf numFmtId="0" fontId="74" fillId="0" borderId="0" xfId="0" applyFont="1"/>
    <xf numFmtId="0" fontId="56" fillId="0" borderId="0" xfId="0" applyFont="1"/>
    <xf numFmtId="0" fontId="56" fillId="0" borderId="0" xfId="0" applyFont="1" applyAlignment="1">
      <alignment vertical="center"/>
    </xf>
    <xf numFmtId="0" fontId="55" fillId="0" borderId="0" xfId="0" applyFont="1" applyAlignment="1">
      <alignment horizontal="left" vertical="center"/>
    </xf>
    <xf numFmtId="0" fontId="73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6" fillId="0" borderId="0" xfId="0" applyFont="1" applyAlignment="1">
      <alignment vertical="center" wrapText="1"/>
    </xf>
    <xf numFmtId="0" fontId="75" fillId="0" borderId="0" xfId="0" applyFont="1"/>
    <xf numFmtId="0" fontId="77" fillId="0" borderId="0" xfId="0" applyFont="1"/>
    <xf numFmtId="0" fontId="78" fillId="0" borderId="0" xfId="0" applyFont="1"/>
    <xf numFmtId="0" fontId="79" fillId="0" borderId="0" xfId="0" applyFont="1" applyAlignment="1">
      <alignment horizontal="left"/>
    </xf>
    <xf numFmtId="0" fontId="79" fillId="0" borderId="0" xfId="0" applyFont="1"/>
    <xf numFmtId="4" fontId="79" fillId="0" borderId="0" xfId="0" applyNumberFormat="1" applyFont="1" applyAlignment="1">
      <alignment horizontal="left"/>
    </xf>
    <xf numFmtId="0" fontId="77" fillId="0" borderId="8" xfId="0" applyFont="1" applyBorder="1" applyAlignment="1">
      <alignment horizontal="center" vertical="center"/>
    </xf>
    <xf numFmtId="0" fontId="75" fillId="0" borderId="8" xfId="0" applyFont="1" applyBorder="1" applyAlignment="1">
      <alignment horizontal="center" vertical="center"/>
    </xf>
    <xf numFmtId="0" fontId="75" fillId="0" borderId="8" xfId="0" applyFont="1" applyBorder="1" applyAlignment="1">
      <alignment horizontal="left" vertical="center" wrapText="1"/>
    </xf>
    <xf numFmtId="4" fontId="75" fillId="0" borderId="8" xfId="0" applyNumberFormat="1" applyFont="1" applyBorder="1" applyAlignment="1">
      <alignment horizontal="right" vertical="center"/>
    </xf>
    <xf numFmtId="4" fontId="75" fillId="0" borderId="8" xfId="0" applyNumberFormat="1" applyFont="1" applyBorder="1" applyAlignment="1">
      <alignment horizontal="right" vertical="center" wrapText="1"/>
    </xf>
    <xf numFmtId="4" fontId="75" fillId="45" borderId="8" xfId="0" applyNumberFormat="1" applyFont="1" applyFill="1" applyBorder="1" applyAlignment="1">
      <alignment horizontal="right" vertical="center"/>
    </xf>
    <xf numFmtId="0" fontId="75" fillId="0" borderId="0" xfId="0" applyFont="1" applyAlignment="1">
      <alignment wrapText="1"/>
    </xf>
    <xf numFmtId="0" fontId="81" fillId="0" borderId="0" xfId="0" applyFont="1" applyAlignment="1">
      <alignment horizontal="left" vertical="center"/>
    </xf>
    <xf numFmtId="0" fontId="82" fillId="0" borderId="0" xfId="0" applyFont="1" applyAlignment="1">
      <alignment vertical="center"/>
    </xf>
    <xf numFmtId="0" fontId="77" fillId="0" borderId="0" xfId="0" applyFont="1" applyAlignment="1">
      <alignment vertical="center"/>
    </xf>
    <xf numFmtId="0" fontId="75" fillId="0" borderId="0" xfId="0" applyFont="1" applyAlignment="1">
      <alignment vertical="center"/>
    </xf>
    <xf numFmtId="0" fontId="75" fillId="0" borderId="0" xfId="0" applyFont="1" applyAlignment="1">
      <alignment horizontal="center" vertical="center"/>
    </xf>
    <xf numFmtId="0" fontId="77" fillId="48" borderId="0" xfId="0" applyFont="1" applyFill="1" applyAlignment="1">
      <alignment horizontal="left"/>
    </xf>
    <xf numFmtId="0" fontId="75" fillId="48" borderId="0" xfId="0" applyFont="1" applyFill="1" applyAlignment="1">
      <alignment horizontal="center" vertical="center"/>
    </xf>
    <xf numFmtId="0" fontId="84" fillId="0" borderId="0" xfId="0" applyFont="1" applyAlignment="1">
      <alignment horizontal="center" vertical="top"/>
    </xf>
    <xf numFmtId="0" fontId="85" fillId="0" borderId="0" xfId="0" applyFont="1"/>
    <xf numFmtId="4" fontId="87" fillId="0" borderId="8" xfId="0" applyNumberFormat="1" applyFont="1" applyBorder="1"/>
    <xf numFmtId="0" fontId="87" fillId="0" borderId="8" xfId="0" applyFont="1" applyBorder="1"/>
    <xf numFmtId="0" fontId="75" fillId="0" borderId="0" xfId="0" applyFont="1" applyAlignment="1">
      <alignment horizontal="left" vertical="center"/>
    </xf>
    <xf numFmtId="0" fontId="77" fillId="0" borderId="0" xfId="0" applyFont="1" applyAlignment="1">
      <alignment horizontal="left" vertical="center"/>
    </xf>
    <xf numFmtId="2" fontId="75" fillId="0" borderId="0" xfId="0" applyNumberFormat="1" applyFont="1" applyAlignment="1">
      <alignment vertical="center"/>
    </xf>
    <xf numFmtId="0" fontId="75" fillId="0" borderId="0" xfId="0" applyFont="1" applyAlignment="1">
      <alignment vertical="center" wrapText="1"/>
    </xf>
    <xf numFmtId="0" fontId="86" fillId="46" borderId="46" xfId="0" applyFont="1" applyFill="1" applyBorder="1" applyAlignment="1">
      <alignment horizontal="center" vertical="center" wrapText="1"/>
    </xf>
    <xf numFmtId="0" fontId="86" fillId="46" borderId="8" xfId="0" applyFont="1" applyFill="1" applyBorder="1" applyAlignment="1">
      <alignment horizontal="center" vertical="center" wrapText="1"/>
    </xf>
    <xf numFmtId="0" fontId="86" fillId="46" borderId="21" xfId="0" applyFont="1" applyFill="1" applyBorder="1" applyAlignment="1">
      <alignment horizontal="center" vertical="center" wrapText="1"/>
    </xf>
    <xf numFmtId="0" fontId="86" fillId="46" borderId="24" xfId="0" applyFont="1" applyFill="1" applyBorder="1" applyAlignment="1">
      <alignment horizontal="center" vertical="center" wrapText="1"/>
    </xf>
    <xf numFmtId="0" fontId="86" fillId="46" borderId="48" xfId="0" applyFont="1" applyFill="1" applyBorder="1" applyAlignment="1">
      <alignment horizontal="center" vertical="center"/>
    </xf>
    <xf numFmtId="0" fontId="87" fillId="0" borderId="46" xfId="0" applyFont="1" applyBorder="1" applyAlignment="1">
      <alignment horizontal="center" vertical="center"/>
    </xf>
    <xf numFmtId="0" fontId="89" fillId="81" borderId="8" xfId="576" applyFont="1" applyFill="1" applyBorder="1" applyAlignment="1">
      <alignment horizontal="left" vertical="top" wrapText="1"/>
    </xf>
    <xf numFmtId="0" fontId="89" fillId="81" borderId="8" xfId="576" applyFont="1" applyFill="1" applyBorder="1" applyAlignment="1">
      <alignment horizontal="center" vertical="center" wrapText="1"/>
    </xf>
    <xf numFmtId="4" fontId="89" fillId="81" borderId="8" xfId="576" applyNumberFormat="1" applyFont="1" applyFill="1" applyBorder="1" applyAlignment="1">
      <alignment horizontal="right" vertical="center" wrapText="1"/>
    </xf>
    <xf numFmtId="4" fontId="87" fillId="0" borderId="21" xfId="0" applyNumberFormat="1" applyFont="1" applyBorder="1" applyAlignment="1">
      <alignment horizontal="right" vertical="center" wrapText="1"/>
    </xf>
    <xf numFmtId="4" fontId="87" fillId="0" borderId="24" xfId="0" applyNumberFormat="1" applyFont="1" applyBorder="1" applyAlignment="1">
      <alignment horizontal="right" vertical="center"/>
    </xf>
    <xf numFmtId="4" fontId="87" fillId="0" borderId="8" xfId="0" applyNumberFormat="1" applyFont="1" applyBorder="1" applyAlignment="1">
      <alignment horizontal="right" vertical="center"/>
    </xf>
    <xf numFmtId="4" fontId="87" fillId="0" borderId="21" xfId="0" applyNumberFormat="1" applyFont="1" applyBorder="1" applyAlignment="1">
      <alignment horizontal="right" vertical="center"/>
    </xf>
    <xf numFmtId="4" fontId="87" fillId="0" borderId="51" xfId="0" applyNumberFormat="1" applyFont="1" applyBorder="1" applyAlignment="1">
      <alignment horizontal="right" vertical="center"/>
    </xf>
    <xf numFmtId="4" fontId="87" fillId="46" borderId="37" xfId="0" applyNumberFormat="1" applyFont="1" applyFill="1" applyBorder="1" applyAlignment="1">
      <alignment horizontal="right" vertical="center"/>
    </xf>
    <xf numFmtId="4" fontId="87" fillId="46" borderId="7" xfId="0" applyNumberFormat="1" applyFont="1" applyFill="1" applyBorder="1" applyAlignment="1">
      <alignment horizontal="right" vertical="center"/>
    </xf>
    <xf numFmtId="4" fontId="87" fillId="46" borderId="38" xfId="0" applyNumberFormat="1" applyFont="1" applyFill="1" applyBorder="1" applyAlignment="1">
      <alignment horizontal="right" vertical="center"/>
    </xf>
    <xf numFmtId="0" fontId="88" fillId="46" borderId="1" xfId="0" applyFont="1" applyFill="1" applyBorder="1" applyAlignment="1">
      <alignment horizontal="center" vertical="center" wrapText="1"/>
    </xf>
    <xf numFmtId="0" fontId="88" fillId="46" borderId="50" xfId="0" applyFont="1" applyFill="1" applyBorder="1" applyAlignment="1">
      <alignment horizontal="center" vertical="center" wrapText="1"/>
    </xf>
    <xf numFmtId="0" fontId="89" fillId="0" borderId="8" xfId="576" applyFont="1" applyBorder="1" applyAlignment="1">
      <alignment horizontal="left" vertical="top" wrapText="1"/>
    </xf>
    <xf numFmtId="0" fontId="89" fillId="0" borderId="8" xfId="576" applyFont="1" applyBorder="1" applyAlignment="1">
      <alignment horizontal="center" vertical="center" wrapText="1"/>
    </xf>
    <xf numFmtId="4" fontId="89" fillId="0" borderId="8" xfId="576" applyNumberFormat="1" applyFont="1" applyBorder="1" applyAlignment="1">
      <alignment horizontal="right" vertical="center" wrapText="1"/>
    </xf>
    <xf numFmtId="0" fontId="89" fillId="82" borderId="46" xfId="576" applyFont="1" applyFill="1" applyBorder="1" applyAlignment="1">
      <alignment horizontal="center" vertical="center" wrapText="1"/>
    </xf>
    <xf numFmtId="0" fontId="89" fillId="82" borderId="8" xfId="576" applyFont="1" applyFill="1" applyBorder="1" applyAlignment="1">
      <alignment horizontal="left" vertical="top" wrapText="1"/>
    </xf>
    <xf numFmtId="0" fontId="89" fillId="82" borderId="8" xfId="576" applyFont="1" applyFill="1" applyBorder="1" applyAlignment="1">
      <alignment horizontal="center" vertical="center" wrapText="1"/>
    </xf>
    <xf numFmtId="4" fontId="89" fillId="82" borderId="8" xfId="576" applyNumberFormat="1" applyFont="1" applyFill="1" applyBorder="1" applyAlignment="1">
      <alignment horizontal="right" vertical="center" wrapText="1"/>
    </xf>
    <xf numFmtId="4" fontId="87" fillId="82" borderId="21" xfId="0" applyNumberFormat="1" applyFont="1" applyFill="1" applyBorder="1" applyAlignment="1">
      <alignment horizontal="right" vertical="center" wrapText="1"/>
    </xf>
    <xf numFmtId="4" fontId="87" fillId="82" borderId="24" xfId="0" applyNumberFormat="1" applyFont="1" applyFill="1" applyBorder="1" applyAlignment="1">
      <alignment horizontal="right" vertical="center"/>
    </xf>
    <xf numFmtId="4" fontId="87" fillId="82" borderId="8" xfId="0" applyNumberFormat="1" applyFont="1" applyFill="1" applyBorder="1" applyAlignment="1">
      <alignment horizontal="right" vertical="center"/>
    </xf>
    <xf numFmtId="4" fontId="87" fillId="82" borderId="21" xfId="0" applyNumberFormat="1" applyFont="1" applyFill="1" applyBorder="1" applyAlignment="1">
      <alignment horizontal="right" vertical="center"/>
    </xf>
    <xf numFmtId="4" fontId="87" fillId="82" borderId="51" xfId="0" applyNumberFormat="1" applyFont="1" applyFill="1" applyBorder="1" applyAlignment="1">
      <alignment horizontal="right" vertical="center"/>
    </xf>
    <xf numFmtId="0" fontId="89" fillId="0" borderId="46" xfId="576" applyFont="1" applyBorder="1" applyAlignment="1">
      <alignment horizontal="center" vertical="center" wrapText="1"/>
    </xf>
    <xf numFmtId="0" fontId="89" fillId="81" borderId="46" xfId="576" applyFont="1" applyFill="1" applyBorder="1" applyAlignment="1">
      <alignment horizontal="center" vertical="center" wrapText="1"/>
    </xf>
    <xf numFmtId="4" fontId="87" fillId="0" borderId="50" xfId="0" applyNumberFormat="1" applyFont="1" applyBorder="1" applyAlignment="1">
      <alignment horizontal="right" vertical="center"/>
    </xf>
    <xf numFmtId="4" fontId="89" fillId="81" borderId="8" xfId="576" applyNumberFormat="1" applyFont="1" applyFill="1" applyBorder="1" applyAlignment="1">
      <alignment horizontal="center" vertical="center" wrapText="1"/>
    </xf>
    <xf numFmtId="4" fontId="87" fillId="0" borderId="39" xfId="0" applyNumberFormat="1" applyFont="1" applyBorder="1" applyAlignment="1">
      <alignment horizontal="right" vertical="center" wrapText="1"/>
    </xf>
    <xf numFmtId="10" fontId="87" fillId="46" borderId="25" xfId="0" applyNumberFormat="1" applyFont="1" applyFill="1" applyBorder="1" applyAlignment="1">
      <alignment vertical="center"/>
    </xf>
    <xf numFmtId="10" fontId="87" fillId="46" borderId="6" xfId="0" applyNumberFormat="1" applyFont="1" applyFill="1" applyBorder="1" applyAlignment="1">
      <alignment vertical="center"/>
    </xf>
    <xf numFmtId="10" fontId="87" fillId="46" borderId="22" xfId="0" applyNumberFormat="1" applyFont="1" applyFill="1" applyBorder="1" applyAlignment="1">
      <alignment vertical="center"/>
    </xf>
    <xf numFmtId="4" fontId="87" fillId="0" borderId="40" xfId="0" applyNumberFormat="1" applyFont="1" applyBorder="1" applyAlignment="1">
      <alignment horizontal="right" vertical="center"/>
    </xf>
    <xf numFmtId="4" fontId="87" fillId="0" borderId="18" xfId="0" applyNumberFormat="1" applyFont="1" applyBorder="1" applyAlignment="1">
      <alignment horizontal="right" vertical="center"/>
    </xf>
    <xf numFmtId="4" fontId="87" fillId="0" borderId="39" xfId="0" applyNumberFormat="1" applyFont="1" applyBorder="1" applyAlignment="1">
      <alignment horizontal="right" vertical="center"/>
    </xf>
    <xf numFmtId="4" fontId="88" fillId="47" borderId="56" xfId="0" applyNumberFormat="1" applyFont="1" applyFill="1" applyBorder="1" applyAlignment="1">
      <alignment horizontal="right" vertical="center"/>
    </xf>
    <xf numFmtId="4" fontId="88" fillId="47" borderId="57" xfId="0" applyNumberFormat="1" applyFont="1" applyFill="1" applyBorder="1" applyAlignment="1">
      <alignment horizontal="right" vertical="center"/>
    </xf>
    <xf numFmtId="4" fontId="88" fillId="47" borderId="60" xfId="0" applyNumberFormat="1" applyFont="1" applyFill="1" applyBorder="1" applyAlignment="1">
      <alignment horizontal="right" vertical="center"/>
    </xf>
    <xf numFmtId="4" fontId="88" fillId="47" borderId="59" xfId="0" applyNumberFormat="1" applyFont="1" applyFill="1" applyBorder="1" applyAlignment="1">
      <alignment horizontal="right" vertical="center"/>
    </xf>
    <xf numFmtId="4" fontId="88" fillId="47" borderId="61" xfId="0" applyNumberFormat="1" applyFont="1" applyFill="1" applyBorder="1" applyAlignment="1">
      <alignment horizontal="right" vertical="center"/>
    </xf>
    <xf numFmtId="0" fontId="87" fillId="0" borderId="0" xfId="0" applyFont="1" applyAlignment="1">
      <alignment horizontal="center" vertical="top"/>
    </xf>
    <xf numFmtId="0" fontId="87" fillId="0" borderId="0" xfId="0" applyFont="1"/>
    <xf numFmtId="0" fontId="87" fillId="0" borderId="0" xfId="0" applyFont="1" applyAlignment="1">
      <alignment vertical="center"/>
    </xf>
    <xf numFmtId="0" fontId="87" fillId="0" borderId="0" xfId="0" applyFont="1" applyAlignment="1">
      <alignment horizontal="center" vertical="center"/>
    </xf>
    <xf numFmtId="0" fontId="75" fillId="47" borderId="0" xfId="0" applyFont="1" applyFill="1"/>
    <xf numFmtId="0" fontId="83" fillId="0" borderId="0" xfId="0" applyFont="1"/>
    <xf numFmtId="0" fontId="81" fillId="0" borderId="0" xfId="0" applyFont="1"/>
    <xf numFmtId="0" fontId="81" fillId="0" borderId="0" xfId="0" applyFont="1" applyAlignment="1">
      <alignment horizontal="left"/>
    </xf>
    <xf numFmtId="0" fontId="86" fillId="46" borderId="23" xfId="0" applyFont="1" applyFill="1" applyBorder="1" applyAlignment="1">
      <alignment horizontal="center" vertical="center"/>
    </xf>
    <xf numFmtId="0" fontId="82" fillId="0" borderId="8" xfId="0" applyFont="1" applyBorder="1"/>
    <xf numFmtId="0" fontId="82" fillId="0" borderId="8" xfId="0" applyFont="1" applyBorder="1" applyAlignment="1">
      <alignment wrapText="1"/>
    </xf>
    <xf numFmtId="4" fontId="82" fillId="0" borderId="21" xfId="0" applyNumberFormat="1" applyFont="1" applyBorder="1" applyAlignment="1">
      <alignment wrapText="1"/>
    </xf>
    <xf numFmtId="4" fontId="82" fillId="0" borderId="24" xfId="0" applyNumberFormat="1" applyFont="1" applyBorder="1"/>
    <xf numFmtId="4" fontId="82" fillId="0" borderId="8" xfId="0" applyNumberFormat="1" applyFont="1" applyBorder="1"/>
    <xf numFmtId="4" fontId="82" fillId="0" borderId="21" xfId="0" applyNumberFormat="1" applyFont="1" applyBorder="1"/>
    <xf numFmtId="0" fontId="82" fillId="0" borderId="24" xfId="0" applyFont="1" applyBorder="1"/>
    <xf numFmtId="4" fontId="82" fillId="0" borderId="23" xfId="0" applyNumberFormat="1" applyFont="1" applyBorder="1"/>
    <xf numFmtId="4" fontId="86" fillId="46" borderId="21" xfId="0" applyNumberFormat="1" applyFont="1" applyFill="1" applyBorder="1"/>
    <xf numFmtId="0" fontId="86" fillId="46" borderId="24" xfId="0" applyFont="1" applyFill="1" applyBorder="1"/>
    <xf numFmtId="4" fontId="86" fillId="46" borderId="8" xfId="0" applyNumberFormat="1" applyFont="1" applyFill="1" applyBorder="1"/>
    <xf numFmtId="4" fontId="86" fillId="46" borderId="23" xfId="0" applyNumberFormat="1" applyFont="1" applyFill="1" applyBorder="1"/>
    <xf numFmtId="0" fontId="77" fillId="47" borderId="0" xfId="0" applyFont="1" applyFill="1"/>
    <xf numFmtId="0" fontId="87" fillId="0" borderId="8" xfId="0" applyFont="1" applyBorder="1" applyAlignment="1">
      <alignment wrapText="1"/>
    </xf>
    <xf numFmtId="4" fontId="87" fillId="0" borderId="21" xfId="0" applyNumberFormat="1" applyFont="1" applyBorder="1" applyAlignment="1">
      <alignment wrapText="1"/>
    </xf>
    <xf numFmtId="4" fontId="87" fillId="0" borderId="24" xfId="0" applyNumberFormat="1" applyFont="1" applyBorder="1"/>
    <xf numFmtId="4" fontId="87" fillId="0" borderId="21" xfId="0" applyNumberFormat="1" applyFont="1" applyBorder="1"/>
    <xf numFmtId="0" fontId="87" fillId="0" borderId="24" xfId="0" applyFont="1" applyBorder="1"/>
    <xf numFmtId="4" fontId="87" fillId="0" borderId="23" xfId="0" applyNumberFormat="1" applyFont="1" applyBorder="1"/>
    <xf numFmtId="4" fontId="88" fillId="46" borderId="21" xfId="0" applyNumberFormat="1" applyFont="1" applyFill="1" applyBorder="1"/>
    <xf numFmtId="0" fontId="88" fillId="46" borderId="24" xfId="0" applyFont="1" applyFill="1" applyBorder="1"/>
    <xf numFmtId="4" fontId="88" fillId="46" borderId="8" xfId="0" applyNumberFormat="1" applyFont="1" applyFill="1" applyBorder="1"/>
    <xf numFmtId="4" fontId="88" fillId="46" borderId="23" xfId="0" applyNumberFormat="1" applyFont="1" applyFill="1" applyBorder="1"/>
    <xf numFmtId="0" fontId="77" fillId="49" borderId="0" xfId="0" applyFont="1" applyFill="1"/>
    <xf numFmtId="0" fontId="75" fillId="49" borderId="0" xfId="0" applyFont="1" applyFill="1"/>
    <xf numFmtId="0" fontId="76" fillId="0" borderId="0" xfId="0" applyFont="1" applyAlignment="1">
      <alignment horizontal="center" vertical="center"/>
    </xf>
    <xf numFmtId="0" fontId="75" fillId="0" borderId="18" xfId="0" applyFont="1" applyBorder="1" applyAlignment="1">
      <alignment horizontal="center"/>
    </xf>
    <xf numFmtId="0" fontId="75" fillId="0" borderId="17" xfId="0" applyFont="1" applyBorder="1" applyAlignment="1">
      <alignment horizontal="center"/>
    </xf>
    <xf numFmtId="0" fontId="77" fillId="47" borderId="0" xfId="0" applyFont="1" applyFill="1" applyAlignment="1">
      <alignment horizontal="left"/>
    </xf>
    <xf numFmtId="0" fontId="79" fillId="0" borderId="0" xfId="0" applyFont="1" applyAlignment="1">
      <alignment horizontal="left"/>
    </xf>
    <xf numFmtId="0" fontId="80" fillId="0" borderId="0" xfId="0" applyFont="1" applyAlignment="1">
      <alignment horizontal="left" wrapText="1"/>
    </xf>
    <xf numFmtId="0" fontId="90" fillId="47" borderId="49" xfId="0" applyFont="1" applyFill="1" applyBorder="1" applyAlignment="1">
      <alignment horizontal="center" vertical="center" wrapText="1"/>
    </xf>
    <xf numFmtId="0" fontId="90" fillId="47" borderId="1" xfId="0" applyFont="1" applyFill="1" applyBorder="1" applyAlignment="1">
      <alignment horizontal="center" vertical="center" wrapText="1"/>
    </xf>
    <xf numFmtId="0" fontId="90" fillId="47" borderId="50" xfId="0" applyFont="1" applyFill="1" applyBorder="1" applyAlignment="1">
      <alignment horizontal="center" vertical="center" wrapText="1"/>
    </xf>
    <xf numFmtId="0" fontId="87" fillId="46" borderId="49" xfId="0" applyFont="1" applyFill="1" applyBorder="1" applyAlignment="1">
      <alignment horizontal="right" vertical="center"/>
    </xf>
    <xf numFmtId="0" fontId="87" fillId="46" borderId="1" xfId="0" applyFont="1" applyFill="1" applyBorder="1" applyAlignment="1">
      <alignment horizontal="right" vertical="center"/>
    </xf>
    <xf numFmtId="0" fontId="87" fillId="46" borderId="52" xfId="0" applyFont="1" applyFill="1" applyBorder="1" applyAlignment="1">
      <alignment horizontal="right" vertical="center"/>
    </xf>
    <xf numFmtId="0" fontId="87" fillId="46" borderId="6" xfId="0" applyFont="1" applyFill="1" applyBorder="1" applyAlignment="1">
      <alignment horizontal="right" vertical="center"/>
    </xf>
    <xf numFmtId="0" fontId="91" fillId="46" borderId="52" xfId="576" applyFont="1" applyFill="1" applyBorder="1" applyAlignment="1">
      <alignment horizontal="center" vertical="center" wrapText="1"/>
    </xf>
    <xf numFmtId="0" fontId="91" fillId="46" borderId="6" xfId="576" applyFont="1" applyFill="1" applyBorder="1" applyAlignment="1">
      <alignment horizontal="center" vertical="center" wrapText="1"/>
    </xf>
    <xf numFmtId="0" fontId="90" fillId="47" borderId="52" xfId="576" applyFont="1" applyFill="1" applyBorder="1" applyAlignment="1">
      <alignment horizontal="center" vertical="center" wrapText="1"/>
    </xf>
    <xf numFmtId="0" fontId="90" fillId="47" borderId="6" xfId="576" applyFont="1" applyFill="1" applyBorder="1" applyAlignment="1">
      <alignment horizontal="center" vertical="center" wrapText="1"/>
    </xf>
    <xf numFmtId="0" fontId="90" fillId="47" borderId="51" xfId="576" applyFont="1" applyFill="1" applyBorder="1" applyAlignment="1">
      <alignment horizontal="center" vertical="center" wrapText="1"/>
    </xf>
    <xf numFmtId="0" fontId="77" fillId="0" borderId="0" xfId="0" applyFont="1" applyAlignment="1">
      <alignment horizontal="left" vertical="center"/>
    </xf>
    <xf numFmtId="0" fontId="77" fillId="0" borderId="0" xfId="0" applyFont="1" applyAlignment="1">
      <alignment horizontal="left" vertical="center" wrapText="1"/>
    </xf>
    <xf numFmtId="0" fontId="86" fillId="46" borderId="44" xfId="0" applyFont="1" applyFill="1" applyBorder="1" applyAlignment="1">
      <alignment horizontal="center" vertical="center" wrapText="1"/>
    </xf>
    <xf numFmtId="0" fontId="86" fillId="46" borderId="42" xfId="0" applyFont="1" applyFill="1" applyBorder="1" applyAlignment="1">
      <alignment horizontal="center" vertical="center" wrapText="1"/>
    </xf>
    <xf numFmtId="0" fontId="86" fillId="46" borderId="43" xfId="0" applyFont="1" applyFill="1" applyBorder="1" applyAlignment="1">
      <alignment horizontal="center" vertical="center" wrapText="1"/>
    </xf>
    <xf numFmtId="0" fontId="86" fillId="46" borderId="45" xfId="0" applyFont="1" applyFill="1" applyBorder="1" applyAlignment="1">
      <alignment horizontal="center" vertical="center" wrapText="1"/>
    </xf>
    <xf numFmtId="0" fontId="86" fillId="46" borderId="47" xfId="0" applyFont="1" applyFill="1" applyBorder="1" applyAlignment="1">
      <alignment horizontal="center" vertical="center" wrapText="1"/>
    </xf>
    <xf numFmtId="0" fontId="87" fillId="0" borderId="0" xfId="0" applyFont="1" applyAlignment="1">
      <alignment horizontal="center" vertical="center"/>
    </xf>
    <xf numFmtId="0" fontId="88" fillId="47" borderId="53" xfId="0" applyFont="1" applyFill="1" applyBorder="1" applyAlignment="1">
      <alignment horizontal="right" vertical="center"/>
    </xf>
    <xf numFmtId="0" fontId="88" fillId="47" borderId="54" xfId="0" applyFont="1" applyFill="1" applyBorder="1" applyAlignment="1">
      <alignment horizontal="right" vertical="center"/>
    </xf>
    <xf numFmtId="0" fontId="88" fillId="47" borderId="55" xfId="0" applyFont="1" applyFill="1" applyBorder="1" applyAlignment="1">
      <alignment horizontal="right" vertical="center"/>
    </xf>
    <xf numFmtId="0" fontId="86" fillId="46" borderId="41" xfId="0" applyFont="1" applyFill="1" applyBorder="1" applyAlignment="1">
      <alignment horizontal="center" vertical="center" wrapText="1"/>
    </xf>
    <xf numFmtId="0" fontId="88" fillId="47" borderId="58" xfId="0" applyFont="1" applyFill="1" applyBorder="1" applyAlignment="1">
      <alignment horizontal="right" vertical="center"/>
    </xf>
    <xf numFmtId="0" fontId="88" fillId="47" borderId="59" xfId="0" applyFont="1" applyFill="1" applyBorder="1" applyAlignment="1">
      <alignment horizontal="right" vertical="center"/>
    </xf>
    <xf numFmtId="0" fontId="88" fillId="47" borderId="49" xfId="0" applyFont="1" applyFill="1" applyBorder="1" applyAlignment="1">
      <alignment horizontal="center" vertical="center" wrapText="1"/>
    </xf>
    <xf numFmtId="0" fontId="88" fillId="47" borderId="1" xfId="0" applyFont="1" applyFill="1" applyBorder="1" applyAlignment="1">
      <alignment horizontal="center" vertical="center" wrapText="1"/>
    </xf>
    <xf numFmtId="0" fontId="88" fillId="47" borderId="50" xfId="0" applyFont="1" applyFill="1" applyBorder="1" applyAlignment="1">
      <alignment horizontal="center" vertical="center" wrapText="1"/>
    </xf>
    <xf numFmtId="0" fontId="88" fillId="47" borderId="19" xfId="0" applyFont="1" applyFill="1" applyBorder="1" applyAlignment="1">
      <alignment horizontal="center" vertical="center" wrapText="1"/>
    </xf>
    <xf numFmtId="0" fontId="88" fillId="47" borderId="6" xfId="0" applyFont="1" applyFill="1" applyBorder="1" applyAlignment="1">
      <alignment horizontal="center" vertical="center" wrapText="1"/>
    </xf>
    <xf numFmtId="0" fontId="88" fillId="47" borderId="22" xfId="0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wrapText="1"/>
    </xf>
    <xf numFmtId="0" fontId="86" fillId="46" borderId="19" xfId="0" applyFont="1" applyFill="1" applyBorder="1" applyAlignment="1">
      <alignment horizontal="center" vertical="center" wrapText="1"/>
    </xf>
    <xf numFmtId="0" fontId="86" fillId="46" borderId="6" xfId="0" applyFont="1" applyFill="1" applyBorder="1" applyAlignment="1">
      <alignment horizontal="center" vertical="center" wrapText="1"/>
    </xf>
    <xf numFmtId="0" fontId="86" fillId="46" borderId="22" xfId="0" applyFont="1" applyFill="1" applyBorder="1" applyAlignment="1">
      <alignment horizontal="center" vertical="center" wrapText="1"/>
    </xf>
    <xf numFmtId="0" fontId="86" fillId="46" borderId="25" xfId="0" applyFont="1" applyFill="1" applyBorder="1" applyAlignment="1">
      <alignment horizontal="center" vertical="center" wrapText="1"/>
    </xf>
    <xf numFmtId="0" fontId="86" fillId="46" borderId="26" xfId="0" applyFont="1" applyFill="1" applyBorder="1" applyAlignment="1">
      <alignment horizontal="center" vertical="center" wrapText="1"/>
    </xf>
    <xf numFmtId="0" fontId="86" fillId="46" borderId="27" xfId="0" applyFont="1" applyFill="1" applyBorder="1" applyAlignment="1">
      <alignment horizontal="center" vertical="center" wrapText="1"/>
    </xf>
    <xf numFmtId="0" fontId="88" fillId="46" borderId="19" xfId="0" applyFont="1" applyFill="1" applyBorder="1" applyAlignment="1">
      <alignment horizontal="center"/>
    </xf>
    <xf numFmtId="0" fontId="88" fillId="46" borderId="6" xfId="0" applyFont="1" applyFill="1" applyBorder="1" applyAlignment="1">
      <alignment horizontal="center"/>
    </xf>
    <xf numFmtId="0" fontId="88" fillId="46" borderId="20" xfId="0" applyFont="1" applyFill="1" applyBorder="1" applyAlignment="1">
      <alignment horizontal="center"/>
    </xf>
    <xf numFmtId="0" fontId="88" fillId="46" borderId="25" xfId="0" applyFont="1" applyFill="1" applyBorder="1" applyAlignment="1">
      <alignment horizontal="center"/>
    </xf>
    <xf numFmtId="0" fontId="88" fillId="46" borderId="22" xfId="0" applyFont="1" applyFill="1" applyBorder="1" applyAlignment="1">
      <alignment horizontal="center"/>
    </xf>
    <xf numFmtId="0" fontId="86" fillId="49" borderId="19" xfId="0" applyFont="1" applyFill="1" applyBorder="1" applyAlignment="1">
      <alignment horizontal="center" vertical="center" wrapText="1"/>
    </xf>
    <xf numFmtId="0" fontId="86" fillId="49" borderId="6" xfId="0" applyFont="1" applyFill="1" applyBorder="1" applyAlignment="1">
      <alignment horizontal="center" vertical="center" wrapText="1"/>
    </xf>
    <xf numFmtId="0" fontId="86" fillId="49" borderId="22" xfId="0" applyFont="1" applyFill="1" applyBorder="1" applyAlignment="1">
      <alignment horizontal="center" vertical="center" wrapText="1"/>
    </xf>
    <xf numFmtId="0" fontId="86" fillId="46" borderId="19" xfId="0" applyFont="1" applyFill="1" applyBorder="1" applyAlignment="1">
      <alignment horizontal="center"/>
    </xf>
    <xf numFmtId="0" fontId="86" fillId="46" borderId="6" xfId="0" applyFont="1" applyFill="1" applyBorder="1" applyAlignment="1">
      <alignment horizontal="center"/>
    </xf>
    <xf numFmtId="0" fontId="86" fillId="46" borderId="20" xfId="0" applyFont="1" applyFill="1" applyBorder="1" applyAlignment="1">
      <alignment horizontal="center"/>
    </xf>
    <xf numFmtId="0" fontId="86" fillId="46" borderId="25" xfId="0" applyFont="1" applyFill="1" applyBorder="1" applyAlignment="1">
      <alignment horizontal="center"/>
    </xf>
    <xf numFmtId="0" fontId="86" fillId="46" borderId="22" xfId="0" applyFont="1" applyFill="1" applyBorder="1" applyAlignment="1">
      <alignment horizontal="center"/>
    </xf>
  </cellXfs>
  <cellStyles count="592">
    <cellStyle name="20% — akcent 1" xfId="553" builtinId="30" customBuiltin="1"/>
    <cellStyle name="20% - akcent 1 2" xfId="3" xr:uid="{00000000-0005-0000-0000-000001000000}"/>
    <cellStyle name="20% - akcent 1 3" xfId="4" xr:uid="{00000000-0005-0000-0000-000002000000}"/>
    <cellStyle name="20% - akcent 1 4" xfId="5" xr:uid="{00000000-0005-0000-0000-000003000000}"/>
    <cellStyle name="20% - akcent 1 5" xfId="6" xr:uid="{00000000-0005-0000-0000-000004000000}"/>
    <cellStyle name="20% - akcent 1 6" xfId="7" xr:uid="{00000000-0005-0000-0000-000005000000}"/>
    <cellStyle name="20% - akcent 1 7" xfId="2" xr:uid="{00000000-0005-0000-0000-000006000000}"/>
    <cellStyle name="20% - akcent 1 8" xfId="580" xr:uid="{00000000-0005-0000-0000-000007000000}"/>
    <cellStyle name="20% — akcent 2" xfId="557" builtinId="34" customBuiltin="1"/>
    <cellStyle name="20% - akcent 2 2" xfId="9" xr:uid="{00000000-0005-0000-0000-000009000000}"/>
    <cellStyle name="20% - akcent 2 3" xfId="10" xr:uid="{00000000-0005-0000-0000-00000A000000}"/>
    <cellStyle name="20% - akcent 2 4" xfId="11" xr:uid="{00000000-0005-0000-0000-00000B000000}"/>
    <cellStyle name="20% - akcent 2 5" xfId="12" xr:uid="{00000000-0005-0000-0000-00000C000000}"/>
    <cellStyle name="20% - akcent 2 6" xfId="13" xr:uid="{00000000-0005-0000-0000-00000D000000}"/>
    <cellStyle name="20% - akcent 2 7" xfId="8" xr:uid="{00000000-0005-0000-0000-00000E000000}"/>
    <cellStyle name="20% - akcent 2 8" xfId="582" xr:uid="{00000000-0005-0000-0000-00000F000000}"/>
    <cellStyle name="20% — akcent 3" xfId="561" builtinId="38" customBuiltin="1"/>
    <cellStyle name="20% - akcent 3 2" xfId="15" xr:uid="{00000000-0005-0000-0000-000011000000}"/>
    <cellStyle name="20% - akcent 3 3" xfId="16" xr:uid="{00000000-0005-0000-0000-000012000000}"/>
    <cellStyle name="20% - akcent 3 4" xfId="17" xr:uid="{00000000-0005-0000-0000-000013000000}"/>
    <cellStyle name="20% - akcent 3 5" xfId="18" xr:uid="{00000000-0005-0000-0000-000014000000}"/>
    <cellStyle name="20% - akcent 3 6" xfId="19" xr:uid="{00000000-0005-0000-0000-000015000000}"/>
    <cellStyle name="20% - akcent 3 7" xfId="14" xr:uid="{00000000-0005-0000-0000-000016000000}"/>
    <cellStyle name="20% - akcent 3 8" xfId="584" xr:uid="{00000000-0005-0000-0000-000017000000}"/>
    <cellStyle name="20% — akcent 4" xfId="565" builtinId="42" customBuiltin="1"/>
    <cellStyle name="20% - akcent 4 2" xfId="21" xr:uid="{00000000-0005-0000-0000-000019000000}"/>
    <cellStyle name="20% - akcent 4 3" xfId="22" xr:uid="{00000000-0005-0000-0000-00001A000000}"/>
    <cellStyle name="20% - akcent 4 4" xfId="23" xr:uid="{00000000-0005-0000-0000-00001B000000}"/>
    <cellStyle name="20% - akcent 4 5" xfId="24" xr:uid="{00000000-0005-0000-0000-00001C000000}"/>
    <cellStyle name="20% - akcent 4 6" xfId="25" xr:uid="{00000000-0005-0000-0000-00001D000000}"/>
    <cellStyle name="20% - akcent 4 7" xfId="20" xr:uid="{00000000-0005-0000-0000-00001E000000}"/>
    <cellStyle name="20% - akcent 4 8" xfId="586" xr:uid="{00000000-0005-0000-0000-00001F000000}"/>
    <cellStyle name="20% — akcent 5" xfId="569" builtinId="46" customBuiltin="1"/>
    <cellStyle name="20% - akcent 5 2" xfId="27" xr:uid="{00000000-0005-0000-0000-000021000000}"/>
    <cellStyle name="20% - akcent 5 3" xfId="28" xr:uid="{00000000-0005-0000-0000-000022000000}"/>
    <cellStyle name="20% - akcent 5 4" xfId="29" xr:uid="{00000000-0005-0000-0000-000023000000}"/>
    <cellStyle name="20% - akcent 5 5" xfId="30" xr:uid="{00000000-0005-0000-0000-000024000000}"/>
    <cellStyle name="20% - akcent 5 6" xfId="31" xr:uid="{00000000-0005-0000-0000-000025000000}"/>
    <cellStyle name="20% - akcent 5 7" xfId="26" xr:uid="{00000000-0005-0000-0000-000026000000}"/>
    <cellStyle name="20% - akcent 5 8" xfId="588" xr:uid="{00000000-0005-0000-0000-000027000000}"/>
    <cellStyle name="20% — akcent 6" xfId="573" builtinId="50" customBuiltin="1"/>
    <cellStyle name="20% - akcent 6 2" xfId="33" xr:uid="{00000000-0005-0000-0000-000029000000}"/>
    <cellStyle name="20% - akcent 6 3" xfId="34" xr:uid="{00000000-0005-0000-0000-00002A000000}"/>
    <cellStyle name="20% - akcent 6 4" xfId="35" xr:uid="{00000000-0005-0000-0000-00002B000000}"/>
    <cellStyle name="20% - akcent 6 5" xfId="36" xr:uid="{00000000-0005-0000-0000-00002C000000}"/>
    <cellStyle name="20% - akcent 6 6" xfId="37" xr:uid="{00000000-0005-0000-0000-00002D000000}"/>
    <cellStyle name="20% - akcent 6 7" xfId="32" xr:uid="{00000000-0005-0000-0000-00002E000000}"/>
    <cellStyle name="20% - akcent 6 8" xfId="590" xr:uid="{00000000-0005-0000-0000-00002F000000}"/>
    <cellStyle name="40% — akcent 1" xfId="554" builtinId="31" customBuiltin="1"/>
    <cellStyle name="40% - akcent 1 2" xfId="39" xr:uid="{00000000-0005-0000-0000-000031000000}"/>
    <cellStyle name="40% - akcent 1 3" xfId="40" xr:uid="{00000000-0005-0000-0000-000032000000}"/>
    <cellStyle name="40% - akcent 1 4" xfId="41" xr:uid="{00000000-0005-0000-0000-000033000000}"/>
    <cellStyle name="40% - akcent 1 5" xfId="42" xr:uid="{00000000-0005-0000-0000-000034000000}"/>
    <cellStyle name="40% - akcent 1 6" xfId="43" xr:uid="{00000000-0005-0000-0000-000035000000}"/>
    <cellStyle name="40% - akcent 1 7" xfId="38" xr:uid="{00000000-0005-0000-0000-000036000000}"/>
    <cellStyle name="40% - akcent 1 8" xfId="581" xr:uid="{00000000-0005-0000-0000-000037000000}"/>
    <cellStyle name="40% — akcent 2" xfId="558" builtinId="35" customBuiltin="1"/>
    <cellStyle name="40% - akcent 2 2" xfId="45" xr:uid="{00000000-0005-0000-0000-000039000000}"/>
    <cellStyle name="40% - akcent 2 3" xfId="46" xr:uid="{00000000-0005-0000-0000-00003A000000}"/>
    <cellStyle name="40% - akcent 2 4" xfId="47" xr:uid="{00000000-0005-0000-0000-00003B000000}"/>
    <cellStyle name="40% - akcent 2 5" xfId="48" xr:uid="{00000000-0005-0000-0000-00003C000000}"/>
    <cellStyle name="40% - akcent 2 6" xfId="49" xr:uid="{00000000-0005-0000-0000-00003D000000}"/>
    <cellStyle name="40% - akcent 2 7" xfId="44" xr:uid="{00000000-0005-0000-0000-00003E000000}"/>
    <cellStyle name="40% - akcent 2 8" xfId="583" xr:uid="{00000000-0005-0000-0000-00003F000000}"/>
    <cellStyle name="40% — akcent 3" xfId="562" builtinId="39" customBuiltin="1"/>
    <cellStyle name="40% - akcent 3 2" xfId="51" xr:uid="{00000000-0005-0000-0000-000041000000}"/>
    <cellStyle name="40% - akcent 3 3" xfId="52" xr:uid="{00000000-0005-0000-0000-000042000000}"/>
    <cellStyle name="40% - akcent 3 4" xfId="53" xr:uid="{00000000-0005-0000-0000-000043000000}"/>
    <cellStyle name="40% - akcent 3 5" xfId="54" xr:uid="{00000000-0005-0000-0000-000044000000}"/>
    <cellStyle name="40% - akcent 3 6" xfId="55" xr:uid="{00000000-0005-0000-0000-000045000000}"/>
    <cellStyle name="40% - akcent 3 7" xfId="50" xr:uid="{00000000-0005-0000-0000-000046000000}"/>
    <cellStyle name="40% - akcent 3 8" xfId="585" xr:uid="{00000000-0005-0000-0000-000047000000}"/>
    <cellStyle name="40% — akcent 4" xfId="566" builtinId="43" customBuiltin="1"/>
    <cellStyle name="40% - akcent 4 2" xfId="57" xr:uid="{00000000-0005-0000-0000-000049000000}"/>
    <cellStyle name="40% - akcent 4 3" xfId="58" xr:uid="{00000000-0005-0000-0000-00004A000000}"/>
    <cellStyle name="40% - akcent 4 4" xfId="59" xr:uid="{00000000-0005-0000-0000-00004B000000}"/>
    <cellStyle name="40% - akcent 4 5" xfId="60" xr:uid="{00000000-0005-0000-0000-00004C000000}"/>
    <cellStyle name="40% - akcent 4 6" xfId="61" xr:uid="{00000000-0005-0000-0000-00004D000000}"/>
    <cellStyle name="40% - akcent 4 7" xfId="56" xr:uid="{00000000-0005-0000-0000-00004E000000}"/>
    <cellStyle name="40% - akcent 4 8" xfId="587" xr:uid="{00000000-0005-0000-0000-00004F000000}"/>
    <cellStyle name="40% — akcent 5" xfId="570" builtinId="47" customBuiltin="1"/>
    <cellStyle name="40% - akcent 5 2" xfId="63" xr:uid="{00000000-0005-0000-0000-000051000000}"/>
    <cellStyle name="40% - akcent 5 3" xfId="64" xr:uid="{00000000-0005-0000-0000-000052000000}"/>
    <cellStyle name="40% - akcent 5 4" xfId="65" xr:uid="{00000000-0005-0000-0000-000053000000}"/>
    <cellStyle name="40% - akcent 5 5" xfId="66" xr:uid="{00000000-0005-0000-0000-000054000000}"/>
    <cellStyle name="40% - akcent 5 6" xfId="67" xr:uid="{00000000-0005-0000-0000-000055000000}"/>
    <cellStyle name="40% - akcent 5 7" xfId="62" xr:uid="{00000000-0005-0000-0000-000056000000}"/>
    <cellStyle name="40% - akcent 5 8" xfId="589" xr:uid="{00000000-0005-0000-0000-000057000000}"/>
    <cellStyle name="40% — akcent 6" xfId="574" builtinId="51" customBuiltin="1"/>
    <cellStyle name="40% - akcent 6 2" xfId="69" xr:uid="{00000000-0005-0000-0000-000059000000}"/>
    <cellStyle name="40% - akcent 6 3" xfId="70" xr:uid="{00000000-0005-0000-0000-00005A000000}"/>
    <cellStyle name="40% - akcent 6 4" xfId="71" xr:uid="{00000000-0005-0000-0000-00005B000000}"/>
    <cellStyle name="40% - akcent 6 5" xfId="72" xr:uid="{00000000-0005-0000-0000-00005C000000}"/>
    <cellStyle name="40% - akcent 6 6" xfId="73" xr:uid="{00000000-0005-0000-0000-00005D000000}"/>
    <cellStyle name="40% - akcent 6 7" xfId="68" xr:uid="{00000000-0005-0000-0000-00005E000000}"/>
    <cellStyle name="40% - akcent 6 8" xfId="591" xr:uid="{00000000-0005-0000-0000-00005F000000}"/>
    <cellStyle name="60% — akcent 1" xfId="555" builtinId="32" customBuiltin="1"/>
    <cellStyle name="60% - akcent 1 2" xfId="75" xr:uid="{00000000-0005-0000-0000-000061000000}"/>
    <cellStyle name="60% - akcent 1 3" xfId="76" xr:uid="{00000000-0005-0000-0000-000062000000}"/>
    <cellStyle name="60% - akcent 1 4" xfId="77" xr:uid="{00000000-0005-0000-0000-000063000000}"/>
    <cellStyle name="60% - akcent 1 5" xfId="78" xr:uid="{00000000-0005-0000-0000-000064000000}"/>
    <cellStyle name="60% - akcent 1 6" xfId="74" xr:uid="{00000000-0005-0000-0000-000065000000}"/>
    <cellStyle name="60% — akcent 2" xfId="559" builtinId="36" customBuiltin="1"/>
    <cellStyle name="60% - akcent 2 2" xfId="80" xr:uid="{00000000-0005-0000-0000-000067000000}"/>
    <cellStyle name="60% - akcent 2 3" xfId="81" xr:uid="{00000000-0005-0000-0000-000068000000}"/>
    <cellStyle name="60% - akcent 2 4" xfId="82" xr:uid="{00000000-0005-0000-0000-000069000000}"/>
    <cellStyle name="60% - akcent 2 5" xfId="83" xr:uid="{00000000-0005-0000-0000-00006A000000}"/>
    <cellStyle name="60% - akcent 2 6" xfId="79" xr:uid="{00000000-0005-0000-0000-00006B000000}"/>
    <cellStyle name="60% — akcent 3" xfId="563" builtinId="40" customBuiltin="1"/>
    <cellStyle name="60% - akcent 3 2" xfId="85" xr:uid="{00000000-0005-0000-0000-00006D000000}"/>
    <cellStyle name="60% - akcent 3 3" xfId="86" xr:uid="{00000000-0005-0000-0000-00006E000000}"/>
    <cellStyle name="60% - akcent 3 4" xfId="87" xr:uid="{00000000-0005-0000-0000-00006F000000}"/>
    <cellStyle name="60% - akcent 3 5" xfId="88" xr:uid="{00000000-0005-0000-0000-000070000000}"/>
    <cellStyle name="60% - akcent 3 6" xfId="84" xr:uid="{00000000-0005-0000-0000-000071000000}"/>
    <cellStyle name="60% — akcent 4" xfId="567" builtinId="44" customBuiltin="1"/>
    <cellStyle name="60% - akcent 4 2" xfId="90" xr:uid="{00000000-0005-0000-0000-000073000000}"/>
    <cellStyle name="60% - akcent 4 3" xfId="91" xr:uid="{00000000-0005-0000-0000-000074000000}"/>
    <cellStyle name="60% - akcent 4 4" xfId="92" xr:uid="{00000000-0005-0000-0000-000075000000}"/>
    <cellStyle name="60% - akcent 4 5" xfId="93" xr:uid="{00000000-0005-0000-0000-000076000000}"/>
    <cellStyle name="60% - akcent 4 6" xfId="89" xr:uid="{00000000-0005-0000-0000-000077000000}"/>
    <cellStyle name="60% — akcent 5" xfId="571" builtinId="48" customBuiltin="1"/>
    <cellStyle name="60% - akcent 5 2" xfId="95" xr:uid="{00000000-0005-0000-0000-000079000000}"/>
    <cellStyle name="60% - akcent 5 3" xfId="96" xr:uid="{00000000-0005-0000-0000-00007A000000}"/>
    <cellStyle name="60% - akcent 5 4" xfId="97" xr:uid="{00000000-0005-0000-0000-00007B000000}"/>
    <cellStyle name="60% - akcent 5 5" xfId="98" xr:uid="{00000000-0005-0000-0000-00007C000000}"/>
    <cellStyle name="60% - akcent 5 6" xfId="94" xr:uid="{00000000-0005-0000-0000-00007D000000}"/>
    <cellStyle name="60% — akcent 6" xfId="575" builtinId="52" customBuiltin="1"/>
    <cellStyle name="60% - akcent 6 2" xfId="100" xr:uid="{00000000-0005-0000-0000-00007F000000}"/>
    <cellStyle name="60% - akcent 6 3" xfId="101" xr:uid="{00000000-0005-0000-0000-000080000000}"/>
    <cellStyle name="60% - akcent 6 4" xfId="102" xr:uid="{00000000-0005-0000-0000-000081000000}"/>
    <cellStyle name="60% - akcent 6 5" xfId="103" xr:uid="{00000000-0005-0000-0000-000082000000}"/>
    <cellStyle name="60% - akcent 6 6" xfId="99" xr:uid="{00000000-0005-0000-0000-000083000000}"/>
    <cellStyle name="Accent1" xfId="104" xr:uid="{00000000-0005-0000-0000-000084000000}"/>
    <cellStyle name="Accent1 - 20%" xfId="105" xr:uid="{00000000-0005-0000-0000-000085000000}"/>
    <cellStyle name="Accent1 - 40%" xfId="106" xr:uid="{00000000-0005-0000-0000-000086000000}"/>
    <cellStyle name="Accent1 - 60%" xfId="107" xr:uid="{00000000-0005-0000-0000-000087000000}"/>
    <cellStyle name="Accent2" xfId="108" xr:uid="{00000000-0005-0000-0000-000088000000}"/>
    <cellStyle name="Accent2 - 20%" xfId="109" xr:uid="{00000000-0005-0000-0000-000089000000}"/>
    <cellStyle name="Accent2 - 40%" xfId="110" xr:uid="{00000000-0005-0000-0000-00008A000000}"/>
    <cellStyle name="Accent2 - 60%" xfId="111" xr:uid="{00000000-0005-0000-0000-00008B000000}"/>
    <cellStyle name="Accent3" xfId="112" xr:uid="{00000000-0005-0000-0000-00008C000000}"/>
    <cellStyle name="Accent3 - 20%" xfId="113" xr:uid="{00000000-0005-0000-0000-00008D000000}"/>
    <cellStyle name="Accent3 - 40%" xfId="114" xr:uid="{00000000-0005-0000-0000-00008E000000}"/>
    <cellStyle name="Accent3 - 60%" xfId="115" xr:uid="{00000000-0005-0000-0000-00008F000000}"/>
    <cellStyle name="Accent4" xfId="116" xr:uid="{00000000-0005-0000-0000-000090000000}"/>
    <cellStyle name="Accent4 - 20%" xfId="117" xr:uid="{00000000-0005-0000-0000-000091000000}"/>
    <cellStyle name="Accent4 - 40%" xfId="118" xr:uid="{00000000-0005-0000-0000-000092000000}"/>
    <cellStyle name="Accent4 - 60%" xfId="119" xr:uid="{00000000-0005-0000-0000-000093000000}"/>
    <cellStyle name="Accent5" xfId="120" xr:uid="{00000000-0005-0000-0000-000094000000}"/>
    <cellStyle name="Accent5 - 20%" xfId="121" xr:uid="{00000000-0005-0000-0000-000095000000}"/>
    <cellStyle name="Accent5 - 40%" xfId="122" xr:uid="{00000000-0005-0000-0000-000096000000}"/>
    <cellStyle name="Accent5 - 60%" xfId="123" xr:uid="{00000000-0005-0000-0000-000097000000}"/>
    <cellStyle name="Accent6" xfId="124" xr:uid="{00000000-0005-0000-0000-000098000000}"/>
    <cellStyle name="Accent6 - 20%" xfId="125" xr:uid="{00000000-0005-0000-0000-000099000000}"/>
    <cellStyle name="Accent6 - 40%" xfId="126" xr:uid="{00000000-0005-0000-0000-00009A000000}"/>
    <cellStyle name="Accent6 - 60%" xfId="127" xr:uid="{00000000-0005-0000-0000-00009B000000}"/>
    <cellStyle name="Akcent 1" xfId="552" builtinId="29" customBuiltin="1"/>
    <cellStyle name="Akcent 1 2" xfId="129" xr:uid="{00000000-0005-0000-0000-00009D000000}"/>
    <cellStyle name="Akcent 1 3" xfId="130" xr:uid="{00000000-0005-0000-0000-00009E000000}"/>
    <cellStyle name="Akcent 1 4" xfId="131" xr:uid="{00000000-0005-0000-0000-00009F000000}"/>
    <cellStyle name="Akcent 1 5" xfId="132" xr:uid="{00000000-0005-0000-0000-0000A0000000}"/>
    <cellStyle name="Akcent 1 6" xfId="128" xr:uid="{00000000-0005-0000-0000-0000A1000000}"/>
    <cellStyle name="Akcent 2" xfId="556" builtinId="33" customBuiltin="1"/>
    <cellStyle name="Akcent 2 2" xfId="134" xr:uid="{00000000-0005-0000-0000-0000A3000000}"/>
    <cellStyle name="Akcent 2 3" xfId="135" xr:uid="{00000000-0005-0000-0000-0000A4000000}"/>
    <cellStyle name="Akcent 2 4" xfId="136" xr:uid="{00000000-0005-0000-0000-0000A5000000}"/>
    <cellStyle name="Akcent 2 5" xfId="137" xr:uid="{00000000-0005-0000-0000-0000A6000000}"/>
    <cellStyle name="Akcent 2 6" xfId="133" xr:uid="{00000000-0005-0000-0000-0000A7000000}"/>
    <cellStyle name="Akcent 3" xfId="560" builtinId="37" customBuiltin="1"/>
    <cellStyle name="Akcent 3 2" xfId="139" xr:uid="{00000000-0005-0000-0000-0000A9000000}"/>
    <cellStyle name="Akcent 3 3" xfId="140" xr:uid="{00000000-0005-0000-0000-0000AA000000}"/>
    <cellStyle name="Akcent 3 4" xfId="141" xr:uid="{00000000-0005-0000-0000-0000AB000000}"/>
    <cellStyle name="Akcent 3 5" xfId="142" xr:uid="{00000000-0005-0000-0000-0000AC000000}"/>
    <cellStyle name="Akcent 3 6" xfId="138" xr:uid="{00000000-0005-0000-0000-0000AD000000}"/>
    <cellStyle name="Akcent 4" xfId="564" builtinId="41" customBuiltin="1"/>
    <cellStyle name="Akcent 4 2" xfId="144" xr:uid="{00000000-0005-0000-0000-0000AF000000}"/>
    <cellStyle name="Akcent 4 3" xfId="145" xr:uid="{00000000-0005-0000-0000-0000B0000000}"/>
    <cellStyle name="Akcent 4 4" xfId="146" xr:uid="{00000000-0005-0000-0000-0000B1000000}"/>
    <cellStyle name="Akcent 4 5" xfId="147" xr:uid="{00000000-0005-0000-0000-0000B2000000}"/>
    <cellStyle name="Akcent 4 6" xfId="143" xr:uid="{00000000-0005-0000-0000-0000B3000000}"/>
    <cellStyle name="Akcent 5" xfId="568" builtinId="45" customBuiltin="1"/>
    <cellStyle name="Akcent 5 2" xfId="149" xr:uid="{00000000-0005-0000-0000-0000B5000000}"/>
    <cellStyle name="Akcent 5 3" xfId="150" xr:uid="{00000000-0005-0000-0000-0000B6000000}"/>
    <cellStyle name="Akcent 5 4" xfId="151" xr:uid="{00000000-0005-0000-0000-0000B7000000}"/>
    <cellStyle name="Akcent 5 5" xfId="152" xr:uid="{00000000-0005-0000-0000-0000B8000000}"/>
    <cellStyle name="Akcent 5 6" xfId="148" xr:uid="{00000000-0005-0000-0000-0000B9000000}"/>
    <cellStyle name="Akcent 6" xfId="572" builtinId="49" customBuiltin="1"/>
    <cellStyle name="Akcent 6 2" xfId="154" xr:uid="{00000000-0005-0000-0000-0000BB000000}"/>
    <cellStyle name="Akcent 6 3" xfId="155" xr:uid="{00000000-0005-0000-0000-0000BC000000}"/>
    <cellStyle name="Akcent 6 4" xfId="156" xr:uid="{00000000-0005-0000-0000-0000BD000000}"/>
    <cellStyle name="Akcent 6 5" xfId="157" xr:uid="{00000000-0005-0000-0000-0000BE000000}"/>
    <cellStyle name="Akcent 6 6" xfId="153" xr:uid="{00000000-0005-0000-0000-0000BF000000}"/>
    <cellStyle name="Bad" xfId="158" xr:uid="{00000000-0005-0000-0000-0000C0000000}"/>
    <cellStyle name="blank" xfId="159" xr:uid="{00000000-0005-0000-0000-0000C1000000}"/>
    <cellStyle name="blank 10" xfId="160" xr:uid="{00000000-0005-0000-0000-0000C2000000}"/>
    <cellStyle name="blank 11" xfId="161" xr:uid="{00000000-0005-0000-0000-0000C3000000}"/>
    <cellStyle name="blank 12" xfId="162" xr:uid="{00000000-0005-0000-0000-0000C4000000}"/>
    <cellStyle name="blank 13" xfId="163" xr:uid="{00000000-0005-0000-0000-0000C5000000}"/>
    <cellStyle name="blank 14" xfId="164" xr:uid="{00000000-0005-0000-0000-0000C6000000}"/>
    <cellStyle name="blank 15" xfId="165" xr:uid="{00000000-0005-0000-0000-0000C7000000}"/>
    <cellStyle name="blank 16" xfId="166" xr:uid="{00000000-0005-0000-0000-0000C8000000}"/>
    <cellStyle name="blank 2" xfId="167" xr:uid="{00000000-0005-0000-0000-0000C9000000}"/>
    <cellStyle name="blank 3" xfId="168" xr:uid="{00000000-0005-0000-0000-0000CA000000}"/>
    <cellStyle name="blank 4" xfId="169" xr:uid="{00000000-0005-0000-0000-0000CB000000}"/>
    <cellStyle name="blank 5" xfId="170" xr:uid="{00000000-0005-0000-0000-0000CC000000}"/>
    <cellStyle name="blank 6" xfId="171" xr:uid="{00000000-0005-0000-0000-0000CD000000}"/>
    <cellStyle name="blank 7" xfId="172" xr:uid="{00000000-0005-0000-0000-0000CE000000}"/>
    <cellStyle name="blank 8" xfId="173" xr:uid="{00000000-0005-0000-0000-0000CF000000}"/>
    <cellStyle name="blank 9" xfId="174" xr:uid="{00000000-0005-0000-0000-0000D0000000}"/>
    <cellStyle name="Blue" xfId="175" xr:uid="{00000000-0005-0000-0000-0000D1000000}"/>
    <cellStyle name="Border" xfId="176" xr:uid="{00000000-0005-0000-0000-0000D2000000}"/>
    <cellStyle name="Border 10" xfId="177" xr:uid="{00000000-0005-0000-0000-0000D3000000}"/>
    <cellStyle name="Border 11" xfId="178" xr:uid="{00000000-0005-0000-0000-0000D4000000}"/>
    <cellStyle name="Border 12" xfId="179" xr:uid="{00000000-0005-0000-0000-0000D5000000}"/>
    <cellStyle name="Border 13" xfId="180" xr:uid="{00000000-0005-0000-0000-0000D6000000}"/>
    <cellStyle name="Border 14" xfId="181" xr:uid="{00000000-0005-0000-0000-0000D7000000}"/>
    <cellStyle name="Border 15" xfId="182" xr:uid="{00000000-0005-0000-0000-0000D8000000}"/>
    <cellStyle name="Border 16" xfId="183" xr:uid="{00000000-0005-0000-0000-0000D9000000}"/>
    <cellStyle name="Border 2" xfId="184" xr:uid="{00000000-0005-0000-0000-0000DA000000}"/>
    <cellStyle name="Border 3" xfId="185" xr:uid="{00000000-0005-0000-0000-0000DB000000}"/>
    <cellStyle name="Border 4" xfId="186" xr:uid="{00000000-0005-0000-0000-0000DC000000}"/>
    <cellStyle name="Border 5" xfId="187" xr:uid="{00000000-0005-0000-0000-0000DD000000}"/>
    <cellStyle name="Border 6" xfId="188" xr:uid="{00000000-0005-0000-0000-0000DE000000}"/>
    <cellStyle name="Border 7" xfId="189" xr:uid="{00000000-0005-0000-0000-0000DF000000}"/>
    <cellStyle name="Border 8" xfId="190" xr:uid="{00000000-0005-0000-0000-0000E0000000}"/>
    <cellStyle name="Border 9" xfId="191" xr:uid="{00000000-0005-0000-0000-0000E1000000}"/>
    <cellStyle name="Border_Noty bilansowe do półrocza 2008-09-28 w msr_dla_KBA" xfId="192" xr:uid="{00000000-0005-0000-0000-0000E2000000}"/>
    <cellStyle name="bp--" xfId="193" xr:uid="{00000000-0005-0000-0000-0000E3000000}"/>
    <cellStyle name="Calculation" xfId="194" xr:uid="{00000000-0005-0000-0000-0000E4000000}"/>
    <cellStyle name="Check Cell" xfId="195" xr:uid="{00000000-0005-0000-0000-0000E5000000}"/>
    <cellStyle name="Comma [0]" xfId="196" xr:uid="{00000000-0005-0000-0000-0000E6000000}"/>
    <cellStyle name="Comma [0] 10" xfId="197" xr:uid="{00000000-0005-0000-0000-0000E7000000}"/>
    <cellStyle name="Comma [0] 11" xfId="198" xr:uid="{00000000-0005-0000-0000-0000E8000000}"/>
    <cellStyle name="Comma [0] 12" xfId="199" xr:uid="{00000000-0005-0000-0000-0000E9000000}"/>
    <cellStyle name="Comma [0] 13" xfId="200" xr:uid="{00000000-0005-0000-0000-0000EA000000}"/>
    <cellStyle name="Comma [0] 2" xfId="201" xr:uid="{00000000-0005-0000-0000-0000EB000000}"/>
    <cellStyle name="Comma [0] 3" xfId="202" xr:uid="{00000000-0005-0000-0000-0000EC000000}"/>
    <cellStyle name="Comma [0] 4" xfId="203" xr:uid="{00000000-0005-0000-0000-0000ED000000}"/>
    <cellStyle name="Comma [0] 5" xfId="204" xr:uid="{00000000-0005-0000-0000-0000EE000000}"/>
    <cellStyle name="Comma [0] 6" xfId="205" xr:uid="{00000000-0005-0000-0000-0000EF000000}"/>
    <cellStyle name="Comma [0] 7" xfId="206" xr:uid="{00000000-0005-0000-0000-0000F0000000}"/>
    <cellStyle name="Comma [0] 8" xfId="207" xr:uid="{00000000-0005-0000-0000-0000F1000000}"/>
    <cellStyle name="Comma [0] 9" xfId="208" xr:uid="{00000000-0005-0000-0000-0000F2000000}"/>
    <cellStyle name="Comma_ADEM$" xfId="209" xr:uid="{00000000-0005-0000-0000-0000F3000000}"/>
    <cellStyle name="Currency--" xfId="210" xr:uid="{00000000-0005-0000-0000-0000F4000000}"/>
    <cellStyle name="Currency [0]" xfId="211" xr:uid="{00000000-0005-0000-0000-0000F5000000}"/>
    <cellStyle name="Currency [0] 10" xfId="212" xr:uid="{00000000-0005-0000-0000-0000F6000000}"/>
    <cellStyle name="Currency [0] 11" xfId="213" xr:uid="{00000000-0005-0000-0000-0000F7000000}"/>
    <cellStyle name="Currency [0] 12" xfId="214" xr:uid="{00000000-0005-0000-0000-0000F8000000}"/>
    <cellStyle name="Currency [0] 13" xfId="215" xr:uid="{00000000-0005-0000-0000-0000F9000000}"/>
    <cellStyle name="Currency [0] 2" xfId="216" xr:uid="{00000000-0005-0000-0000-0000FA000000}"/>
    <cellStyle name="Currency [0] 3" xfId="217" xr:uid="{00000000-0005-0000-0000-0000FB000000}"/>
    <cellStyle name="Currency [0] 4" xfId="218" xr:uid="{00000000-0005-0000-0000-0000FC000000}"/>
    <cellStyle name="Currency [0] 5" xfId="219" xr:uid="{00000000-0005-0000-0000-0000FD000000}"/>
    <cellStyle name="Currency [0] 6" xfId="220" xr:uid="{00000000-0005-0000-0000-0000FE000000}"/>
    <cellStyle name="Currency [0] 7" xfId="221" xr:uid="{00000000-0005-0000-0000-0000FF000000}"/>
    <cellStyle name="Currency [0] 8" xfId="222" xr:uid="{00000000-0005-0000-0000-000000010000}"/>
    <cellStyle name="Currency [0] 9" xfId="223" xr:uid="{00000000-0005-0000-0000-000001010000}"/>
    <cellStyle name="Currency-- 10" xfId="224" xr:uid="{00000000-0005-0000-0000-000002010000}"/>
    <cellStyle name="Currency-- 11" xfId="225" xr:uid="{00000000-0005-0000-0000-000003010000}"/>
    <cellStyle name="Currency-- 12" xfId="226" xr:uid="{00000000-0005-0000-0000-000004010000}"/>
    <cellStyle name="Currency-- 13" xfId="227" xr:uid="{00000000-0005-0000-0000-000005010000}"/>
    <cellStyle name="Currency-- 14" xfId="228" xr:uid="{00000000-0005-0000-0000-000006010000}"/>
    <cellStyle name="Currency-- 15" xfId="229" xr:uid="{00000000-0005-0000-0000-000007010000}"/>
    <cellStyle name="Currency-- 16" xfId="230" xr:uid="{00000000-0005-0000-0000-000008010000}"/>
    <cellStyle name="Currency-- 2" xfId="231" xr:uid="{00000000-0005-0000-0000-000009010000}"/>
    <cellStyle name="Currency-- 3" xfId="232" xr:uid="{00000000-0005-0000-0000-00000A010000}"/>
    <cellStyle name="Currency-- 4" xfId="233" xr:uid="{00000000-0005-0000-0000-00000B010000}"/>
    <cellStyle name="Currency-- 5" xfId="234" xr:uid="{00000000-0005-0000-0000-00000C010000}"/>
    <cellStyle name="Currency-- 6" xfId="235" xr:uid="{00000000-0005-0000-0000-00000D010000}"/>
    <cellStyle name="Currency-- 7" xfId="236" xr:uid="{00000000-0005-0000-0000-00000E010000}"/>
    <cellStyle name="Currency-- 8" xfId="237" xr:uid="{00000000-0005-0000-0000-00000F010000}"/>
    <cellStyle name="Currency-- 9" xfId="238" xr:uid="{00000000-0005-0000-0000-000010010000}"/>
    <cellStyle name="Currency_laroux" xfId="239" xr:uid="{00000000-0005-0000-0000-000011010000}"/>
    <cellStyle name="Dane wejściowe" xfId="544" builtinId="20" customBuiltin="1"/>
    <cellStyle name="Dane wejściowe 2" xfId="241" xr:uid="{00000000-0005-0000-0000-000013010000}"/>
    <cellStyle name="Dane wejściowe 3" xfId="242" xr:uid="{00000000-0005-0000-0000-000014010000}"/>
    <cellStyle name="Dane wejściowe 4" xfId="243" xr:uid="{00000000-0005-0000-0000-000015010000}"/>
    <cellStyle name="Dane wejściowe 5" xfId="244" xr:uid="{00000000-0005-0000-0000-000016010000}"/>
    <cellStyle name="Dane wejściowe 6" xfId="240" xr:uid="{00000000-0005-0000-0000-000017010000}"/>
    <cellStyle name="Dane wyjściowe" xfId="545" builtinId="21" customBuiltin="1"/>
    <cellStyle name="Dane wyjściowe 2" xfId="246" xr:uid="{00000000-0005-0000-0000-000019010000}"/>
    <cellStyle name="Dane wyjściowe 3" xfId="247" xr:uid="{00000000-0005-0000-0000-00001A010000}"/>
    <cellStyle name="Dane wyjściowe 4" xfId="248" xr:uid="{00000000-0005-0000-0000-00001B010000}"/>
    <cellStyle name="Dane wyjściowe 5" xfId="249" xr:uid="{00000000-0005-0000-0000-00001C010000}"/>
    <cellStyle name="Dane wyjściowe 6" xfId="245" xr:uid="{00000000-0005-0000-0000-00001D010000}"/>
    <cellStyle name="Data" xfId="250" xr:uid="{00000000-0005-0000-0000-00001E010000}"/>
    <cellStyle name="Date [mmm-d-yyyy]" xfId="251" xr:uid="{00000000-0005-0000-0000-00001F010000}"/>
    <cellStyle name="Date [mmm-d-yyyy] 10" xfId="252" xr:uid="{00000000-0005-0000-0000-000020010000}"/>
    <cellStyle name="Date [mmm-d-yyyy] 11" xfId="253" xr:uid="{00000000-0005-0000-0000-000021010000}"/>
    <cellStyle name="Date [mmm-d-yyyy] 12" xfId="254" xr:uid="{00000000-0005-0000-0000-000022010000}"/>
    <cellStyle name="Date [mmm-d-yyyy] 13" xfId="255" xr:uid="{00000000-0005-0000-0000-000023010000}"/>
    <cellStyle name="Date [mmm-d-yyyy] 14" xfId="256" xr:uid="{00000000-0005-0000-0000-000024010000}"/>
    <cellStyle name="Date [mmm-d-yyyy] 15" xfId="257" xr:uid="{00000000-0005-0000-0000-000025010000}"/>
    <cellStyle name="Date [mmm-d-yyyy] 16" xfId="258" xr:uid="{00000000-0005-0000-0000-000026010000}"/>
    <cellStyle name="Date [mmm-d-yyyy] 2" xfId="259" xr:uid="{00000000-0005-0000-0000-000027010000}"/>
    <cellStyle name="Date [mmm-d-yyyy] 3" xfId="260" xr:uid="{00000000-0005-0000-0000-000028010000}"/>
    <cellStyle name="Date [mmm-d-yyyy] 4" xfId="261" xr:uid="{00000000-0005-0000-0000-000029010000}"/>
    <cellStyle name="Date [mmm-d-yyyy] 5" xfId="262" xr:uid="{00000000-0005-0000-0000-00002A010000}"/>
    <cellStyle name="Date [mmm-d-yyyy] 6" xfId="263" xr:uid="{00000000-0005-0000-0000-00002B010000}"/>
    <cellStyle name="Date [mmm-d-yyyy] 7" xfId="264" xr:uid="{00000000-0005-0000-0000-00002C010000}"/>
    <cellStyle name="Date [mmm-d-yyyy] 8" xfId="265" xr:uid="{00000000-0005-0000-0000-00002D010000}"/>
    <cellStyle name="Date [mmm-d-yyyy] 9" xfId="266" xr:uid="{00000000-0005-0000-0000-00002E010000}"/>
    <cellStyle name="Date [mmm-yyyy]" xfId="267" xr:uid="{00000000-0005-0000-0000-00002F010000}"/>
    <cellStyle name="Dobre 2" xfId="269" xr:uid="{00000000-0005-0000-0000-000030010000}"/>
    <cellStyle name="Dobre 3" xfId="270" xr:uid="{00000000-0005-0000-0000-000031010000}"/>
    <cellStyle name="Dobre 4" xfId="271" xr:uid="{00000000-0005-0000-0000-000032010000}"/>
    <cellStyle name="Dobre 5" xfId="272" xr:uid="{00000000-0005-0000-0000-000033010000}"/>
    <cellStyle name="Dobre 6" xfId="268" xr:uid="{00000000-0005-0000-0000-000034010000}"/>
    <cellStyle name="Dobry" xfId="541" builtinId="26" customBuiltin="1"/>
    <cellStyle name="Dziesiętny 2" xfId="273" xr:uid="{00000000-0005-0000-0000-000036010000}"/>
    <cellStyle name="Dziesiętny 2 2" xfId="274" xr:uid="{00000000-0005-0000-0000-000037010000}"/>
    <cellStyle name="Dziesiętny 3" xfId="275" xr:uid="{00000000-0005-0000-0000-000038010000}"/>
    <cellStyle name="Dziesiętny 4" xfId="276" xr:uid="{00000000-0005-0000-0000-000039010000}"/>
    <cellStyle name="Emphasis 1" xfId="277" xr:uid="{00000000-0005-0000-0000-00003A010000}"/>
    <cellStyle name="Emphasis 2" xfId="278" xr:uid="{00000000-0005-0000-0000-00003B010000}"/>
    <cellStyle name="Emphasis 3" xfId="279" xr:uid="{00000000-0005-0000-0000-00003C010000}"/>
    <cellStyle name="Euro" xfId="280" xr:uid="{00000000-0005-0000-0000-00003D010000}"/>
    <cellStyle name="FormBk" xfId="281" xr:uid="{00000000-0005-0000-0000-00003E010000}"/>
    <cellStyle name="Good" xfId="282" xr:uid="{00000000-0005-0000-0000-00003F010000}"/>
    <cellStyle name="hard no." xfId="283" xr:uid="{00000000-0005-0000-0000-000040010000}"/>
    <cellStyle name="Heading 1" xfId="284" xr:uid="{00000000-0005-0000-0000-000041010000}"/>
    <cellStyle name="Heading 2" xfId="285" xr:uid="{00000000-0005-0000-0000-000042010000}"/>
    <cellStyle name="Heading 3" xfId="286" xr:uid="{00000000-0005-0000-0000-000043010000}"/>
    <cellStyle name="Heading 4" xfId="287" xr:uid="{00000000-0005-0000-0000-000044010000}"/>
    <cellStyle name="Input" xfId="288" xr:uid="{00000000-0005-0000-0000-000045010000}"/>
    <cellStyle name="Komórka połączona" xfId="547" builtinId="24" customBuiltin="1"/>
    <cellStyle name="Komórka połączona 2" xfId="290" xr:uid="{00000000-0005-0000-0000-000047010000}"/>
    <cellStyle name="Komórka połączona 3" xfId="291" xr:uid="{00000000-0005-0000-0000-000048010000}"/>
    <cellStyle name="Komórka połączona 4" xfId="292" xr:uid="{00000000-0005-0000-0000-000049010000}"/>
    <cellStyle name="Komórka połączona 5" xfId="293" xr:uid="{00000000-0005-0000-0000-00004A010000}"/>
    <cellStyle name="Komórka połączona 6" xfId="289" xr:uid="{00000000-0005-0000-0000-00004B010000}"/>
    <cellStyle name="Komórka zaznaczona" xfId="548" builtinId="23" customBuiltin="1"/>
    <cellStyle name="Komórka zaznaczona 2" xfId="295" xr:uid="{00000000-0005-0000-0000-00004D010000}"/>
    <cellStyle name="Komórka zaznaczona 3" xfId="296" xr:uid="{00000000-0005-0000-0000-00004E010000}"/>
    <cellStyle name="Komórka zaznaczona 4" xfId="297" xr:uid="{00000000-0005-0000-0000-00004F010000}"/>
    <cellStyle name="Komórka zaznaczona 5" xfId="298" xr:uid="{00000000-0005-0000-0000-000050010000}"/>
    <cellStyle name="Komórka zaznaczona 6" xfId="294" xr:uid="{00000000-0005-0000-0000-000051010000}"/>
    <cellStyle name="Linked Cell" xfId="299" xr:uid="{00000000-0005-0000-0000-000052010000}"/>
    <cellStyle name="m/d/yy" xfId="300" xr:uid="{00000000-0005-0000-0000-000053010000}"/>
    <cellStyle name="Millares 2" xfId="301" xr:uid="{00000000-0005-0000-0000-000054010000}"/>
    <cellStyle name="Moneda 2" xfId="302" xr:uid="{00000000-0005-0000-0000-000055010000}"/>
    <cellStyle name="Nagłówek 1" xfId="537" builtinId="16" customBuiltin="1"/>
    <cellStyle name="Nagłówek 1 2" xfId="304" xr:uid="{00000000-0005-0000-0000-000057010000}"/>
    <cellStyle name="Nagłówek 1 3" xfId="305" xr:uid="{00000000-0005-0000-0000-000058010000}"/>
    <cellStyle name="Nagłówek 1 4" xfId="306" xr:uid="{00000000-0005-0000-0000-000059010000}"/>
    <cellStyle name="Nagłówek 1 5" xfId="307" xr:uid="{00000000-0005-0000-0000-00005A010000}"/>
    <cellStyle name="Nagłówek 1 6" xfId="303" xr:uid="{00000000-0005-0000-0000-00005B010000}"/>
    <cellStyle name="Nagłówek 2" xfId="538" builtinId="17" customBuiltin="1"/>
    <cellStyle name="Nagłówek 2 2" xfId="309" xr:uid="{00000000-0005-0000-0000-00005D010000}"/>
    <cellStyle name="Nagłówek 2 3" xfId="310" xr:uid="{00000000-0005-0000-0000-00005E010000}"/>
    <cellStyle name="Nagłówek 2 4" xfId="311" xr:uid="{00000000-0005-0000-0000-00005F010000}"/>
    <cellStyle name="Nagłówek 2 5" xfId="312" xr:uid="{00000000-0005-0000-0000-000060010000}"/>
    <cellStyle name="Nagłówek 2 6" xfId="308" xr:uid="{00000000-0005-0000-0000-000061010000}"/>
    <cellStyle name="Nagłówek 3" xfId="539" builtinId="18" customBuiltin="1"/>
    <cellStyle name="Nagłówek 3 2" xfId="314" xr:uid="{00000000-0005-0000-0000-000063010000}"/>
    <cellStyle name="Nagłówek 3 3" xfId="315" xr:uid="{00000000-0005-0000-0000-000064010000}"/>
    <cellStyle name="Nagłówek 3 4" xfId="316" xr:uid="{00000000-0005-0000-0000-000065010000}"/>
    <cellStyle name="Nagłówek 3 5" xfId="317" xr:uid="{00000000-0005-0000-0000-000066010000}"/>
    <cellStyle name="Nagłówek 3 6" xfId="313" xr:uid="{00000000-0005-0000-0000-000067010000}"/>
    <cellStyle name="Nagłówek 4" xfId="540" builtinId="19" customBuiltin="1"/>
    <cellStyle name="Nagłówek 4 2" xfId="319" xr:uid="{00000000-0005-0000-0000-000069010000}"/>
    <cellStyle name="Nagłówek 4 3" xfId="320" xr:uid="{00000000-0005-0000-0000-00006A010000}"/>
    <cellStyle name="Nagłówek 4 4" xfId="321" xr:uid="{00000000-0005-0000-0000-00006B010000}"/>
    <cellStyle name="Nagłówek 4 5" xfId="322" xr:uid="{00000000-0005-0000-0000-00006C010000}"/>
    <cellStyle name="Nagłówek 4 6" xfId="318" xr:uid="{00000000-0005-0000-0000-00006D010000}"/>
    <cellStyle name="Neutralne 2" xfId="324" xr:uid="{00000000-0005-0000-0000-00006E010000}"/>
    <cellStyle name="Neutralne 3" xfId="325" xr:uid="{00000000-0005-0000-0000-00006F010000}"/>
    <cellStyle name="Neutralne 4" xfId="326" xr:uid="{00000000-0005-0000-0000-000070010000}"/>
    <cellStyle name="Neutralne 5" xfId="327" xr:uid="{00000000-0005-0000-0000-000071010000}"/>
    <cellStyle name="Neutralne 6" xfId="323" xr:uid="{00000000-0005-0000-0000-000072010000}"/>
    <cellStyle name="Neutralny" xfId="543" builtinId="28" customBuiltin="1"/>
    <cellStyle name="Normal--" xfId="328" xr:uid="{00000000-0005-0000-0000-000074010000}"/>
    <cellStyle name="Normal [0]" xfId="329" xr:uid="{00000000-0005-0000-0000-000075010000}"/>
    <cellStyle name="Normal [1]" xfId="330" xr:uid="{00000000-0005-0000-0000-000076010000}"/>
    <cellStyle name="Normal [1] 10" xfId="331" xr:uid="{00000000-0005-0000-0000-000077010000}"/>
    <cellStyle name="Normal [1] 11" xfId="332" xr:uid="{00000000-0005-0000-0000-000078010000}"/>
    <cellStyle name="Normal [1] 12" xfId="333" xr:uid="{00000000-0005-0000-0000-000079010000}"/>
    <cellStyle name="Normal [1] 13" xfId="334" xr:uid="{00000000-0005-0000-0000-00007A010000}"/>
    <cellStyle name="Normal [1] 14" xfId="335" xr:uid="{00000000-0005-0000-0000-00007B010000}"/>
    <cellStyle name="Normal [1] 15" xfId="336" xr:uid="{00000000-0005-0000-0000-00007C010000}"/>
    <cellStyle name="Normal [1] 16" xfId="337" xr:uid="{00000000-0005-0000-0000-00007D010000}"/>
    <cellStyle name="Normal [1] 2" xfId="338" xr:uid="{00000000-0005-0000-0000-00007E010000}"/>
    <cellStyle name="Normal [1] 3" xfId="339" xr:uid="{00000000-0005-0000-0000-00007F010000}"/>
    <cellStyle name="Normal [1] 4" xfId="340" xr:uid="{00000000-0005-0000-0000-000080010000}"/>
    <cellStyle name="Normal [1] 5" xfId="341" xr:uid="{00000000-0005-0000-0000-000081010000}"/>
    <cellStyle name="Normal [1] 6" xfId="342" xr:uid="{00000000-0005-0000-0000-000082010000}"/>
    <cellStyle name="Normal [1] 7" xfId="343" xr:uid="{00000000-0005-0000-0000-000083010000}"/>
    <cellStyle name="Normal [1] 8" xfId="344" xr:uid="{00000000-0005-0000-0000-000084010000}"/>
    <cellStyle name="Normal [1] 9" xfId="345" xr:uid="{00000000-0005-0000-0000-000085010000}"/>
    <cellStyle name="Normal [2]" xfId="346" xr:uid="{00000000-0005-0000-0000-000086010000}"/>
    <cellStyle name="Normal [3]" xfId="347" xr:uid="{00000000-0005-0000-0000-000087010000}"/>
    <cellStyle name="Normal 2" xfId="348" xr:uid="{00000000-0005-0000-0000-000088010000}"/>
    <cellStyle name="Normal 2 2" xfId="349" xr:uid="{00000000-0005-0000-0000-000089010000}"/>
    <cellStyle name="Normal 2 2 2" xfId="350" xr:uid="{00000000-0005-0000-0000-00008A010000}"/>
    <cellStyle name="Normal 2 3" xfId="351" xr:uid="{00000000-0005-0000-0000-00008B010000}"/>
    <cellStyle name="Normal 2 3 2" xfId="352" xr:uid="{00000000-0005-0000-0000-00008C010000}"/>
    <cellStyle name="Normal 2 3 3" xfId="353" xr:uid="{00000000-0005-0000-0000-00008D010000}"/>
    <cellStyle name="Normal 2 4" xfId="354" xr:uid="{00000000-0005-0000-0000-00008E010000}"/>
    <cellStyle name="Normal 2 5" xfId="355" xr:uid="{00000000-0005-0000-0000-00008F010000}"/>
    <cellStyle name="Normal 2_BK" xfId="356" xr:uid="{00000000-0005-0000-0000-000090010000}"/>
    <cellStyle name="Normal 3" xfId="357" xr:uid="{00000000-0005-0000-0000-000091010000}"/>
    <cellStyle name="Normal 4" xfId="358" xr:uid="{00000000-0005-0000-0000-000092010000}"/>
    <cellStyle name="Normal 5" xfId="359" xr:uid="{00000000-0005-0000-0000-000093010000}"/>
    <cellStyle name="Normal 6" xfId="360" xr:uid="{00000000-0005-0000-0000-000094010000}"/>
    <cellStyle name="Normal 6 2" xfId="361" xr:uid="{00000000-0005-0000-0000-000095010000}"/>
    <cellStyle name="Normal 6 3" xfId="362" xr:uid="{00000000-0005-0000-0000-000096010000}"/>
    <cellStyle name="Normal_A4 CHAPTER 1 - koszty ogólne coef 95%_15-4-07" xfId="363" xr:uid="{00000000-0005-0000-0000-000097010000}"/>
    <cellStyle name="normální_laroux" xfId="364" xr:uid="{00000000-0005-0000-0000-000098010000}"/>
    <cellStyle name="Normalny" xfId="0" builtinId="0"/>
    <cellStyle name="Normalny 10" xfId="365" xr:uid="{00000000-0005-0000-0000-00009A010000}"/>
    <cellStyle name="Normalny 11" xfId="366" xr:uid="{00000000-0005-0000-0000-00009B010000}"/>
    <cellStyle name="Normalny 12" xfId="367" xr:uid="{00000000-0005-0000-0000-00009C010000}"/>
    <cellStyle name="Normalny 13" xfId="368" xr:uid="{00000000-0005-0000-0000-00009D010000}"/>
    <cellStyle name="Normalny 14" xfId="369" xr:uid="{00000000-0005-0000-0000-00009E010000}"/>
    <cellStyle name="Normalny 15" xfId="1" xr:uid="{00000000-0005-0000-0000-00009F010000}"/>
    <cellStyle name="Normalny 16" xfId="576" xr:uid="{00000000-0005-0000-0000-0000A0010000}"/>
    <cellStyle name="Normalny 17" xfId="578" xr:uid="{00000000-0005-0000-0000-0000A1010000}"/>
    <cellStyle name="Normalny 2" xfId="370" xr:uid="{00000000-0005-0000-0000-0000A2010000}"/>
    <cellStyle name="Normalny 2 2" xfId="371" xr:uid="{00000000-0005-0000-0000-0000A3010000}"/>
    <cellStyle name="Normalny 2 3" xfId="372" xr:uid="{00000000-0005-0000-0000-0000A4010000}"/>
    <cellStyle name="Normalny 2 3 2" xfId="373" xr:uid="{00000000-0005-0000-0000-0000A5010000}"/>
    <cellStyle name="Normalny 2 3 3" xfId="374" xr:uid="{00000000-0005-0000-0000-0000A6010000}"/>
    <cellStyle name="Normalny 2 4" xfId="375" xr:uid="{00000000-0005-0000-0000-0000A7010000}"/>
    <cellStyle name="Normalny 2 4 2" xfId="376" xr:uid="{00000000-0005-0000-0000-0000A8010000}"/>
    <cellStyle name="Normalny 2 4 3" xfId="377" xr:uid="{00000000-0005-0000-0000-0000A9010000}"/>
    <cellStyle name="Normalny 2 5" xfId="378" xr:uid="{00000000-0005-0000-0000-0000AA010000}"/>
    <cellStyle name="Normalny 2 6" xfId="379" xr:uid="{00000000-0005-0000-0000-0000AB010000}"/>
    <cellStyle name="Normalny 2_Arkusz1" xfId="380" xr:uid="{00000000-0005-0000-0000-0000AC010000}"/>
    <cellStyle name="Normalny 3" xfId="381" xr:uid="{00000000-0005-0000-0000-0000AD010000}"/>
    <cellStyle name="Normalny 3 2" xfId="382" xr:uid="{00000000-0005-0000-0000-0000AE010000}"/>
    <cellStyle name="Normalny 3 3" xfId="383" xr:uid="{00000000-0005-0000-0000-0000AF010000}"/>
    <cellStyle name="Normalny 3 4" xfId="384" xr:uid="{00000000-0005-0000-0000-0000B0010000}"/>
    <cellStyle name="Normalny 3_BUDZET KONTROL PPaliwo 06-9-2010v2" xfId="385" xr:uid="{00000000-0005-0000-0000-0000B1010000}"/>
    <cellStyle name="Normalny 4" xfId="386" xr:uid="{00000000-0005-0000-0000-0000B2010000}"/>
    <cellStyle name="Normalny 4 2" xfId="387" xr:uid="{00000000-0005-0000-0000-0000B3010000}"/>
    <cellStyle name="Normalny 4 3" xfId="388" xr:uid="{00000000-0005-0000-0000-0000B4010000}"/>
    <cellStyle name="Normalny 5" xfId="389" xr:uid="{00000000-0005-0000-0000-0000B5010000}"/>
    <cellStyle name="Normalny 5 2" xfId="390" xr:uid="{00000000-0005-0000-0000-0000B6010000}"/>
    <cellStyle name="Normalny 5 3" xfId="391" xr:uid="{00000000-0005-0000-0000-0000B7010000}"/>
    <cellStyle name="Normalny 6" xfId="392" xr:uid="{00000000-0005-0000-0000-0000B8010000}"/>
    <cellStyle name="Normalny 6 2" xfId="393" xr:uid="{00000000-0005-0000-0000-0000B9010000}"/>
    <cellStyle name="Normalny 6 3" xfId="394" xr:uid="{00000000-0005-0000-0000-0000BA010000}"/>
    <cellStyle name="Normalny 7" xfId="395" xr:uid="{00000000-0005-0000-0000-0000BB010000}"/>
    <cellStyle name="Normalny 8" xfId="396" xr:uid="{00000000-0005-0000-0000-0000BC010000}"/>
    <cellStyle name="Normalny 9" xfId="397" xr:uid="{00000000-0005-0000-0000-0000BD010000}"/>
    <cellStyle name="Normalny 9 2" xfId="398" xr:uid="{00000000-0005-0000-0000-0000BE010000}"/>
    <cellStyle name="Normalny 9 3" xfId="399" xr:uid="{00000000-0005-0000-0000-0000BF010000}"/>
    <cellStyle name="Normalx" xfId="400" xr:uid="{00000000-0005-0000-0000-0000C0010000}"/>
    <cellStyle name="Normalx 10" xfId="401" xr:uid="{00000000-0005-0000-0000-0000C1010000}"/>
    <cellStyle name="Normalx 11" xfId="402" xr:uid="{00000000-0005-0000-0000-0000C2010000}"/>
    <cellStyle name="Normalx 12" xfId="403" xr:uid="{00000000-0005-0000-0000-0000C3010000}"/>
    <cellStyle name="Normalx 13" xfId="404" xr:uid="{00000000-0005-0000-0000-0000C4010000}"/>
    <cellStyle name="Normalx 14" xfId="405" xr:uid="{00000000-0005-0000-0000-0000C5010000}"/>
    <cellStyle name="Normalx 15" xfId="406" xr:uid="{00000000-0005-0000-0000-0000C6010000}"/>
    <cellStyle name="Normalx 16" xfId="407" xr:uid="{00000000-0005-0000-0000-0000C7010000}"/>
    <cellStyle name="Normalx 2" xfId="408" xr:uid="{00000000-0005-0000-0000-0000C8010000}"/>
    <cellStyle name="Normalx 3" xfId="409" xr:uid="{00000000-0005-0000-0000-0000C9010000}"/>
    <cellStyle name="Normalx 4" xfId="410" xr:uid="{00000000-0005-0000-0000-0000CA010000}"/>
    <cellStyle name="Normalx 5" xfId="411" xr:uid="{00000000-0005-0000-0000-0000CB010000}"/>
    <cellStyle name="Normalx 6" xfId="412" xr:uid="{00000000-0005-0000-0000-0000CC010000}"/>
    <cellStyle name="Normalx 7" xfId="413" xr:uid="{00000000-0005-0000-0000-0000CD010000}"/>
    <cellStyle name="Normalx 8" xfId="414" xr:uid="{00000000-0005-0000-0000-0000CE010000}"/>
    <cellStyle name="Normalx 9" xfId="415" xr:uid="{00000000-0005-0000-0000-0000CF010000}"/>
    <cellStyle name="NormalxShadow" xfId="416" xr:uid="{00000000-0005-0000-0000-0000D0010000}"/>
    <cellStyle name="NormalxShadow 10" xfId="417" xr:uid="{00000000-0005-0000-0000-0000D1010000}"/>
    <cellStyle name="NormalxShadow 11" xfId="418" xr:uid="{00000000-0005-0000-0000-0000D2010000}"/>
    <cellStyle name="NormalxShadow 12" xfId="419" xr:uid="{00000000-0005-0000-0000-0000D3010000}"/>
    <cellStyle name="NormalxShadow 13" xfId="420" xr:uid="{00000000-0005-0000-0000-0000D4010000}"/>
    <cellStyle name="NormalxShadow 14" xfId="421" xr:uid="{00000000-0005-0000-0000-0000D5010000}"/>
    <cellStyle name="NormalxShadow 15" xfId="422" xr:uid="{00000000-0005-0000-0000-0000D6010000}"/>
    <cellStyle name="NormalxShadow 16" xfId="423" xr:uid="{00000000-0005-0000-0000-0000D7010000}"/>
    <cellStyle name="NormalxShadow 2" xfId="424" xr:uid="{00000000-0005-0000-0000-0000D8010000}"/>
    <cellStyle name="NormalxShadow 3" xfId="425" xr:uid="{00000000-0005-0000-0000-0000D9010000}"/>
    <cellStyle name="NormalxShadow 4" xfId="426" xr:uid="{00000000-0005-0000-0000-0000DA010000}"/>
    <cellStyle name="NormalxShadow 5" xfId="427" xr:uid="{00000000-0005-0000-0000-0000DB010000}"/>
    <cellStyle name="NormalxShadow 6" xfId="428" xr:uid="{00000000-0005-0000-0000-0000DC010000}"/>
    <cellStyle name="NormalxShadow 7" xfId="429" xr:uid="{00000000-0005-0000-0000-0000DD010000}"/>
    <cellStyle name="NormalxShadow 8" xfId="430" xr:uid="{00000000-0005-0000-0000-0000DE010000}"/>
    <cellStyle name="NormalxShadow 9" xfId="431" xr:uid="{00000000-0005-0000-0000-0000DF010000}"/>
    <cellStyle name="Note" xfId="432" xr:uid="{00000000-0005-0000-0000-0000E0010000}"/>
    <cellStyle name="Obliczenia" xfId="546" builtinId="22" customBuiltin="1"/>
    <cellStyle name="Obliczenia 2" xfId="434" xr:uid="{00000000-0005-0000-0000-0000E2010000}"/>
    <cellStyle name="Obliczenia 3" xfId="435" xr:uid="{00000000-0005-0000-0000-0000E3010000}"/>
    <cellStyle name="Obliczenia 4" xfId="436" xr:uid="{00000000-0005-0000-0000-0000E4010000}"/>
    <cellStyle name="Obliczenia 5" xfId="437" xr:uid="{00000000-0005-0000-0000-0000E5010000}"/>
    <cellStyle name="Obliczenia 6" xfId="433" xr:uid="{00000000-0005-0000-0000-0000E6010000}"/>
    <cellStyle name="Output" xfId="438" xr:uid="{00000000-0005-0000-0000-0000E7010000}"/>
    <cellStyle name="Percent [0]" xfId="439" xr:uid="{00000000-0005-0000-0000-0000E8010000}"/>
    <cellStyle name="Percent [1]" xfId="440" xr:uid="{00000000-0005-0000-0000-0000E9010000}"/>
    <cellStyle name="Percent [1] --" xfId="441" xr:uid="{00000000-0005-0000-0000-0000EA010000}"/>
    <cellStyle name="Percent [2]" xfId="442" xr:uid="{00000000-0005-0000-0000-0000EB010000}"/>
    <cellStyle name="Percent [2] 10" xfId="443" xr:uid="{00000000-0005-0000-0000-0000EC010000}"/>
    <cellStyle name="Percent [2] 11" xfId="444" xr:uid="{00000000-0005-0000-0000-0000ED010000}"/>
    <cellStyle name="Percent [2] 12" xfId="445" xr:uid="{00000000-0005-0000-0000-0000EE010000}"/>
    <cellStyle name="Percent [2] 13" xfId="446" xr:uid="{00000000-0005-0000-0000-0000EF010000}"/>
    <cellStyle name="Percent [2] 14" xfId="447" xr:uid="{00000000-0005-0000-0000-0000F0010000}"/>
    <cellStyle name="Percent [2] 15" xfId="448" xr:uid="{00000000-0005-0000-0000-0000F1010000}"/>
    <cellStyle name="Percent [2] 16" xfId="449" xr:uid="{00000000-0005-0000-0000-0000F2010000}"/>
    <cellStyle name="Percent [2] 2" xfId="450" xr:uid="{00000000-0005-0000-0000-0000F3010000}"/>
    <cellStyle name="Percent [2] 3" xfId="451" xr:uid="{00000000-0005-0000-0000-0000F4010000}"/>
    <cellStyle name="Percent [2] 4" xfId="452" xr:uid="{00000000-0005-0000-0000-0000F5010000}"/>
    <cellStyle name="Percent [2] 5" xfId="453" xr:uid="{00000000-0005-0000-0000-0000F6010000}"/>
    <cellStyle name="Percent [2] 6" xfId="454" xr:uid="{00000000-0005-0000-0000-0000F7010000}"/>
    <cellStyle name="Percent [2] 7" xfId="455" xr:uid="{00000000-0005-0000-0000-0000F8010000}"/>
    <cellStyle name="Percent [2] 8" xfId="456" xr:uid="{00000000-0005-0000-0000-0000F9010000}"/>
    <cellStyle name="Percent [2] 9" xfId="457" xr:uid="{00000000-0005-0000-0000-0000FA010000}"/>
    <cellStyle name="Percent [3]" xfId="458" xr:uid="{00000000-0005-0000-0000-0000FB010000}"/>
    <cellStyle name="Percent [3]--" xfId="459" xr:uid="{00000000-0005-0000-0000-0000FC010000}"/>
    <cellStyle name="Percent_ISO HARMONOGRAM" xfId="460" xr:uid="{00000000-0005-0000-0000-0000FD010000}"/>
    <cellStyle name="Pole_autowypełniane" xfId="461" xr:uid="{00000000-0005-0000-0000-0000FE010000}"/>
    <cellStyle name="Porcentual 2" xfId="462" xr:uid="{00000000-0005-0000-0000-0000FF010000}"/>
    <cellStyle name="Porcentual 2 2" xfId="463" xr:uid="{00000000-0005-0000-0000-000000020000}"/>
    <cellStyle name="Porcentual 2 3" xfId="464" xr:uid="{00000000-0005-0000-0000-000001020000}"/>
    <cellStyle name="Porcentual 3" xfId="465" xr:uid="{00000000-0005-0000-0000-000002020000}"/>
    <cellStyle name="Procentowy 2" xfId="466" xr:uid="{00000000-0005-0000-0000-000003020000}"/>
    <cellStyle name="Procentowy 3" xfId="467" xr:uid="{00000000-0005-0000-0000-000004020000}"/>
    <cellStyle name="Proj" xfId="468" xr:uid="{00000000-0005-0000-0000-000005020000}"/>
    <cellStyle name="Sheet Title" xfId="469" xr:uid="{00000000-0005-0000-0000-000006020000}"/>
    <cellStyle name="Standard_--&gt;2-1" xfId="470" xr:uid="{00000000-0005-0000-0000-000007020000}"/>
    <cellStyle name="Styl 1" xfId="471" xr:uid="{00000000-0005-0000-0000-000008020000}"/>
    <cellStyle name="Styl 2" xfId="472" xr:uid="{00000000-0005-0000-0000-000009020000}"/>
    <cellStyle name="Suma" xfId="551" builtinId="25" customBuiltin="1"/>
    <cellStyle name="Suma 2" xfId="474" xr:uid="{00000000-0005-0000-0000-00000B020000}"/>
    <cellStyle name="Suma 3" xfId="475" xr:uid="{00000000-0005-0000-0000-00000C020000}"/>
    <cellStyle name="Suma 4" xfId="476" xr:uid="{00000000-0005-0000-0000-00000D020000}"/>
    <cellStyle name="Suma 5" xfId="477" xr:uid="{00000000-0005-0000-0000-00000E020000}"/>
    <cellStyle name="Suma 6" xfId="473" xr:uid="{00000000-0005-0000-0000-00000F020000}"/>
    <cellStyle name="Tekst objaśnienia" xfId="550" builtinId="53" customBuiltin="1"/>
    <cellStyle name="Tekst objaśnienia 2" xfId="479" xr:uid="{00000000-0005-0000-0000-000011020000}"/>
    <cellStyle name="Tekst objaśnienia 3" xfId="480" xr:uid="{00000000-0005-0000-0000-000012020000}"/>
    <cellStyle name="Tekst objaśnienia 4" xfId="481" xr:uid="{00000000-0005-0000-0000-000013020000}"/>
    <cellStyle name="Tekst objaśnienia 5" xfId="482" xr:uid="{00000000-0005-0000-0000-000014020000}"/>
    <cellStyle name="Tekst objaśnienia 6" xfId="478" xr:uid="{00000000-0005-0000-0000-000015020000}"/>
    <cellStyle name="Tekst ostrzeżenia" xfId="549" builtinId="11" customBuiltin="1"/>
    <cellStyle name="Tekst ostrzeżenia 2" xfId="484" xr:uid="{00000000-0005-0000-0000-000017020000}"/>
    <cellStyle name="Tekst ostrzeżenia 3" xfId="485" xr:uid="{00000000-0005-0000-0000-000018020000}"/>
    <cellStyle name="Tekst ostrzeżenia 4" xfId="486" xr:uid="{00000000-0005-0000-0000-000019020000}"/>
    <cellStyle name="Tekst ostrzeżenia 5" xfId="487" xr:uid="{00000000-0005-0000-0000-00001A020000}"/>
    <cellStyle name="Tekst ostrzeżenia 6" xfId="483" xr:uid="{00000000-0005-0000-0000-00001B020000}"/>
    <cellStyle name="times" xfId="488" xr:uid="{00000000-0005-0000-0000-00001C020000}"/>
    <cellStyle name="times 10" xfId="489" xr:uid="{00000000-0005-0000-0000-00001D020000}"/>
    <cellStyle name="times 11" xfId="490" xr:uid="{00000000-0005-0000-0000-00001E020000}"/>
    <cellStyle name="times 12" xfId="491" xr:uid="{00000000-0005-0000-0000-00001F020000}"/>
    <cellStyle name="times 13" xfId="492" xr:uid="{00000000-0005-0000-0000-000020020000}"/>
    <cellStyle name="times 14" xfId="493" xr:uid="{00000000-0005-0000-0000-000021020000}"/>
    <cellStyle name="times 15" xfId="494" xr:uid="{00000000-0005-0000-0000-000022020000}"/>
    <cellStyle name="times 16" xfId="495" xr:uid="{00000000-0005-0000-0000-000023020000}"/>
    <cellStyle name="times 2" xfId="496" xr:uid="{00000000-0005-0000-0000-000024020000}"/>
    <cellStyle name="times 3" xfId="497" xr:uid="{00000000-0005-0000-0000-000025020000}"/>
    <cellStyle name="times 4" xfId="498" xr:uid="{00000000-0005-0000-0000-000026020000}"/>
    <cellStyle name="times 5" xfId="499" xr:uid="{00000000-0005-0000-0000-000027020000}"/>
    <cellStyle name="times 6" xfId="500" xr:uid="{00000000-0005-0000-0000-000028020000}"/>
    <cellStyle name="times 7" xfId="501" xr:uid="{00000000-0005-0000-0000-000029020000}"/>
    <cellStyle name="times 8" xfId="502" xr:uid="{00000000-0005-0000-0000-00002A020000}"/>
    <cellStyle name="times 9" xfId="503" xr:uid="{00000000-0005-0000-0000-00002B020000}"/>
    <cellStyle name="times_ 25 -Koszty wg rodzaju" xfId="504" xr:uid="{00000000-0005-0000-0000-00002C020000}"/>
    <cellStyle name="topline" xfId="505" xr:uid="{00000000-0005-0000-0000-00002D020000}"/>
    <cellStyle name="topline 2" xfId="506" xr:uid="{00000000-0005-0000-0000-00002E020000}"/>
    <cellStyle name="topline 3" xfId="507" xr:uid="{00000000-0005-0000-0000-00002F020000}"/>
    <cellStyle name="Tytuł" xfId="536" builtinId="15" customBuiltin="1"/>
    <cellStyle name="Tytuł 2" xfId="509" xr:uid="{00000000-0005-0000-0000-000031020000}"/>
    <cellStyle name="Tytuł 3" xfId="510" xr:uid="{00000000-0005-0000-0000-000032020000}"/>
    <cellStyle name="Tytuł 4" xfId="511" xr:uid="{00000000-0005-0000-0000-000033020000}"/>
    <cellStyle name="Tytuł 5" xfId="512" xr:uid="{00000000-0005-0000-0000-000034020000}"/>
    <cellStyle name="Tytuł 6" xfId="508" xr:uid="{00000000-0005-0000-0000-000035020000}"/>
    <cellStyle name="Uwaga 10" xfId="514" xr:uid="{00000000-0005-0000-0000-000036020000}"/>
    <cellStyle name="Uwaga 11" xfId="515" xr:uid="{00000000-0005-0000-0000-000037020000}"/>
    <cellStyle name="Uwaga 12" xfId="516" xr:uid="{00000000-0005-0000-0000-000038020000}"/>
    <cellStyle name="Uwaga 13" xfId="517" xr:uid="{00000000-0005-0000-0000-000039020000}"/>
    <cellStyle name="Uwaga 14" xfId="513" xr:uid="{00000000-0005-0000-0000-00003A020000}"/>
    <cellStyle name="Uwaga 15" xfId="577" xr:uid="{00000000-0005-0000-0000-00003B020000}"/>
    <cellStyle name="Uwaga 16" xfId="579" xr:uid="{00000000-0005-0000-0000-00003C020000}"/>
    <cellStyle name="Uwaga 2" xfId="518" xr:uid="{00000000-0005-0000-0000-00003D020000}"/>
    <cellStyle name="Uwaga 3" xfId="519" xr:uid="{00000000-0005-0000-0000-00003E020000}"/>
    <cellStyle name="Uwaga 4" xfId="520" xr:uid="{00000000-0005-0000-0000-00003F020000}"/>
    <cellStyle name="Uwaga 5" xfId="521" xr:uid="{00000000-0005-0000-0000-000040020000}"/>
    <cellStyle name="Uwaga 6" xfId="522" xr:uid="{00000000-0005-0000-0000-000041020000}"/>
    <cellStyle name="Uwaga 7" xfId="523" xr:uid="{00000000-0005-0000-0000-000042020000}"/>
    <cellStyle name="Uwaga 8" xfId="524" xr:uid="{00000000-0005-0000-0000-000043020000}"/>
    <cellStyle name="Uwaga 9" xfId="525" xr:uid="{00000000-0005-0000-0000-000044020000}"/>
    <cellStyle name="Währung [0]_--&gt;2-1" xfId="526" xr:uid="{00000000-0005-0000-0000-000045020000}"/>
    <cellStyle name="Währung_--&gt;2-1" xfId="527" xr:uid="{00000000-0005-0000-0000-000046020000}"/>
    <cellStyle name="Walutowy 2" xfId="528" xr:uid="{00000000-0005-0000-0000-000047020000}"/>
    <cellStyle name="Warning Text" xfId="529" xr:uid="{00000000-0005-0000-0000-000048020000}"/>
    <cellStyle name="Year" xfId="530" xr:uid="{00000000-0005-0000-0000-000049020000}"/>
    <cellStyle name="Złe 2" xfId="532" xr:uid="{00000000-0005-0000-0000-00004A020000}"/>
    <cellStyle name="Złe 3" xfId="533" xr:uid="{00000000-0005-0000-0000-00004B020000}"/>
    <cellStyle name="Złe 4" xfId="534" xr:uid="{00000000-0005-0000-0000-00004C020000}"/>
    <cellStyle name="Złe 5" xfId="535" xr:uid="{00000000-0005-0000-0000-00004D020000}"/>
    <cellStyle name="Złe 6" xfId="531" xr:uid="{00000000-0005-0000-0000-00004E020000}"/>
    <cellStyle name="Zły" xfId="542" builtinId="27" customBuiltin="1"/>
  </cellStyles>
  <dxfs count="0"/>
  <tableStyles count="0" defaultTableStyle="TableStyleMedium9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114300</xdr:rowOff>
    </xdr:from>
    <xdr:to>
      <xdr:col>0</xdr:col>
      <xdr:colOff>2295802</xdr:colOff>
      <xdr:row>5</xdr:row>
      <xdr:rowOff>117604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44526F8E-D349-47BC-8A17-6B6F95C5AC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7650" y="114300"/>
          <a:ext cx="2048152" cy="9558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</xdr:row>
      <xdr:rowOff>9525</xdr:rowOff>
    </xdr:from>
    <xdr:to>
      <xdr:col>1</xdr:col>
      <xdr:colOff>2038627</xdr:colOff>
      <xdr:row>6</xdr:row>
      <xdr:rowOff>12829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276C74E-32E0-4B10-92A5-CBD3BD7932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200025"/>
          <a:ext cx="2048152" cy="95580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5</xdr:col>
      <xdr:colOff>171727</xdr:colOff>
      <xdr:row>6</xdr:row>
      <xdr:rowOff>3304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1F3DBB1A-3746-47D3-A436-988CC77A8F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190500"/>
          <a:ext cx="2048152" cy="95580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161925</xdr:rowOff>
    </xdr:from>
    <xdr:to>
      <xdr:col>4</xdr:col>
      <xdr:colOff>314602</xdr:colOff>
      <xdr:row>5</xdr:row>
      <xdr:rowOff>165229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D78C68B6-EF65-4212-919F-CB0628BB89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161925"/>
          <a:ext cx="2048152" cy="9558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K28"/>
  <sheetViews>
    <sheetView view="pageBreakPreview" zoomScaleNormal="100" zoomScaleSheetLayoutView="100" workbookViewId="0">
      <selection activeCell="I16" sqref="I16"/>
    </sheetView>
  </sheetViews>
  <sheetFormatPr defaultRowHeight="15"/>
  <cols>
    <col min="1" max="1" width="41.28515625" customWidth="1"/>
    <col min="2" max="2" width="21.140625" customWidth="1"/>
    <col min="3" max="3" width="20.7109375" customWidth="1"/>
    <col min="4" max="4" width="22.28515625" customWidth="1"/>
    <col min="5" max="5" width="18" customWidth="1"/>
    <col min="6" max="6" width="19.140625" customWidth="1"/>
  </cols>
  <sheetData>
    <row r="7" spans="1:11" ht="16.5">
      <c r="A7" s="10"/>
      <c r="B7" s="10"/>
      <c r="C7" s="119" t="s">
        <v>93</v>
      </c>
      <c r="D7" s="119"/>
      <c r="E7" s="119"/>
      <c r="F7" s="119"/>
    </row>
    <row r="8" spans="1:11" ht="16.5">
      <c r="A8" s="10"/>
      <c r="B8" s="10"/>
      <c r="C8" s="10"/>
      <c r="D8" s="122" t="s">
        <v>69</v>
      </c>
      <c r="E8" s="122"/>
      <c r="F8" s="10"/>
    </row>
    <row r="9" spans="1:11" ht="16.5">
      <c r="A9" s="10"/>
      <c r="B9" s="10"/>
      <c r="C9" s="10"/>
      <c r="D9" s="10"/>
      <c r="E9" s="10"/>
      <c r="F9" s="10"/>
    </row>
    <row r="10" spans="1:11" ht="16.5">
      <c r="A10" s="11" t="s">
        <v>2</v>
      </c>
      <c r="B10" s="12" t="s">
        <v>97</v>
      </c>
      <c r="C10" s="10"/>
      <c r="D10" s="10"/>
      <c r="E10" s="10"/>
      <c r="F10" s="10"/>
    </row>
    <row r="11" spans="1:11" ht="16.5">
      <c r="A11" s="11" t="s">
        <v>0</v>
      </c>
      <c r="B11" s="123" t="s">
        <v>78</v>
      </c>
      <c r="C11" s="123"/>
      <c r="D11" s="123"/>
      <c r="E11" s="10"/>
      <c r="F11" s="10"/>
      <c r="K11" s="1"/>
    </row>
    <row r="12" spans="1:11" ht="15" customHeight="1">
      <c r="A12" s="11" t="s">
        <v>3</v>
      </c>
      <c r="B12" s="123" t="s">
        <v>83</v>
      </c>
      <c r="C12" s="123"/>
      <c r="D12" s="123"/>
      <c r="E12" s="10"/>
      <c r="F12" s="10"/>
    </row>
    <row r="13" spans="1:11" ht="16.5">
      <c r="A13" s="11" t="s">
        <v>1</v>
      </c>
      <c r="B13" s="14" t="s">
        <v>79</v>
      </c>
      <c r="C13" s="14"/>
      <c r="D13" s="14"/>
      <c r="E13" s="10"/>
      <c r="F13" s="10"/>
    </row>
    <row r="14" spans="1:11" ht="16.5">
      <c r="A14" s="11" t="s">
        <v>4</v>
      </c>
      <c r="B14" s="14" t="s">
        <v>80</v>
      </c>
      <c r="C14" s="14"/>
      <c r="D14" s="14"/>
      <c r="E14" s="10"/>
      <c r="F14" s="10"/>
    </row>
    <row r="15" spans="1:11" ht="16.5">
      <c r="A15" s="11" t="s">
        <v>60</v>
      </c>
      <c r="B15" s="15" t="s">
        <v>79</v>
      </c>
      <c r="C15" s="14"/>
      <c r="D15" s="14"/>
      <c r="E15" s="10"/>
      <c r="F15" s="10"/>
    </row>
    <row r="16" spans="1:11" ht="16.5">
      <c r="A16" s="11" t="s">
        <v>98</v>
      </c>
      <c r="B16" s="15" t="str">
        <f>B15</f>
        <v>……….</v>
      </c>
      <c r="C16" s="14"/>
      <c r="D16" s="14"/>
      <c r="E16" s="10"/>
      <c r="F16" s="10"/>
    </row>
    <row r="17" spans="1:6" ht="16.5">
      <c r="A17" s="10"/>
      <c r="B17" s="12"/>
      <c r="C17" s="10"/>
      <c r="D17" s="10"/>
      <c r="E17" s="10"/>
      <c r="F17" s="10"/>
    </row>
    <row r="18" spans="1:6" ht="27.75" customHeight="1">
      <c r="A18" s="11" t="s">
        <v>81</v>
      </c>
      <c r="B18" s="124" t="s">
        <v>82</v>
      </c>
      <c r="C18" s="124"/>
      <c r="D18" s="124"/>
      <c r="E18" s="124"/>
      <c r="F18" s="124"/>
    </row>
    <row r="19" spans="1:6" ht="16.5">
      <c r="A19" s="11" t="s">
        <v>6</v>
      </c>
      <c r="B19" s="13" t="s">
        <v>79</v>
      </c>
      <c r="C19" s="14"/>
      <c r="D19" s="10"/>
      <c r="E19" s="10"/>
      <c r="F19" s="10"/>
    </row>
    <row r="20" spans="1:6" ht="16.5">
      <c r="A20" s="10"/>
      <c r="B20" s="10"/>
      <c r="C20" s="10"/>
      <c r="D20" s="10"/>
      <c r="E20" s="10"/>
      <c r="F20" s="10"/>
    </row>
    <row r="21" spans="1:6" ht="33" customHeight="1">
      <c r="A21" s="10"/>
      <c r="B21" s="120"/>
      <c r="C21" s="16" t="s">
        <v>11</v>
      </c>
      <c r="D21" s="16" t="s">
        <v>12</v>
      </c>
      <c r="E21" s="16" t="s">
        <v>13</v>
      </c>
      <c r="F21" s="16" t="s">
        <v>14</v>
      </c>
    </row>
    <row r="22" spans="1:6" ht="12.75" customHeight="1">
      <c r="A22" s="10"/>
      <c r="B22" s="121"/>
      <c r="C22" s="17" t="s">
        <v>7</v>
      </c>
      <c r="D22" s="17" t="s">
        <v>8</v>
      </c>
      <c r="E22" s="17" t="s">
        <v>9</v>
      </c>
      <c r="F22" s="17" t="s">
        <v>10</v>
      </c>
    </row>
    <row r="23" spans="1:6" ht="41.25" customHeight="1">
      <c r="A23" s="10"/>
      <c r="B23" s="18" t="s">
        <v>15</v>
      </c>
      <c r="C23" s="19">
        <f>C24+C25</f>
        <v>0</v>
      </c>
      <c r="D23" s="19">
        <f>D24+D25</f>
        <v>0</v>
      </c>
      <c r="E23" s="20">
        <f>E24+E25</f>
        <v>0</v>
      </c>
      <c r="F23" s="19">
        <f>C23+D23+E23</f>
        <v>0</v>
      </c>
    </row>
    <row r="24" spans="1:6" ht="39.75" customHeight="1">
      <c r="A24" s="10"/>
      <c r="B24" s="18" t="s">
        <v>16</v>
      </c>
      <c r="C24" s="19">
        <f>'ARKUSZ_2_ROBOTY PODSTAWOWE'!J79</f>
        <v>0</v>
      </c>
      <c r="D24" s="19">
        <f>'ARKUSZ_3_ROBOTY ZAMIENNE'!K40</f>
        <v>0</v>
      </c>
      <c r="E24" s="20">
        <f>'ARKUSZ_4_ROBOTY DODATKOWE'!K40</f>
        <v>0</v>
      </c>
      <c r="F24" s="19">
        <f>C24+D24+E24</f>
        <v>0</v>
      </c>
    </row>
    <row r="25" spans="1:6" ht="37.5" customHeight="1">
      <c r="A25" s="10"/>
      <c r="B25" s="18" t="s">
        <v>17</v>
      </c>
      <c r="C25" s="19">
        <f>'ARKUSZ_2_ROBOTY PODSTAWOWE'!L79</f>
        <v>0</v>
      </c>
      <c r="D25" s="19">
        <f>'ARKUSZ_3_ROBOTY ZAMIENNE'!M40</f>
        <v>0</v>
      </c>
      <c r="E25" s="20">
        <f>'ARKUSZ_4_ROBOTY DODATKOWE'!M40</f>
        <v>0</v>
      </c>
      <c r="F25" s="21">
        <f>C25+D25+E25</f>
        <v>0</v>
      </c>
    </row>
    <row r="26" spans="1:6" ht="16.5">
      <c r="A26" s="10"/>
      <c r="B26" s="22"/>
      <c r="C26" s="10"/>
      <c r="D26" s="10"/>
      <c r="E26" s="10"/>
      <c r="F26" s="10"/>
    </row>
    <row r="27" spans="1:6" ht="16.5">
      <c r="A27" s="10"/>
      <c r="B27" s="10"/>
      <c r="C27" s="10" t="s">
        <v>18</v>
      </c>
      <c r="D27" s="10"/>
      <c r="E27" s="10" t="s">
        <v>5</v>
      </c>
      <c r="F27" s="10"/>
    </row>
    <row r="28" spans="1:6" ht="16.5">
      <c r="A28" s="10"/>
      <c r="B28" s="10"/>
      <c r="C28" s="10" t="s">
        <v>88</v>
      </c>
      <c r="D28" s="10"/>
      <c r="E28" s="10" t="s">
        <v>89</v>
      </c>
      <c r="F28" s="10"/>
    </row>
  </sheetData>
  <mergeCells count="6">
    <mergeCell ref="C7:F7"/>
    <mergeCell ref="B21:B22"/>
    <mergeCell ref="D8:E8"/>
    <mergeCell ref="B12:D12"/>
    <mergeCell ref="B11:D11"/>
    <mergeCell ref="B18:F18"/>
  </mergeCells>
  <pageMargins left="0.27559055118110237" right="0.27559055118110237" top="0.35433070866141736" bottom="0.35433070866141736" header="0.11811023622047245" footer="0.11811023622047245"/>
  <pageSetup paperSize="9" scale="9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N84"/>
  <sheetViews>
    <sheetView view="pageBreakPreview" topLeftCell="A61" zoomScaleNormal="100" zoomScaleSheetLayoutView="100" workbookViewId="0">
      <selection activeCell="A17" sqref="A17:B17"/>
    </sheetView>
  </sheetViews>
  <sheetFormatPr defaultRowHeight="15"/>
  <cols>
    <col min="1" max="1" width="3.7109375" style="6" customWidth="1"/>
    <col min="2" max="2" width="34.5703125" style="2" customWidth="1"/>
    <col min="3" max="3" width="4.7109375" style="4" customWidth="1"/>
    <col min="4" max="4" width="4.5703125" style="4" customWidth="1"/>
    <col min="5" max="5" width="9.140625" style="4" customWidth="1"/>
    <col min="6" max="6" width="10.5703125" style="7" customWidth="1"/>
    <col min="7" max="7" width="8.28515625" style="8" customWidth="1"/>
    <col min="8" max="8" width="8.5703125" style="8" customWidth="1"/>
    <col min="9" max="9" width="8.42578125" style="8" customWidth="1"/>
    <col min="10" max="10" width="11.7109375" style="8" customWidth="1"/>
    <col min="11" max="11" width="13.85546875" style="8" customWidth="1"/>
    <col min="12" max="13" width="11.85546875" style="8" customWidth="1"/>
  </cols>
  <sheetData>
    <row r="6" spans="1:14">
      <c r="A6" s="5"/>
      <c r="B6" s="5"/>
    </row>
    <row r="7" spans="1:14" ht="16.5">
      <c r="A7" s="23"/>
      <c r="B7" s="23"/>
      <c r="C7" s="24"/>
      <c r="D7" s="24"/>
      <c r="E7" s="24"/>
      <c r="F7" s="25" t="str">
        <f>'ARKUSZ_1_ZBIORCZE ZESTAWIENIE'!C7</f>
        <v>PRZEJŚCIOWE/KOŃCOWE* ŚWIADECTWO PŁATNOŚCI NR …..</v>
      </c>
      <c r="G7" s="26"/>
      <c r="H7" s="27"/>
      <c r="I7" s="27"/>
      <c r="J7" s="27"/>
      <c r="K7" s="27"/>
      <c r="L7" s="27"/>
      <c r="M7" s="27"/>
    </row>
    <row r="8" spans="1:14" ht="16.5">
      <c r="A8" s="23"/>
      <c r="B8" s="23"/>
      <c r="C8" s="24"/>
      <c r="D8" s="24"/>
      <c r="E8" s="24"/>
      <c r="F8" s="28" t="s">
        <v>57</v>
      </c>
      <c r="G8" s="28"/>
      <c r="H8" s="29"/>
      <c r="I8" s="29"/>
      <c r="J8" s="27"/>
      <c r="K8" s="27"/>
      <c r="L8" s="27"/>
      <c r="M8" s="27"/>
    </row>
    <row r="9" spans="1:14" ht="16.5">
      <c r="A9" s="23"/>
      <c r="B9" s="23"/>
      <c r="C9" s="24"/>
      <c r="D9" s="24"/>
      <c r="E9" s="24"/>
      <c r="F9" s="26"/>
      <c r="G9" s="27"/>
      <c r="H9" s="27"/>
      <c r="I9" s="27"/>
      <c r="J9" s="27"/>
      <c r="K9" s="27"/>
      <c r="L9" s="27"/>
      <c r="M9" s="27"/>
    </row>
    <row r="10" spans="1:14" ht="16.5">
      <c r="A10" s="137" t="s">
        <v>2</v>
      </c>
      <c r="B10" s="137"/>
      <c r="C10" s="26" t="str">
        <f>'ARKUSZ_1_ZBIORCZE ZESTAWIENIE'!B10</f>
        <v>KATOWICKIE INWESTYCJE S.A.</v>
      </c>
      <c r="D10" s="26"/>
      <c r="E10" s="26"/>
      <c r="F10" s="26"/>
      <c r="G10" s="27"/>
      <c r="H10" s="27"/>
      <c r="I10" s="27"/>
      <c r="J10" s="27"/>
      <c r="K10" s="27"/>
      <c r="L10" s="27"/>
      <c r="M10" s="27"/>
    </row>
    <row r="11" spans="1:14" ht="16.5">
      <c r="A11" s="137" t="s">
        <v>0</v>
      </c>
      <c r="B11" s="137"/>
      <c r="C11" s="26" t="str">
        <f>'ARKUSZ_1_ZBIORCZE ZESTAWIENIE'!B11</f>
        <v>…….</v>
      </c>
      <c r="D11" s="26"/>
      <c r="E11" s="26"/>
      <c r="F11" s="26"/>
      <c r="G11" s="27"/>
      <c r="H11" s="27"/>
      <c r="I11" s="27"/>
      <c r="J11" s="27"/>
      <c r="K11" s="27"/>
      <c r="L11" s="27"/>
      <c r="M11" s="27"/>
    </row>
    <row r="12" spans="1:14" ht="18" customHeight="1">
      <c r="A12" s="137" t="s">
        <v>3</v>
      </c>
      <c r="B12" s="137"/>
      <c r="C12" s="26" t="str">
        <f>'ARKUSZ_1_ZBIORCZE ZESTAWIENIE'!B12</f>
        <v xml:space="preserve">wpisać z § 1 Umowy </v>
      </c>
      <c r="D12" s="26"/>
      <c r="E12" s="26"/>
      <c r="F12" s="26"/>
      <c r="G12" s="27"/>
      <c r="H12" s="27"/>
      <c r="I12" s="27"/>
      <c r="J12" s="27"/>
      <c r="K12" s="27"/>
      <c r="L12" s="27"/>
      <c r="M12" s="27"/>
    </row>
    <row r="13" spans="1:14" ht="16.5">
      <c r="A13" s="137" t="s">
        <v>1</v>
      </c>
      <c r="B13" s="137"/>
      <c r="C13" s="26" t="str">
        <f>'ARKUSZ_1_ZBIORCZE ZESTAWIENIE'!B13</f>
        <v>……….</v>
      </c>
      <c r="D13" s="26"/>
      <c r="E13" s="26"/>
      <c r="F13" s="26"/>
      <c r="G13" s="27"/>
      <c r="H13" s="27"/>
      <c r="I13" s="27"/>
      <c r="J13" s="27"/>
      <c r="K13" s="27"/>
      <c r="L13" s="27"/>
      <c r="M13" s="27"/>
    </row>
    <row r="14" spans="1:14" ht="17.25" customHeight="1">
      <c r="A14" s="138" t="s">
        <v>4</v>
      </c>
      <c r="B14" s="138"/>
      <c r="C14" s="26" t="str">
        <f>'ARKUSZ_1_ZBIORCZE ZESTAWIENIE'!B14</f>
        <v>………..</v>
      </c>
      <c r="D14" s="26"/>
      <c r="E14" s="26"/>
      <c r="F14" s="26"/>
      <c r="G14" s="27"/>
      <c r="H14" s="27"/>
      <c r="I14" s="27"/>
      <c r="J14" s="27"/>
      <c r="K14" s="27"/>
      <c r="L14" s="27"/>
      <c r="M14" s="27"/>
    </row>
    <row r="15" spans="1:14" ht="16.5">
      <c r="A15" s="34"/>
      <c r="B15" s="35"/>
      <c r="C15" s="26"/>
      <c r="D15" s="26"/>
      <c r="E15" s="26"/>
      <c r="F15" s="26"/>
      <c r="G15" s="27"/>
      <c r="H15" s="27"/>
      <c r="I15" s="27"/>
      <c r="J15" s="27"/>
      <c r="K15" s="27"/>
      <c r="L15" s="27"/>
      <c r="M15" s="27"/>
    </row>
    <row r="16" spans="1:14" ht="12.75" customHeight="1">
      <c r="A16" s="137" t="s">
        <v>84</v>
      </c>
      <c r="B16" s="137"/>
      <c r="C16" s="36" t="str">
        <f>'ARKUSZ_1_ZBIORCZE ZESTAWIENIE'!B18</f>
        <v>wpisać datę z Protokołu odbioru podpisanego przez Inspektora Nadzoru i Kierowika Budowy (dla robót budowlanych) lub  Inspektora Nadzoru i Przedstawiciela Wykonawcy (dla 1.Elementu)</v>
      </c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9"/>
    </row>
    <row r="17" spans="1:13" ht="16.5">
      <c r="A17" s="137" t="s">
        <v>66</v>
      </c>
      <c r="B17" s="137"/>
      <c r="C17" s="26" t="str">
        <f>'ARKUSZ_1_ZBIORCZE ZESTAWIENIE'!B19</f>
        <v>……….</v>
      </c>
      <c r="D17" s="26"/>
      <c r="E17" s="26"/>
      <c r="F17" s="26"/>
      <c r="G17" s="27"/>
      <c r="H17" s="27"/>
      <c r="I17" s="27"/>
      <c r="J17" s="27"/>
      <c r="K17" s="27"/>
      <c r="L17" s="27"/>
      <c r="M17" s="27"/>
    </row>
    <row r="18" spans="1:13" ht="17.25" thickBot="1">
      <c r="A18" s="30"/>
      <c r="B18" s="31"/>
      <c r="C18" s="24"/>
      <c r="D18" s="24"/>
      <c r="E18" s="24"/>
      <c r="F18" s="26"/>
      <c r="G18" s="27"/>
      <c r="H18" s="27"/>
      <c r="I18" s="27"/>
      <c r="J18" s="27"/>
      <c r="K18" s="27"/>
      <c r="L18" s="27"/>
      <c r="M18" s="27"/>
    </row>
    <row r="19" spans="1:13" ht="20.25" customHeight="1">
      <c r="A19" s="148" t="s">
        <v>76</v>
      </c>
      <c r="B19" s="140"/>
      <c r="C19" s="140"/>
      <c r="D19" s="140"/>
      <c r="E19" s="140"/>
      <c r="F19" s="141"/>
      <c r="G19" s="139" t="s">
        <v>77</v>
      </c>
      <c r="H19" s="140"/>
      <c r="I19" s="141"/>
      <c r="J19" s="139" t="s">
        <v>25</v>
      </c>
      <c r="K19" s="140"/>
      <c r="L19" s="141"/>
      <c r="M19" s="142" t="s">
        <v>74</v>
      </c>
    </row>
    <row r="20" spans="1:13" ht="57.75" customHeight="1">
      <c r="A20" s="38" t="s">
        <v>67</v>
      </c>
      <c r="B20" s="39" t="s">
        <v>71</v>
      </c>
      <c r="C20" s="39" t="s">
        <v>63</v>
      </c>
      <c r="D20" s="39" t="s">
        <v>44</v>
      </c>
      <c r="E20" s="39" t="s">
        <v>64</v>
      </c>
      <c r="F20" s="40" t="s">
        <v>65</v>
      </c>
      <c r="G20" s="41" t="s">
        <v>26</v>
      </c>
      <c r="H20" s="39" t="s">
        <v>72</v>
      </c>
      <c r="I20" s="40" t="s">
        <v>27</v>
      </c>
      <c r="J20" s="41" t="s">
        <v>26</v>
      </c>
      <c r="K20" s="39" t="s">
        <v>73</v>
      </c>
      <c r="L20" s="40" t="s">
        <v>27</v>
      </c>
      <c r="M20" s="143"/>
    </row>
    <row r="21" spans="1:13" ht="21" customHeight="1">
      <c r="A21" s="38" t="s">
        <v>7</v>
      </c>
      <c r="B21" s="39" t="s">
        <v>8</v>
      </c>
      <c r="C21" s="39" t="s">
        <v>9</v>
      </c>
      <c r="D21" s="39" t="s">
        <v>19</v>
      </c>
      <c r="E21" s="39" t="s">
        <v>20</v>
      </c>
      <c r="F21" s="40" t="s">
        <v>21</v>
      </c>
      <c r="G21" s="41" t="s">
        <v>22</v>
      </c>
      <c r="H21" s="39" t="s">
        <v>47</v>
      </c>
      <c r="I21" s="40" t="s">
        <v>48</v>
      </c>
      <c r="J21" s="41" t="s">
        <v>49</v>
      </c>
      <c r="K21" s="39" t="s">
        <v>50</v>
      </c>
      <c r="L21" s="40" t="s">
        <v>52</v>
      </c>
      <c r="M21" s="42" t="s">
        <v>54</v>
      </c>
    </row>
    <row r="22" spans="1:13" ht="14.25" customHeight="1">
      <c r="A22" s="151" t="s">
        <v>70</v>
      </c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3"/>
    </row>
    <row r="23" spans="1:13" ht="50.25" customHeight="1">
      <c r="A23" s="43">
        <v>1</v>
      </c>
      <c r="B23" s="44" t="s">
        <v>62</v>
      </c>
      <c r="C23" s="45" t="s">
        <v>61</v>
      </c>
      <c r="D23" s="46">
        <v>1</v>
      </c>
      <c r="E23" s="46"/>
      <c r="F23" s="47">
        <f>ROUND((D23*E23),2)</f>
        <v>0</v>
      </c>
      <c r="G23" s="48"/>
      <c r="H23" s="49">
        <f t="shared" ref="H23" si="0">G23+I23</f>
        <v>0</v>
      </c>
      <c r="I23" s="50"/>
      <c r="J23" s="48"/>
      <c r="K23" s="49">
        <f t="shared" ref="K23" si="1">J23+L23</f>
        <v>0</v>
      </c>
      <c r="L23" s="47">
        <f>ROUND((I23*E23),2)</f>
        <v>0</v>
      </c>
      <c r="M23" s="51">
        <f>F23-K23</f>
        <v>0</v>
      </c>
    </row>
    <row r="24" spans="1:13" ht="17.25" customHeight="1">
      <c r="A24" s="130" t="s">
        <v>68</v>
      </c>
      <c r="B24" s="131"/>
      <c r="C24" s="131"/>
      <c r="D24" s="131"/>
      <c r="E24" s="131"/>
      <c r="F24" s="47">
        <f>F23</f>
        <v>0</v>
      </c>
      <c r="G24" s="52"/>
      <c r="H24" s="53"/>
      <c r="I24" s="54"/>
      <c r="J24" s="48">
        <v>0</v>
      </c>
      <c r="K24" s="49">
        <f>K23</f>
        <v>0</v>
      </c>
      <c r="L24" s="47">
        <f>L23</f>
        <v>0</v>
      </c>
      <c r="M24" s="51">
        <f>F24-K24</f>
        <v>0</v>
      </c>
    </row>
    <row r="25" spans="1:13" s="3" customFormat="1" ht="14.25" customHeight="1">
      <c r="A25" s="125" t="s">
        <v>86</v>
      </c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7"/>
    </row>
    <row r="26" spans="1:13" s="3" customFormat="1" ht="19.5" customHeight="1">
      <c r="A26" s="132"/>
      <c r="B26" s="133"/>
      <c r="C26" s="133"/>
      <c r="D26" s="133"/>
      <c r="E26" s="133"/>
      <c r="F26" s="133"/>
      <c r="G26" s="55"/>
      <c r="H26" s="55"/>
      <c r="I26" s="55"/>
      <c r="J26" s="55"/>
      <c r="K26" s="55"/>
      <c r="L26" s="55"/>
      <c r="M26" s="56"/>
    </row>
    <row r="27" spans="1:13" s="3" customFormat="1" ht="38.25" customHeight="1">
      <c r="A27" s="43">
        <v>2</v>
      </c>
      <c r="B27" s="57"/>
      <c r="C27" s="58" t="s">
        <v>61</v>
      </c>
      <c r="D27" s="59">
        <v>1</v>
      </c>
      <c r="E27" s="59"/>
      <c r="F27" s="47">
        <f>ROUND((D27*E27),2)</f>
        <v>0</v>
      </c>
      <c r="G27" s="48"/>
      <c r="H27" s="49">
        <f>G27+I27</f>
        <v>0</v>
      </c>
      <c r="I27" s="50"/>
      <c r="J27" s="48"/>
      <c r="K27" s="49">
        <f>J27+L27</f>
        <v>0</v>
      </c>
      <c r="L27" s="47">
        <f t="shared" ref="L27:L38" si="2">ROUND((I27*E27),2)</f>
        <v>0</v>
      </c>
      <c r="M27" s="51">
        <f>F27-K27</f>
        <v>0</v>
      </c>
    </row>
    <row r="28" spans="1:13" s="3" customFormat="1">
      <c r="A28" s="43">
        <v>3</v>
      </c>
      <c r="B28" s="57"/>
      <c r="C28" s="58" t="s">
        <v>61</v>
      </c>
      <c r="D28" s="59">
        <v>1</v>
      </c>
      <c r="E28" s="59"/>
      <c r="F28" s="47">
        <f t="shared" ref="F28:F38" si="3">ROUND((D28*E28),2)</f>
        <v>0</v>
      </c>
      <c r="G28" s="48"/>
      <c r="H28" s="49">
        <f t="shared" ref="H28:H38" si="4">G28+I28</f>
        <v>0</v>
      </c>
      <c r="I28" s="50"/>
      <c r="J28" s="48"/>
      <c r="K28" s="49">
        <f t="shared" ref="K28:K38" si="5">J28+L28</f>
        <v>0</v>
      </c>
      <c r="L28" s="47">
        <f t="shared" si="2"/>
        <v>0</v>
      </c>
      <c r="M28" s="51">
        <f t="shared" ref="M28:M39" si="6">F28-K28</f>
        <v>0</v>
      </c>
    </row>
    <row r="29" spans="1:13" s="3" customFormat="1">
      <c r="A29" s="43">
        <v>4</v>
      </c>
      <c r="B29" s="57"/>
      <c r="C29" s="58" t="s">
        <v>61</v>
      </c>
      <c r="D29" s="59">
        <v>1</v>
      </c>
      <c r="E29" s="59"/>
      <c r="F29" s="47">
        <f t="shared" si="3"/>
        <v>0</v>
      </c>
      <c r="G29" s="48"/>
      <c r="H29" s="49">
        <f t="shared" si="4"/>
        <v>0</v>
      </c>
      <c r="I29" s="50"/>
      <c r="J29" s="48"/>
      <c r="K29" s="49">
        <f t="shared" si="5"/>
        <v>0</v>
      </c>
      <c r="L29" s="47">
        <f t="shared" si="2"/>
        <v>0</v>
      </c>
      <c r="M29" s="51">
        <f t="shared" si="6"/>
        <v>0</v>
      </c>
    </row>
    <row r="30" spans="1:13" s="3" customFormat="1">
      <c r="A30" s="43">
        <v>5</v>
      </c>
      <c r="B30" s="57"/>
      <c r="C30" s="58" t="s">
        <v>61</v>
      </c>
      <c r="D30" s="59">
        <v>1</v>
      </c>
      <c r="E30" s="59"/>
      <c r="F30" s="47">
        <f t="shared" si="3"/>
        <v>0</v>
      </c>
      <c r="G30" s="48"/>
      <c r="H30" s="49">
        <f t="shared" si="4"/>
        <v>0</v>
      </c>
      <c r="I30" s="50"/>
      <c r="J30" s="48"/>
      <c r="K30" s="49">
        <f t="shared" si="5"/>
        <v>0</v>
      </c>
      <c r="L30" s="47">
        <f t="shared" si="2"/>
        <v>0</v>
      </c>
      <c r="M30" s="51">
        <f t="shared" si="6"/>
        <v>0</v>
      </c>
    </row>
    <row r="31" spans="1:13" s="3" customFormat="1">
      <c r="A31" s="43">
        <v>6</v>
      </c>
      <c r="B31" s="57"/>
      <c r="C31" s="58" t="s">
        <v>61</v>
      </c>
      <c r="D31" s="59">
        <v>1</v>
      </c>
      <c r="E31" s="59"/>
      <c r="F31" s="47">
        <f t="shared" si="3"/>
        <v>0</v>
      </c>
      <c r="G31" s="48"/>
      <c r="H31" s="49">
        <f t="shared" si="4"/>
        <v>0</v>
      </c>
      <c r="I31" s="50"/>
      <c r="J31" s="48"/>
      <c r="K31" s="49">
        <f t="shared" si="5"/>
        <v>0</v>
      </c>
      <c r="L31" s="47">
        <f t="shared" si="2"/>
        <v>0</v>
      </c>
      <c r="M31" s="51">
        <f t="shared" si="6"/>
        <v>0</v>
      </c>
    </row>
    <row r="32" spans="1:13" s="3" customFormat="1">
      <c r="A32" s="43">
        <v>7</v>
      </c>
      <c r="B32" s="57"/>
      <c r="C32" s="58" t="s">
        <v>61</v>
      </c>
      <c r="D32" s="59">
        <v>1</v>
      </c>
      <c r="E32" s="59"/>
      <c r="F32" s="47">
        <f t="shared" si="3"/>
        <v>0</v>
      </c>
      <c r="G32" s="48"/>
      <c r="H32" s="49">
        <f t="shared" si="4"/>
        <v>0</v>
      </c>
      <c r="I32" s="50"/>
      <c r="J32" s="48"/>
      <c r="K32" s="49">
        <f t="shared" si="5"/>
        <v>0</v>
      </c>
      <c r="L32" s="47">
        <f t="shared" si="2"/>
        <v>0</v>
      </c>
      <c r="M32" s="51">
        <f t="shared" si="6"/>
        <v>0</v>
      </c>
    </row>
    <row r="33" spans="1:13" s="3" customFormat="1">
      <c r="A33" s="43">
        <v>8</v>
      </c>
      <c r="B33" s="44"/>
      <c r="C33" s="45" t="s">
        <v>61</v>
      </c>
      <c r="D33" s="46">
        <v>1</v>
      </c>
      <c r="E33" s="46"/>
      <c r="F33" s="47">
        <f t="shared" si="3"/>
        <v>0</v>
      </c>
      <c r="G33" s="48"/>
      <c r="H33" s="49">
        <f t="shared" si="4"/>
        <v>0</v>
      </c>
      <c r="I33" s="50"/>
      <c r="J33" s="48"/>
      <c r="K33" s="49">
        <f t="shared" si="5"/>
        <v>0</v>
      </c>
      <c r="L33" s="47">
        <f t="shared" si="2"/>
        <v>0</v>
      </c>
      <c r="M33" s="51">
        <f t="shared" si="6"/>
        <v>0</v>
      </c>
    </row>
    <row r="34" spans="1:13" s="3" customFormat="1">
      <c r="A34" s="43">
        <v>9</v>
      </c>
      <c r="B34" s="44"/>
      <c r="C34" s="45" t="s">
        <v>61</v>
      </c>
      <c r="D34" s="46">
        <v>1</v>
      </c>
      <c r="E34" s="46"/>
      <c r="F34" s="47">
        <f t="shared" si="3"/>
        <v>0</v>
      </c>
      <c r="G34" s="48"/>
      <c r="H34" s="49">
        <f t="shared" si="4"/>
        <v>0</v>
      </c>
      <c r="I34" s="50"/>
      <c r="J34" s="48"/>
      <c r="K34" s="49">
        <f t="shared" si="5"/>
        <v>0</v>
      </c>
      <c r="L34" s="47">
        <f t="shared" si="2"/>
        <v>0</v>
      </c>
      <c r="M34" s="51">
        <f t="shared" si="6"/>
        <v>0</v>
      </c>
    </row>
    <row r="35" spans="1:13" s="3" customFormat="1">
      <c r="A35" s="43">
        <v>10</v>
      </c>
      <c r="B35" s="44"/>
      <c r="C35" s="45" t="s">
        <v>61</v>
      </c>
      <c r="D35" s="46">
        <v>1</v>
      </c>
      <c r="E35" s="46"/>
      <c r="F35" s="47">
        <f t="shared" si="3"/>
        <v>0</v>
      </c>
      <c r="G35" s="48"/>
      <c r="H35" s="49">
        <f t="shared" si="4"/>
        <v>0</v>
      </c>
      <c r="I35" s="50"/>
      <c r="J35" s="48"/>
      <c r="K35" s="49">
        <f t="shared" si="5"/>
        <v>0</v>
      </c>
      <c r="L35" s="47">
        <f t="shared" si="2"/>
        <v>0</v>
      </c>
      <c r="M35" s="51">
        <f t="shared" si="6"/>
        <v>0</v>
      </c>
    </row>
    <row r="36" spans="1:13" s="3" customFormat="1">
      <c r="A36" s="43">
        <v>11</v>
      </c>
      <c r="B36" s="44"/>
      <c r="C36" s="45" t="s">
        <v>61</v>
      </c>
      <c r="D36" s="46">
        <v>1</v>
      </c>
      <c r="E36" s="46"/>
      <c r="F36" s="47">
        <f t="shared" si="3"/>
        <v>0</v>
      </c>
      <c r="G36" s="48"/>
      <c r="H36" s="49">
        <f t="shared" si="4"/>
        <v>0</v>
      </c>
      <c r="I36" s="50"/>
      <c r="J36" s="48"/>
      <c r="K36" s="49">
        <f t="shared" si="5"/>
        <v>0</v>
      </c>
      <c r="L36" s="47">
        <f t="shared" si="2"/>
        <v>0</v>
      </c>
      <c r="M36" s="51">
        <f t="shared" si="6"/>
        <v>0</v>
      </c>
    </row>
    <row r="37" spans="1:13" s="3" customFormat="1">
      <c r="A37" s="43">
        <v>12</v>
      </c>
      <c r="B37" s="44"/>
      <c r="C37" s="45" t="s">
        <v>61</v>
      </c>
      <c r="D37" s="46">
        <v>1</v>
      </c>
      <c r="E37" s="46"/>
      <c r="F37" s="47">
        <f t="shared" si="3"/>
        <v>0</v>
      </c>
      <c r="G37" s="48"/>
      <c r="H37" s="49">
        <f t="shared" si="4"/>
        <v>0</v>
      </c>
      <c r="I37" s="50"/>
      <c r="J37" s="48"/>
      <c r="K37" s="49">
        <f t="shared" si="5"/>
        <v>0</v>
      </c>
      <c r="L37" s="47">
        <f t="shared" si="2"/>
        <v>0</v>
      </c>
      <c r="M37" s="51">
        <f t="shared" si="6"/>
        <v>0</v>
      </c>
    </row>
    <row r="38" spans="1:13" s="3" customFormat="1">
      <c r="A38" s="43">
        <v>13</v>
      </c>
      <c r="B38" s="44"/>
      <c r="C38" s="45" t="s">
        <v>61</v>
      </c>
      <c r="D38" s="46">
        <v>1</v>
      </c>
      <c r="E38" s="46"/>
      <c r="F38" s="47">
        <f t="shared" si="3"/>
        <v>0</v>
      </c>
      <c r="G38" s="48"/>
      <c r="H38" s="49">
        <f t="shared" si="4"/>
        <v>0</v>
      </c>
      <c r="I38" s="50"/>
      <c r="J38" s="48"/>
      <c r="K38" s="49">
        <f t="shared" si="5"/>
        <v>0</v>
      </c>
      <c r="L38" s="47">
        <f t="shared" si="2"/>
        <v>0</v>
      </c>
      <c r="M38" s="51">
        <f t="shared" si="6"/>
        <v>0</v>
      </c>
    </row>
    <row r="39" spans="1:13" s="3" customFormat="1" ht="16.5" customHeight="1">
      <c r="A39" s="130" t="s">
        <v>68</v>
      </c>
      <c r="B39" s="131"/>
      <c r="C39" s="131"/>
      <c r="D39" s="131"/>
      <c r="E39" s="131"/>
      <c r="F39" s="47">
        <f>SUM(F27:F38)</f>
        <v>0</v>
      </c>
      <c r="G39" s="52"/>
      <c r="H39" s="53"/>
      <c r="I39" s="54"/>
      <c r="J39" s="48">
        <v>0</v>
      </c>
      <c r="K39" s="49">
        <f>SUM(K27:K38)</f>
        <v>0</v>
      </c>
      <c r="L39" s="47">
        <f>SUM(L27:L38)</f>
        <v>0</v>
      </c>
      <c r="M39" s="51">
        <f t="shared" si="6"/>
        <v>0</v>
      </c>
    </row>
    <row r="40" spans="1:13" s="3" customFormat="1" ht="15" customHeight="1">
      <c r="A40" s="134" t="s">
        <v>85</v>
      </c>
      <c r="B40" s="135"/>
      <c r="C40" s="135"/>
      <c r="D40" s="135"/>
      <c r="E40" s="135"/>
      <c r="F40" s="135"/>
      <c r="G40" s="135"/>
      <c r="H40" s="135"/>
      <c r="I40" s="135"/>
      <c r="J40" s="135"/>
      <c r="K40" s="135"/>
      <c r="L40" s="135"/>
      <c r="M40" s="136"/>
    </row>
    <row r="41" spans="1:13" s="3" customFormat="1" ht="13.5" customHeight="1">
      <c r="A41" s="60">
        <v>14</v>
      </c>
      <c r="B41" s="61"/>
      <c r="C41" s="62" t="s">
        <v>61</v>
      </c>
      <c r="D41" s="63">
        <v>1</v>
      </c>
      <c r="E41" s="63"/>
      <c r="F41" s="64">
        <f>ROUND((D41*E41),2)</f>
        <v>0</v>
      </c>
      <c r="G41" s="65"/>
      <c r="H41" s="66">
        <f>G41+I41</f>
        <v>0</v>
      </c>
      <c r="I41" s="67"/>
      <c r="J41" s="65"/>
      <c r="K41" s="66">
        <f>J41+L41</f>
        <v>0</v>
      </c>
      <c r="L41" s="64">
        <f t="shared" ref="L41:L62" si="7">ROUND((I41*E41),2)</f>
        <v>0</v>
      </c>
      <c r="M41" s="68">
        <f>F41-K41</f>
        <v>0</v>
      </c>
    </row>
    <row r="42" spans="1:13" s="3" customFormat="1">
      <c r="A42" s="69">
        <v>15</v>
      </c>
      <c r="B42" s="57"/>
      <c r="C42" s="58" t="s">
        <v>61</v>
      </c>
      <c r="D42" s="59">
        <v>1</v>
      </c>
      <c r="E42" s="59"/>
      <c r="F42" s="47">
        <f t="shared" ref="F42:F62" si="8">ROUND((D42*E42),2)</f>
        <v>0</v>
      </c>
      <c r="G42" s="48"/>
      <c r="H42" s="49">
        <f t="shared" ref="H42:H62" si="9">G42+I42</f>
        <v>0</v>
      </c>
      <c r="I42" s="50"/>
      <c r="J42" s="48"/>
      <c r="K42" s="49">
        <f t="shared" ref="K42:K62" si="10">J42+L42</f>
        <v>0</v>
      </c>
      <c r="L42" s="47">
        <f t="shared" si="7"/>
        <v>0</v>
      </c>
      <c r="M42" s="51">
        <f>F42-K42</f>
        <v>0</v>
      </c>
    </row>
    <row r="43" spans="1:13" s="3" customFormat="1">
      <c r="A43" s="69">
        <v>16</v>
      </c>
      <c r="B43" s="57"/>
      <c r="C43" s="58" t="s">
        <v>61</v>
      </c>
      <c r="D43" s="59">
        <v>1</v>
      </c>
      <c r="E43" s="59"/>
      <c r="F43" s="47">
        <f t="shared" si="8"/>
        <v>0</v>
      </c>
      <c r="G43" s="48"/>
      <c r="H43" s="49">
        <f t="shared" si="9"/>
        <v>0</v>
      </c>
      <c r="I43" s="50"/>
      <c r="J43" s="48"/>
      <c r="K43" s="49">
        <f t="shared" si="10"/>
        <v>0</v>
      </c>
      <c r="L43" s="47">
        <f t="shared" si="7"/>
        <v>0</v>
      </c>
      <c r="M43" s="51">
        <f t="shared" ref="M43:M62" si="11">F43-K43</f>
        <v>0</v>
      </c>
    </row>
    <row r="44" spans="1:13" s="3" customFormat="1" ht="15" customHeight="1">
      <c r="A44" s="70">
        <v>17</v>
      </c>
      <c r="B44" s="44"/>
      <c r="C44" s="45" t="s">
        <v>61</v>
      </c>
      <c r="D44" s="46">
        <v>1</v>
      </c>
      <c r="E44" s="46"/>
      <c r="F44" s="47">
        <f t="shared" si="8"/>
        <v>0</v>
      </c>
      <c r="G44" s="48"/>
      <c r="H44" s="49">
        <f t="shared" si="9"/>
        <v>0</v>
      </c>
      <c r="I44" s="50"/>
      <c r="J44" s="48"/>
      <c r="K44" s="49">
        <f t="shared" si="10"/>
        <v>0</v>
      </c>
      <c r="L44" s="47">
        <f t="shared" si="7"/>
        <v>0</v>
      </c>
      <c r="M44" s="51">
        <f t="shared" si="11"/>
        <v>0</v>
      </c>
    </row>
    <row r="45" spans="1:13" s="3" customFormat="1" ht="15" customHeight="1">
      <c r="A45" s="70">
        <v>18</v>
      </c>
      <c r="B45" s="44"/>
      <c r="C45" s="45" t="s">
        <v>61</v>
      </c>
      <c r="D45" s="46">
        <v>1</v>
      </c>
      <c r="E45" s="46"/>
      <c r="F45" s="47">
        <f t="shared" si="8"/>
        <v>0</v>
      </c>
      <c r="G45" s="48"/>
      <c r="H45" s="49">
        <f t="shared" si="9"/>
        <v>0</v>
      </c>
      <c r="I45" s="50"/>
      <c r="J45" s="48"/>
      <c r="K45" s="49">
        <f t="shared" si="10"/>
        <v>0</v>
      </c>
      <c r="L45" s="47">
        <f t="shared" si="7"/>
        <v>0</v>
      </c>
      <c r="M45" s="51">
        <f t="shared" si="11"/>
        <v>0</v>
      </c>
    </row>
    <row r="46" spans="1:13" s="3" customFormat="1" ht="15.75" customHeight="1">
      <c r="A46" s="70">
        <v>19</v>
      </c>
      <c r="B46" s="44"/>
      <c r="C46" s="45" t="s">
        <v>61</v>
      </c>
      <c r="D46" s="46">
        <v>1</v>
      </c>
      <c r="E46" s="46"/>
      <c r="F46" s="47">
        <f t="shared" si="8"/>
        <v>0</v>
      </c>
      <c r="G46" s="48"/>
      <c r="H46" s="49">
        <f t="shared" si="9"/>
        <v>0</v>
      </c>
      <c r="I46" s="50"/>
      <c r="J46" s="48"/>
      <c r="K46" s="49">
        <f t="shared" si="10"/>
        <v>0</v>
      </c>
      <c r="L46" s="47">
        <f t="shared" si="7"/>
        <v>0</v>
      </c>
      <c r="M46" s="51">
        <f t="shared" si="11"/>
        <v>0</v>
      </c>
    </row>
    <row r="47" spans="1:13" s="3" customFormat="1" ht="14.25" customHeight="1">
      <c r="A47" s="70">
        <v>20</v>
      </c>
      <c r="B47" s="44"/>
      <c r="C47" s="45" t="s">
        <v>61</v>
      </c>
      <c r="D47" s="46">
        <v>1</v>
      </c>
      <c r="E47" s="46"/>
      <c r="F47" s="47">
        <f t="shared" si="8"/>
        <v>0</v>
      </c>
      <c r="G47" s="48"/>
      <c r="H47" s="49">
        <f t="shared" si="9"/>
        <v>0</v>
      </c>
      <c r="I47" s="50"/>
      <c r="J47" s="48"/>
      <c r="K47" s="49">
        <f t="shared" si="10"/>
        <v>0</v>
      </c>
      <c r="L47" s="47">
        <f t="shared" si="7"/>
        <v>0</v>
      </c>
      <c r="M47" s="51">
        <f t="shared" si="11"/>
        <v>0</v>
      </c>
    </row>
    <row r="48" spans="1:13" s="3" customFormat="1">
      <c r="A48" s="70">
        <v>21</v>
      </c>
      <c r="B48" s="44"/>
      <c r="C48" s="45" t="s">
        <v>61</v>
      </c>
      <c r="D48" s="46">
        <v>1</v>
      </c>
      <c r="E48" s="46"/>
      <c r="F48" s="47">
        <f t="shared" si="8"/>
        <v>0</v>
      </c>
      <c r="G48" s="48"/>
      <c r="H48" s="49">
        <f t="shared" si="9"/>
        <v>0</v>
      </c>
      <c r="I48" s="50"/>
      <c r="J48" s="48"/>
      <c r="K48" s="49">
        <f t="shared" si="10"/>
        <v>0</v>
      </c>
      <c r="L48" s="47">
        <f t="shared" si="7"/>
        <v>0</v>
      </c>
      <c r="M48" s="51">
        <f t="shared" si="11"/>
        <v>0</v>
      </c>
    </row>
    <row r="49" spans="1:13" s="3" customFormat="1">
      <c r="A49" s="70">
        <v>22</v>
      </c>
      <c r="B49" s="44"/>
      <c r="C49" s="45" t="s">
        <v>61</v>
      </c>
      <c r="D49" s="46">
        <v>1</v>
      </c>
      <c r="E49" s="46"/>
      <c r="F49" s="47">
        <f t="shared" si="8"/>
        <v>0</v>
      </c>
      <c r="G49" s="48"/>
      <c r="H49" s="49">
        <f t="shared" si="9"/>
        <v>0</v>
      </c>
      <c r="I49" s="50"/>
      <c r="J49" s="48"/>
      <c r="K49" s="49">
        <f t="shared" si="10"/>
        <v>0</v>
      </c>
      <c r="L49" s="47">
        <f t="shared" si="7"/>
        <v>0</v>
      </c>
      <c r="M49" s="51">
        <f t="shared" si="11"/>
        <v>0</v>
      </c>
    </row>
    <row r="50" spans="1:13" s="3" customFormat="1">
      <c r="A50" s="70">
        <v>23</v>
      </c>
      <c r="B50" s="44"/>
      <c r="C50" s="45" t="s">
        <v>61</v>
      </c>
      <c r="D50" s="46">
        <v>1</v>
      </c>
      <c r="E50" s="46"/>
      <c r="F50" s="47">
        <f t="shared" si="8"/>
        <v>0</v>
      </c>
      <c r="G50" s="48"/>
      <c r="H50" s="49">
        <f t="shared" si="9"/>
        <v>0</v>
      </c>
      <c r="I50" s="50"/>
      <c r="J50" s="48"/>
      <c r="K50" s="49">
        <f t="shared" si="10"/>
        <v>0</v>
      </c>
      <c r="L50" s="47">
        <f t="shared" si="7"/>
        <v>0</v>
      </c>
      <c r="M50" s="51">
        <f t="shared" si="11"/>
        <v>0</v>
      </c>
    </row>
    <row r="51" spans="1:13" s="3" customFormat="1">
      <c r="A51" s="70">
        <v>24</v>
      </c>
      <c r="B51" s="44"/>
      <c r="C51" s="45" t="s">
        <v>61</v>
      </c>
      <c r="D51" s="46">
        <v>1</v>
      </c>
      <c r="E51" s="46"/>
      <c r="F51" s="47">
        <f t="shared" si="8"/>
        <v>0</v>
      </c>
      <c r="G51" s="48"/>
      <c r="H51" s="49">
        <f t="shared" si="9"/>
        <v>0</v>
      </c>
      <c r="I51" s="50"/>
      <c r="J51" s="48"/>
      <c r="K51" s="49">
        <f t="shared" si="10"/>
        <v>0</v>
      </c>
      <c r="L51" s="47">
        <f t="shared" si="7"/>
        <v>0</v>
      </c>
      <c r="M51" s="51">
        <f t="shared" si="11"/>
        <v>0</v>
      </c>
    </row>
    <row r="52" spans="1:13" s="3" customFormat="1">
      <c r="A52" s="70">
        <v>25</v>
      </c>
      <c r="B52" s="44"/>
      <c r="C52" s="45" t="s">
        <v>61</v>
      </c>
      <c r="D52" s="46">
        <v>1</v>
      </c>
      <c r="E52" s="46"/>
      <c r="F52" s="47">
        <f t="shared" si="8"/>
        <v>0</v>
      </c>
      <c r="G52" s="48"/>
      <c r="H52" s="49">
        <f t="shared" si="9"/>
        <v>0</v>
      </c>
      <c r="I52" s="50"/>
      <c r="J52" s="48"/>
      <c r="K52" s="49">
        <f t="shared" si="10"/>
        <v>0</v>
      </c>
      <c r="L52" s="47">
        <f t="shared" si="7"/>
        <v>0</v>
      </c>
      <c r="M52" s="51">
        <f t="shared" si="11"/>
        <v>0</v>
      </c>
    </row>
    <row r="53" spans="1:13" s="3" customFormat="1">
      <c r="A53" s="70">
        <v>26</v>
      </c>
      <c r="B53" s="44"/>
      <c r="C53" s="45" t="s">
        <v>61</v>
      </c>
      <c r="D53" s="46">
        <v>1</v>
      </c>
      <c r="E53" s="46"/>
      <c r="F53" s="47">
        <f t="shared" si="8"/>
        <v>0</v>
      </c>
      <c r="G53" s="48"/>
      <c r="H53" s="49">
        <f t="shared" si="9"/>
        <v>0</v>
      </c>
      <c r="I53" s="50"/>
      <c r="J53" s="48"/>
      <c r="K53" s="49">
        <f t="shared" si="10"/>
        <v>0</v>
      </c>
      <c r="L53" s="47">
        <f t="shared" si="7"/>
        <v>0</v>
      </c>
      <c r="M53" s="51">
        <f t="shared" si="11"/>
        <v>0</v>
      </c>
    </row>
    <row r="54" spans="1:13" s="3" customFormat="1">
      <c r="A54" s="70">
        <v>27</v>
      </c>
      <c r="B54" s="44"/>
      <c r="C54" s="45" t="s">
        <v>61</v>
      </c>
      <c r="D54" s="46">
        <v>1</v>
      </c>
      <c r="E54" s="46"/>
      <c r="F54" s="47">
        <f t="shared" si="8"/>
        <v>0</v>
      </c>
      <c r="G54" s="48"/>
      <c r="H54" s="49">
        <f t="shared" si="9"/>
        <v>0</v>
      </c>
      <c r="I54" s="50"/>
      <c r="J54" s="48"/>
      <c r="K54" s="49">
        <f t="shared" si="10"/>
        <v>0</v>
      </c>
      <c r="L54" s="47">
        <f t="shared" si="7"/>
        <v>0</v>
      </c>
      <c r="M54" s="51">
        <f t="shared" si="11"/>
        <v>0</v>
      </c>
    </row>
    <row r="55" spans="1:13" s="3" customFormat="1">
      <c r="A55" s="70">
        <v>28</v>
      </c>
      <c r="B55" s="44"/>
      <c r="C55" s="45" t="s">
        <v>61</v>
      </c>
      <c r="D55" s="46">
        <v>1</v>
      </c>
      <c r="E55" s="46"/>
      <c r="F55" s="47">
        <f t="shared" si="8"/>
        <v>0</v>
      </c>
      <c r="G55" s="48"/>
      <c r="H55" s="49">
        <f t="shared" si="9"/>
        <v>0</v>
      </c>
      <c r="I55" s="50"/>
      <c r="J55" s="48"/>
      <c r="K55" s="49">
        <f t="shared" si="10"/>
        <v>0</v>
      </c>
      <c r="L55" s="47">
        <f t="shared" si="7"/>
        <v>0</v>
      </c>
      <c r="M55" s="51">
        <f t="shared" si="11"/>
        <v>0</v>
      </c>
    </row>
    <row r="56" spans="1:13" s="3" customFormat="1">
      <c r="A56" s="70">
        <v>29</v>
      </c>
      <c r="B56" s="44"/>
      <c r="C56" s="45" t="s">
        <v>61</v>
      </c>
      <c r="D56" s="46">
        <v>1</v>
      </c>
      <c r="E56" s="46"/>
      <c r="F56" s="47">
        <f t="shared" si="8"/>
        <v>0</v>
      </c>
      <c r="G56" s="48"/>
      <c r="H56" s="49">
        <f t="shared" si="9"/>
        <v>0</v>
      </c>
      <c r="I56" s="50"/>
      <c r="J56" s="48"/>
      <c r="K56" s="49">
        <f t="shared" si="10"/>
        <v>0</v>
      </c>
      <c r="L56" s="47">
        <f t="shared" si="7"/>
        <v>0</v>
      </c>
      <c r="M56" s="51">
        <f t="shared" si="11"/>
        <v>0</v>
      </c>
    </row>
    <row r="57" spans="1:13" s="3" customFormat="1">
      <c r="A57" s="70">
        <v>30</v>
      </c>
      <c r="B57" s="44"/>
      <c r="C57" s="45" t="s">
        <v>61</v>
      </c>
      <c r="D57" s="46">
        <v>1</v>
      </c>
      <c r="E57" s="46"/>
      <c r="F57" s="47">
        <f t="shared" si="8"/>
        <v>0</v>
      </c>
      <c r="G57" s="48"/>
      <c r="H57" s="49">
        <f t="shared" si="9"/>
        <v>0</v>
      </c>
      <c r="I57" s="50"/>
      <c r="J57" s="48"/>
      <c r="K57" s="49">
        <f t="shared" si="10"/>
        <v>0</v>
      </c>
      <c r="L57" s="47">
        <f t="shared" si="7"/>
        <v>0</v>
      </c>
      <c r="M57" s="51">
        <f t="shared" si="11"/>
        <v>0</v>
      </c>
    </row>
    <row r="58" spans="1:13" s="3" customFormat="1">
      <c r="A58" s="70">
        <v>31</v>
      </c>
      <c r="B58" s="44"/>
      <c r="C58" s="45" t="s">
        <v>61</v>
      </c>
      <c r="D58" s="46">
        <v>1</v>
      </c>
      <c r="E58" s="46"/>
      <c r="F58" s="47">
        <f t="shared" si="8"/>
        <v>0</v>
      </c>
      <c r="G58" s="48"/>
      <c r="H58" s="49">
        <f t="shared" si="9"/>
        <v>0</v>
      </c>
      <c r="I58" s="50"/>
      <c r="J58" s="48"/>
      <c r="K58" s="49">
        <f t="shared" si="10"/>
        <v>0</v>
      </c>
      <c r="L58" s="47">
        <f t="shared" si="7"/>
        <v>0</v>
      </c>
      <c r="M58" s="51">
        <f t="shared" si="11"/>
        <v>0</v>
      </c>
    </row>
    <row r="59" spans="1:13" s="3" customFormat="1">
      <c r="A59" s="70">
        <v>32</v>
      </c>
      <c r="B59" s="44"/>
      <c r="C59" s="45" t="s">
        <v>61</v>
      </c>
      <c r="D59" s="46">
        <v>1</v>
      </c>
      <c r="E59" s="46"/>
      <c r="F59" s="47">
        <f t="shared" si="8"/>
        <v>0</v>
      </c>
      <c r="G59" s="48"/>
      <c r="H59" s="49">
        <f t="shared" si="9"/>
        <v>0</v>
      </c>
      <c r="I59" s="50"/>
      <c r="J59" s="48"/>
      <c r="K59" s="49">
        <f t="shared" si="10"/>
        <v>0</v>
      </c>
      <c r="L59" s="47">
        <f t="shared" si="7"/>
        <v>0</v>
      </c>
      <c r="M59" s="51">
        <f t="shared" si="11"/>
        <v>0</v>
      </c>
    </row>
    <row r="60" spans="1:13" s="3" customFormat="1">
      <c r="A60" s="70">
        <v>33</v>
      </c>
      <c r="B60" s="44"/>
      <c r="C60" s="45" t="s">
        <v>61</v>
      </c>
      <c r="D60" s="46">
        <v>1</v>
      </c>
      <c r="E60" s="46"/>
      <c r="F60" s="47">
        <f t="shared" si="8"/>
        <v>0</v>
      </c>
      <c r="G60" s="48"/>
      <c r="H60" s="49">
        <f t="shared" si="9"/>
        <v>0</v>
      </c>
      <c r="I60" s="50"/>
      <c r="J60" s="48"/>
      <c r="K60" s="49">
        <f t="shared" si="10"/>
        <v>0</v>
      </c>
      <c r="L60" s="47">
        <f t="shared" si="7"/>
        <v>0</v>
      </c>
      <c r="M60" s="51">
        <f t="shared" si="11"/>
        <v>0</v>
      </c>
    </row>
    <row r="61" spans="1:13" s="3" customFormat="1">
      <c r="A61" s="70">
        <v>34</v>
      </c>
      <c r="B61" s="44"/>
      <c r="C61" s="45" t="s">
        <v>61</v>
      </c>
      <c r="D61" s="46">
        <v>1</v>
      </c>
      <c r="E61" s="46"/>
      <c r="F61" s="47">
        <f t="shared" si="8"/>
        <v>0</v>
      </c>
      <c r="G61" s="48"/>
      <c r="H61" s="49">
        <f t="shared" si="9"/>
        <v>0</v>
      </c>
      <c r="I61" s="50"/>
      <c r="J61" s="48"/>
      <c r="K61" s="49">
        <f t="shared" si="10"/>
        <v>0</v>
      </c>
      <c r="L61" s="47">
        <f t="shared" si="7"/>
        <v>0</v>
      </c>
      <c r="M61" s="51">
        <f t="shared" si="11"/>
        <v>0</v>
      </c>
    </row>
    <row r="62" spans="1:13" s="3" customFormat="1">
      <c r="A62" s="70">
        <v>35</v>
      </c>
      <c r="B62" s="44"/>
      <c r="C62" s="45" t="s">
        <v>61</v>
      </c>
      <c r="D62" s="46">
        <v>1</v>
      </c>
      <c r="E62" s="46"/>
      <c r="F62" s="47">
        <f t="shared" si="8"/>
        <v>0</v>
      </c>
      <c r="G62" s="48"/>
      <c r="H62" s="49">
        <f t="shared" si="9"/>
        <v>0</v>
      </c>
      <c r="I62" s="50"/>
      <c r="J62" s="48"/>
      <c r="K62" s="49">
        <f t="shared" si="10"/>
        <v>0</v>
      </c>
      <c r="L62" s="47">
        <f t="shared" si="7"/>
        <v>0</v>
      </c>
      <c r="M62" s="51">
        <f t="shared" si="11"/>
        <v>0</v>
      </c>
    </row>
    <row r="63" spans="1:13" s="3" customFormat="1" ht="17.25" customHeight="1">
      <c r="A63" s="130" t="s">
        <v>68</v>
      </c>
      <c r="B63" s="131"/>
      <c r="C63" s="131"/>
      <c r="D63" s="131"/>
      <c r="E63" s="131"/>
      <c r="F63" s="47">
        <f>SUM(F41:F62)</f>
        <v>0</v>
      </c>
      <c r="G63" s="52"/>
      <c r="H63" s="53"/>
      <c r="I63" s="54"/>
      <c r="J63" s="48">
        <v>0</v>
      </c>
      <c r="K63" s="49">
        <f t="shared" ref="K63:M63" si="12">SUM(K41:K62)</f>
        <v>0</v>
      </c>
      <c r="L63" s="50">
        <f t="shared" si="12"/>
        <v>0</v>
      </c>
      <c r="M63" s="71">
        <f t="shared" si="12"/>
        <v>0</v>
      </c>
    </row>
    <row r="64" spans="1:13" s="3" customFormat="1" ht="14.25" customHeight="1">
      <c r="A64" s="125" t="s">
        <v>87</v>
      </c>
      <c r="B64" s="126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M64" s="127"/>
    </row>
    <row r="65" spans="1:13" s="3" customFormat="1">
      <c r="A65" s="70">
        <v>36</v>
      </c>
      <c r="B65" s="44"/>
      <c r="C65" s="72" t="s">
        <v>61</v>
      </c>
      <c r="D65" s="46">
        <v>1</v>
      </c>
      <c r="E65" s="46"/>
      <c r="F65" s="47">
        <f>ROUND((D65*E65),2)</f>
        <v>0</v>
      </c>
      <c r="G65" s="48"/>
      <c r="H65" s="49">
        <f>G65+I65</f>
        <v>0</v>
      </c>
      <c r="I65" s="50"/>
      <c r="J65" s="48"/>
      <c r="K65" s="49">
        <f>J65+L65</f>
        <v>0</v>
      </c>
      <c r="L65" s="47">
        <f t="shared" ref="L65:L77" si="13">ROUND((I65*E65),2)</f>
        <v>0</v>
      </c>
      <c r="M65" s="51">
        <f t="shared" ref="M65:M78" si="14">F65-K65</f>
        <v>0</v>
      </c>
    </row>
    <row r="66" spans="1:13" s="3" customFormat="1">
      <c r="A66" s="70">
        <v>37</v>
      </c>
      <c r="B66" s="44"/>
      <c r="C66" s="72" t="s">
        <v>61</v>
      </c>
      <c r="D66" s="46">
        <v>1</v>
      </c>
      <c r="E66" s="46"/>
      <c r="F66" s="47">
        <f t="shared" ref="F66:F77" si="15">ROUND((D66*E66),2)</f>
        <v>0</v>
      </c>
      <c r="G66" s="48"/>
      <c r="H66" s="49">
        <f t="shared" ref="H66:H77" si="16">G66+I66</f>
        <v>0</v>
      </c>
      <c r="I66" s="50"/>
      <c r="J66" s="48"/>
      <c r="K66" s="49">
        <f t="shared" ref="K66:K77" si="17">J66+L66</f>
        <v>0</v>
      </c>
      <c r="L66" s="47">
        <f t="shared" si="13"/>
        <v>0</v>
      </c>
      <c r="M66" s="51">
        <f t="shared" si="14"/>
        <v>0</v>
      </c>
    </row>
    <row r="67" spans="1:13" s="3" customFormat="1">
      <c r="A67" s="70">
        <v>38</v>
      </c>
      <c r="B67" s="44"/>
      <c r="C67" s="72" t="s">
        <v>61</v>
      </c>
      <c r="D67" s="46">
        <v>1</v>
      </c>
      <c r="E67" s="46"/>
      <c r="F67" s="47">
        <f t="shared" si="15"/>
        <v>0</v>
      </c>
      <c r="G67" s="48"/>
      <c r="H67" s="49">
        <f t="shared" si="16"/>
        <v>0</v>
      </c>
      <c r="I67" s="50"/>
      <c r="J67" s="48"/>
      <c r="K67" s="49">
        <f t="shared" si="17"/>
        <v>0</v>
      </c>
      <c r="L67" s="47">
        <f t="shared" si="13"/>
        <v>0</v>
      </c>
      <c r="M67" s="51">
        <f t="shared" si="14"/>
        <v>0</v>
      </c>
    </row>
    <row r="68" spans="1:13" s="3" customFormat="1">
      <c r="A68" s="70">
        <v>39</v>
      </c>
      <c r="B68" s="44"/>
      <c r="C68" s="72" t="s">
        <v>61</v>
      </c>
      <c r="D68" s="46">
        <v>1</v>
      </c>
      <c r="E68" s="46"/>
      <c r="F68" s="47">
        <f t="shared" si="15"/>
        <v>0</v>
      </c>
      <c r="G68" s="48"/>
      <c r="H68" s="49">
        <f t="shared" si="16"/>
        <v>0</v>
      </c>
      <c r="I68" s="50"/>
      <c r="J68" s="48"/>
      <c r="K68" s="49">
        <f t="shared" si="17"/>
        <v>0</v>
      </c>
      <c r="L68" s="47">
        <f t="shared" si="13"/>
        <v>0</v>
      </c>
      <c r="M68" s="51">
        <f t="shared" si="14"/>
        <v>0</v>
      </c>
    </row>
    <row r="69" spans="1:13" s="3" customFormat="1">
      <c r="A69" s="70">
        <v>40</v>
      </c>
      <c r="B69" s="44"/>
      <c r="C69" s="72" t="s">
        <v>61</v>
      </c>
      <c r="D69" s="46">
        <v>1</v>
      </c>
      <c r="E69" s="46"/>
      <c r="F69" s="47">
        <f t="shared" si="15"/>
        <v>0</v>
      </c>
      <c r="G69" s="48"/>
      <c r="H69" s="49">
        <f t="shared" si="16"/>
        <v>0</v>
      </c>
      <c r="I69" s="50"/>
      <c r="J69" s="48"/>
      <c r="K69" s="49">
        <f t="shared" si="17"/>
        <v>0</v>
      </c>
      <c r="L69" s="47">
        <f t="shared" si="13"/>
        <v>0</v>
      </c>
      <c r="M69" s="51">
        <f t="shared" si="14"/>
        <v>0</v>
      </c>
    </row>
    <row r="70" spans="1:13" s="3" customFormat="1">
      <c r="A70" s="70">
        <v>41</v>
      </c>
      <c r="B70" s="44"/>
      <c r="C70" s="72" t="s">
        <v>61</v>
      </c>
      <c r="D70" s="46">
        <v>1</v>
      </c>
      <c r="E70" s="46"/>
      <c r="F70" s="47">
        <f t="shared" si="15"/>
        <v>0</v>
      </c>
      <c r="G70" s="48"/>
      <c r="H70" s="49">
        <f t="shared" si="16"/>
        <v>0</v>
      </c>
      <c r="I70" s="50"/>
      <c r="J70" s="48"/>
      <c r="K70" s="49">
        <f t="shared" si="17"/>
        <v>0</v>
      </c>
      <c r="L70" s="47">
        <f t="shared" si="13"/>
        <v>0</v>
      </c>
      <c r="M70" s="51">
        <f t="shared" si="14"/>
        <v>0</v>
      </c>
    </row>
    <row r="71" spans="1:13" s="3" customFormat="1">
      <c r="A71" s="70">
        <v>42</v>
      </c>
      <c r="B71" s="44"/>
      <c r="C71" s="72" t="s">
        <v>61</v>
      </c>
      <c r="D71" s="46">
        <v>1</v>
      </c>
      <c r="E71" s="46"/>
      <c r="F71" s="47">
        <f t="shared" si="15"/>
        <v>0</v>
      </c>
      <c r="G71" s="48"/>
      <c r="H71" s="49">
        <f t="shared" si="16"/>
        <v>0</v>
      </c>
      <c r="I71" s="50"/>
      <c r="J71" s="48"/>
      <c r="K71" s="49">
        <f t="shared" si="17"/>
        <v>0</v>
      </c>
      <c r="L71" s="47">
        <f t="shared" si="13"/>
        <v>0</v>
      </c>
      <c r="M71" s="51">
        <f t="shared" si="14"/>
        <v>0</v>
      </c>
    </row>
    <row r="72" spans="1:13" s="3" customFormat="1">
      <c r="A72" s="70">
        <v>43</v>
      </c>
      <c r="B72" s="44"/>
      <c r="C72" s="72" t="s">
        <v>61</v>
      </c>
      <c r="D72" s="46">
        <v>1</v>
      </c>
      <c r="E72" s="46"/>
      <c r="F72" s="47">
        <f t="shared" si="15"/>
        <v>0</v>
      </c>
      <c r="G72" s="48"/>
      <c r="H72" s="49">
        <f t="shared" si="16"/>
        <v>0</v>
      </c>
      <c r="I72" s="50"/>
      <c r="J72" s="48"/>
      <c r="K72" s="49">
        <f t="shared" si="17"/>
        <v>0</v>
      </c>
      <c r="L72" s="47">
        <f t="shared" si="13"/>
        <v>0</v>
      </c>
      <c r="M72" s="51">
        <f t="shared" si="14"/>
        <v>0</v>
      </c>
    </row>
    <row r="73" spans="1:13" s="3" customFormat="1">
      <c r="A73" s="70">
        <v>44</v>
      </c>
      <c r="B73" s="44"/>
      <c r="C73" s="72" t="s">
        <v>61</v>
      </c>
      <c r="D73" s="46">
        <v>1</v>
      </c>
      <c r="E73" s="46"/>
      <c r="F73" s="47">
        <f t="shared" si="15"/>
        <v>0</v>
      </c>
      <c r="G73" s="48"/>
      <c r="H73" s="49">
        <f t="shared" si="16"/>
        <v>0</v>
      </c>
      <c r="I73" s="50"/>
      <c r="J73" s="48"/>
      <c r="K73" s="49">
        <f t="shared" si="17"/>
        <v>0</v>
      </c>
      <c r="L73" s="47">
        <f t="shared" si="13"/>
        <v>0</v>
      </c>
      <c r="M73" s="51">
        <f t="shared" si="14"/>
        <v>0</v>
      </c>
    </row>
    <row r="74" spans="1:13" s="3" customFormat="1">
      <c r="A74" s="70">
        <v>45</v>
      </c>
      <c r="B74" s="44"/>
      <c r="C74" s="72" t="s">
        <v>61</v>
      </c>
      <c r="D74" s="46">
        <v>1</v>
      </c>
      <c r="E74" s="46"/>
      <c r="F74" s="47">
        <f t="shared" si="15"/>
        <v>0</v>
      </c>
      <c r="G74" s="48"/>
      <c r="H74" s="49">
        <f t="shared" si="16"/>
        <v>0</v>
      </c>
      <c r="I74" s="50"/>
      <c r="J74" s="48"/>
      <c r="K74" s="49">
        <f t="shared" si="17"/>
        <v>0</v>
      </c>
      <c r="L74" s="47">
        <f t="shared" si="13"/>
        <v>0</v>
      </c>
      <c r="M74" s="51">
        <f t="shared" si="14"/>
        <v>0</v>
      </c>
    </row>
    <row r="75" spans="1:13" s="3" customFormat="1">
      <c r="A75" s="70">
        <v>46</v>
      </c>
      <c r="B75" s="44"/>
      <c r="C75" s="72" t="s">
        <v>61</v>
      </c>
      <c r="D75" s="46">
        <v>1</v>
      </c>
      <c r="E75" s="46"/>
      <c r="F75" s="47">
        <f t="shared" si="15"/>
        <v>0</v>
      </c>
      <c r="G75" s="48"/>
      <c r="H75" s="49">
        <f t="shared" si="16"/>
        <v>0</v>
      </c>
      <c r="I75" s="50"/>
      <c r="J75" s="48"/>
      <c r="K75" s="49">
        <f t="shared" si="17"/>
        <v>0</v>
      </c>
      <c r="L75" s="47">
        <f t="shared" si="13"/>
        <v>0</v>
      </c>
      <c r="M75" s="51">
        <f t="shared" si="14"/>
        <v>0</v>
      </c>
    </row>
    <row r="76" spans="1:13" s="3" customFormat="1">
      <c r="A76" s="70">
        <v>47</v>
      </c>
      <c r="B76" s="44"/>
      <c r="C76" s="72" t="s">
        <v>61</v>
      </c>
      <c r="D76" s="46">
        <v>1</v>
      </c>
      <c r="E76" s="46"/>
      <c r="F76" s="47">
        <f t="shared" si="15"/>
        <v>0</v>
      </c>
      <c r="G76" s="48"/>
      <c r="H76" s="49">
        <f t="shared" si="16"/>
        <v>0</v>
      </c>
      <c r="I76" s="50"/>
      <c r="J76" s="48"/>
      <c r="K76" s="49">
        <f t="shared" si="17"/>
        <v>0</v>
      </c>
      <c r="L76" s="47">
        <f t="shared" si="13"/>
        <v>0</v>
      </c>
      <c r="M76" s="51">
        <f t="shared" si="14"/>
        <v>0</v>
      </c>
    </row>
    <row r="77" spans="1:13" s="3" customFormat="1">
      <c r="A77" s="70">
        <v>48</v>
      </c>
      <c r="B77" s="44"/>
      <c r="C77" s="72" t="s">
        <v>61</v>
      </c>
      <c r="D77" s="46">
        <v>1</v>
      </c>
      <c r="E77" s="46"/>
      <c r="F77" s="47">
        <f t="shared" si="15"/>
        <v>0</v>
      </c>
      <c r="G77" s="48"/>
      <c r="H77" s="49">
        <f t="shared" si="16"/>
        <v>0</v>
      </c>
      <c r="I77" s="50"/>
      <c r="J77" s="48"/>
      <c r="K77" s="49">
        <f t="shared" si="17"/>
        <v>0</v>
      </c>
      <c r="L77" s="47">
        <f t="shared" si="13"/>
        <v>0</v>
      </c>
      <c r="M77" s="51">
        <f t="shared" si="14"/>
        <v>0</v>
      </c>
    </row>
    <row r="78" spans="1:13" s="3" customFormat="1" ht="20.25" customHeight="1">
      <c r="A78" s="128" t="s">
        <v>68</v>
      </c>
      <c r="B78" s="129"/>
      <c r="C78" s="129"/>
      <c r="D78" s="129"/>
      <c r="E78" s="129"/>
      <c r="F78" s="73">
        <f>SUM(F65:F77)</f>
        <v>0</v>
      </c>
      <c r="G78" s="74"/>
      <c r="H78" s="75"/>
      <c r="I78" s="76"/>
      <c r="J78" s="77">
        <v>0</v>
      </c>
      <c r="K78" s="78">
        <f t="shared" ref="K78:L78" si="18">SUM(K65:K77)</f>
        <v>0</v>
      </c>
      <c r="L78" s="79">
        <f t="shared" si="18"/>
        <v>0</v>
      </c>
      <c r="M78" s="51">
        <f t="shared" si="14"/>
        <v>0</v>
      </c>
    </row>
    <row r="79" spans="1:13" ht="22.5" customHeight="1" thickBot="1">
      <c r="A79" s="145" t="s">
        <v>75</v>
      </c>
      <c r="B79" s="146"/>
      <c r="C79" s="146"/>
      <c r="D79" s="146"/>
      <c r="E79" s="147"/>
      <c r="F79" s="80">
        <f>SUM(F24,F39,F63,F78)</f>
        <v>0</v>
      </c>
      <c r="G79" s="149"/>
      <c r="H79" s="146"/>
      <c r="I79" s="150"/>
      <c r="J79" s="81">
        <v>0</v>
      </c>
      <c r="K79" s="82">
        <f>SUM(K24,K39,K63,K78)</f>
        <v>0</v>
      </c>
      <c r="L79" s="83">
        <f>SUM(L24,L39,L63,L78)</f>
        <v>0</v>
      </c>
      <c r="M79" s="84">
        <f>SUM(M24,M39,M63,M78)</f>
        <v>0</v>
      </c>
    </row>
    <row r="80" spans="1:13" ht="16.5">
      <c r="A80" s="85"/>
      <c r="B80" s="86"/>
      <c r="C80" s="87"/>
      <c r="D80" s="87"/>
      <c r="E80" s="87"/>
      <c r="F80" s="87"/>
      <c r="G80" s="88"/>
      <c r="H80" s="88"/>
      <c r="I80" s="88"/>
      <c r="J80" s="88"/>
      <c r="K80" s="88"/>
      <c r="L80" s="88"/>
      <c r="M80" s="88"/>
    </row>
    <row r="81" spans="1:13" ht="16.5">
      <c r="A81" s="85"/>
      <c r="B81" s="86"/>
      <c r="C81" s="87"/>
      <c r="D81" s="87"/>
      <c r="E81" s="87"/>
      <c r="F81" s="87"/>
      <c r="G81" s="88"/>
      <c r="H81" s="88"/>
      <c r="I81" s="88"/>
      <c r="J81" s="88"/>
      <c r="K81" s="88"/>
      <c r="L81" s="88"/>
      <c r="M81" s="88"/>
    </row>
    <row r="82" spans="1:13" ht="16.5">
      <c r="A82" s="85"/>
      <c r="B82" s="86"/>
      <c r="C82" s="87"/>
      <c r="D82" s="87"/>
      <c r="E82" s="87"/>
      <c r="F82" s="87"/>
      <c r="G82" s="88"/>
      <c r="H82" s="88"/>
      <c r="I82" s="88"/>
      <c r="J82" s="88"/>
      <c r="K82" s="88"/>
      <c r="L82" s="88"/>
      <c r="M82" s="88"/>
    </row>
    <row r="83" spans="1:13">
      <c r="A83" s="85"/>
      <c r="B83" s="87" t="s">
        <v>18</v>
      </c>
      <c r="C83" s="88"/>
      <c r="D83" s="87"/>
      <c r="E83" s="87"/>
      <c r="F83" s="87"/>
      <c r="G83" s="88"/>
      <c r="H83" s="88"/>
      <c r="I83" s="88" t="s">
        <v>18</v>
      </c>
      <c r="J83" s="88"/>
      <c r="K83" s="88"/>
      <c r="L83" s="88"/>
      <c r="M83" s="88"/>
    </row>
    <row r="84" spans="1:13">
      <c r="A84" s="85"/>
      <c r="B84" s="87" t="s">
        <v>88</v>
      </c>
      <c r="C84" s="88"/>
      <c r="D84" s="87"/>
      <c r="E84" s="87"/>
      <c r="F84" s="87"/>
      <c r="G84" s="88"/>
      <c r="H84" s="144" t="s">
        <v>89</v>
      </c>
      <c r="I84" s="144"/>
      <c r="J84" s="144"/>
      <c r="K84" s="88"/>
      <c r="L84" s="88"/>
      <c r="M84" s="88"/>
    </row>
  </sheetData>
  <mergeCells count="23">
    <mergeCell ref="A17:B17"/>
    <mergeCell ref="J19:L19"/>
    <mergeCell ref="M19:M20"/>
    <mergeCell ref="H84:J84"/>
    <mergeCell ref="A79:E79"/>
    <mergeCell ref="A19:F19"/>
    <mergeCell ref="G19:I19"/>
    <mergeCell ref="A39:E39"/>
    <mergeCell ref="A63:E63"/>
    <mergeCell ref="G79:I79"/>
    <mergeCell ref="A22:M22"/>
    <mergeCell ref="A25:M25"/>
    <mergeCell ref="A10:B10"/>
    <mergeCell ref="A11:B11"/>
    <mergeCell ref="A14:B14"/>
    <mergeCell ref="A16:B16"/>
    <mergeCell ref="A12:B12"/>
    <mergeCell ref="A13:B13"/>
    <mergeCell ref="A64:M64"/>
    <mergeCell ref="A78:E78"/>
    <mergeCell ref="A24:E24"/>
    <mergeCell ref="A26:F26"/>
    <mergeCell ref="A40:M40"/>
  </mergeCells>
  <printOptions horizontalCentered="1"/>
  <pageMargins left="7.874015748031496E-2" right="3.937007874015748E-2" top="7.874015748031496E-2" bottom="3.937007874015748E-2" header="0.31496062992125984" footer="0.31496062992125984"/>
  <pageSetup paperSize="9" scale="91" orientation="landscape" r:id="rId1"/>
  <rowBreaks count="2" manualBreakCount="2">
    <brk id="33" max="12" man="1"/>
    <brk id="57" max="16383" man="1"/>
  </rowBreaks>
  <ignoredErrors>
    <ignoredError sqref="K78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7:N46"/>
  <sheetViews>
    <sheetView view="pageBreakPreview" topLeftCell="A15" zoomScaleNormal="100" zoomScaleSheetLayoutView="100" workbookViewId="0">
      <selection activeCell="H44" sqref="H44"/>
    </sheetView>
  </sheetViews>
  <sheetFormatPr defaultRowHeight="15"/>
  <cols>
    <col min="1" max="1" width="3.28515625" customWidth="1"/>
    <col min="2" max="2" width="3.7109375" customWidth="1"/>
    <col min="3" max="3" width="15.42578125" customWidth="1"/>
    <col min="4" max="4" width="4.7109375" customWidth="1"/>
    <col min="5" max="5" width="8" customWidth="1"/>
    <col min="7" max="7" width="17.42578125" customWidth="1"/>
    <col min="8" max="8" width="11.140625" customWidth="1"/>
    <col min="11" max="11" width="9.140625" customWidth="1"/>
    <col min="12" max="13" width="10.28515625" customWidth="1"/>
    <col min="14" max="14" width="10.42578125" customWidth="1"/>
  </cols>
  <sheetData>
    <row r="7" spans="1:14" ht="16.5">
      <c r="A7" s="10"/>
      <c r="B7" s="10"/>
      <c r="C7" s="10"/>
      <c r="D7" s="10"/>
      <c r="E7" s="10"/>
      <c r="F7" s="10"/>
      <c r="G7" s="11" t="str">
        <f>'ARKUSZ_1_ZBIORCZE ZESTAWIENIE'!C7</f>
        <v>PRZEJŚCIOWE/KOŃCOWE* ŚWIADECTWO PŁATNOŚCI NR …..</v>
      </c>
      <c r="H7" s="10"/>
      <c r="I7" s="10"/>
      <c r="J7" s="10"/>
      <c r="K7" s="10"/>
      <c r="L7" s="10"/>
      <c r="M7" s="10"/>
      <c r="N7" s="10"/>
    </row>
    <row r="8" spans="1:14" ht="16.5">
      <c r="A8" s="10"/>
      <c r="B8" s="10"/>
      <c r="C8" s="10"/>
      <c r="D8" s="10"/>
      <c r="E8" s="10"/>
      <c r="F8" s="10"/>
      <c r="G8" s="106" t="s">
        <v>58</v>
      </c>
      <c r="H8" s="106"/>
      <c r="I8" s="89"/>
      <c r="J8" s="10"/>
      <c r="K8" s="10"/>
      <c r="L8" s="10"/>
      <c r="M8" s="10"/>
      <c r="N8" s="10"/>
    </row>
    <row r="9" spans="1:14" ht="16.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6.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6.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6.5">
      <c r="A12" s="90" t="s">
        <v>2</v>
      </c>
      <c r="B12" s="90"/>
      <c r="C12" s="91"/>
      <c r="D12" s="91" t="str">
        <f>'ARKUSZ_1_ZBIORCZE ZESTAWIENIE'!B10</f>
        <v>KATOWICKIE INWESTYCJE S.A.</v>
      </c>
      <c r="E12" s="91"/>
      <c r="F12" s="91"/>
      <c r="G12" s="91"/>
      <c r="H12" s="10"/>
      <c r="I12" s="10"/>
      <c r="J12" s="10"/>
      <c r="K12" s="10"/>
      <c r="L12" s="10"/>
      <c r="M12" s="10"/>
      <c r="N12" s="10"/>
    </row>
    <row r="13" spans="1:14" ht="16.5">
      <c r="A13" s="90" t="s">
        <v>0</v>
      </c>
      <c r="B13" s="90"/>
      <c r="C13" s="91"/>
      <c r="D13" s="91" t="str">
        <f>'ARKUSZ_1_ZBIORCZE ZESTAWIENIE'!B11</f>
        <v>…….</v>
      </c>
      <c r="E13" s="91"/>
      <c r="F13" s="91"/>
      <c r="G13" s="91"/>
      <c r="H13" s="10"/>
      <c r="I13" s="10"/>
      <c r="J13" s="10"/>
      <c r="K13" s="10"/>
      <c r="L13" s="10"/>
      <c r="M13" s="10"/>
      <c r="N13" s="10"/>
    </row>
    <row r="14" spans="1:14" ht="16.5" customHeight="1">
      <c r="A14" s="90" t="s">
        <v>3</v>
      </c>
      <c r="B14" s="90"/>
      <c r="C14" s="91"/>
      <c r="D14" s="92" t="str">
        <f>'ARKUSZ_1_ZBIORCZE ZESTAWIENIE'!B12</f>
        <v xml:space="preserve">wpisać z § 1 Umowy </v>
      </c>
      <c r="E14" s="91"/>
      <c r="F14" s="91"/>
      <c r="G14" s="91"/>
      <c r="H14" s="10"/>
      <c r="I14" s="10"/>
      <c r="J14" s="10"/>
      <c r="K14" s="10"/>
      <c r="L14" s="10"/>
      <c r="M14" s="10"/>
      <c r="N14" s="10"/>
    </row>
    <row r="15" spans="1:14" ht="16.5">
      <c r="A15" s="90" t="s">
        <v>1</v>
      </c>
      <c r="B15" s="90"/>
      <c r="C15" s="91"/>
      <c r="D15" s="91" t="str">
        <f>'ARKUSZ_1_ZBIORCZE ZESTAWIENIE'!B13</f>
        <v>……….</v>
      </c>
      <c r="E15" s="91"/>
      <c r="F15" s="91"/>
      <c r="G15" s="91"/>
      <c r="H15" s="10"/>
      <c r="I15" s="10"/>
      <c r="J15" s="10"/>
      <c r="K15" s="10"/>
      <c r="L15" s="10"/>
      <c r="M15" s="10"/>
      <c r="N15" s="10"/>
    </row>
    <row r="16" spans="1:14" ht="30.75" customHeight="1">
      <c r="A16" s="157" t="s">
        <v>4</v>
      </c>
      <c r="B16" s="157"/>
      <c r="C16" s="157"/>
      <c r="D16" s="91" t="str">
        <f>'ARKUSZ_1_ZBIORCZE ZESTAWIENIE'!B14</f>
        <v>………..</v>
      </c>
      <c r="E16" s="91"/>
      <c r="F16" s="91"/>
      <c r="G16" s="91"/>
      <c r="H16" s="10"/>
      <c r="I16" s="10"/>
      <c r="J16" s="10"/>
      <c r="K16" s="10"/>
      <c r="L16" s="10"/>
      <c r="M16" s="10"/>
      <c r="N16" s="10"/>
    </row>
    <row r="17" spans="1:14" ht="16.5">
      <c r="A17" s="91"/>
      <c r="B17" s="91"/>
      <c r="C17" s="90"/>
      <c r="D17" s="91"/>
      <c r="E17" s="91"/>
      <c r="F17" s="91"/>
      <c r="G17" s="91"/>
      <c r="H17" s="10"/>
      <c r="I17" s="10"/>
      <c r="J17" s="10"/>
      <c r="K17" s="10"/>
      <c r="L17" s="10"/>
      <c r="M17" s="10"/>
      <c r="N17" s="10"/>
    </row>
    <row r="18" spans="1:14" ht="16.5">
      <c r="A18" s="11" t="s">
        <v>81</v>
      </c>
      <c r="B18" s="90"/>
      <c r="C18" s="91"/>
      <c r="D18" s="91" t="str">
        <f>'ARKUSZ_1_ZBIORCZE ZESTAWIENIE'!B18</f>
        <v>wpisać datę z Protokołu odbioru podpisanego przez Inspektora Nadzoru i Kierowika Budowy (dla robót budowlanych) lub  Inspektora Nadzoru i Przedstawiciela Wykonawcy (dla 1.Elementu)</v>
      </c>
      <c r="E18" s="91"/>
      <c r="F18" s="91"/>
      <c r="G18" s="91"/>
      <c r="H18" s="10"/>
      <c r="I18" s="10"/>
      <c r="J18" s="10"/>
      <c r="K18" s="10"/>
      <c r="L18" s="10"/>
      <c r="M18" s="10"/>
      <c r="N18" s="10"/>
    </row>
    <row r="19" spans="1:14" ht="16.5">
      <c r="A19" s="90" t="s">
        <v>6</v>
      </c>
      <c r="B19" s="90"/>
      <c r="C19" s="91"/>
      <c r="D19" s="91" t="str">
        <f>'ARKUSZ_1_ZBIORCZE ZESTAWIENIE'!B19</f>
        <v>……….</v>
      </c>
      <c r="E19" s="91"/>
      <c r="F19" s="91"/>
      <c r="G19" s="91"/>
      <c r="H19" s="10"/>
      <c r="I19" s="10"/>
      <c r="J19" s="10"/>
      <c r="K19" s="10"/>
      <c r="L19" s="10"/>
      <c r="M19" s="10"/>
      <c r="N19" s="10"/>
    </row>
    <row r="20" spans="1:14" ht="16.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</row>
    <row r="21" spans="1:14" ht="16.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</row>
    <row r="22" spans="1:14" ht="33" customHeight="1">
      <c r="A22" s="158" t="s">
        <v>76</v>
      </c>
      <c r="B22" s="159"/>
      <c r="C22" s="159"/>
      <c r="D22" s="159"/>
      <c r="E22" s="159"/>
      <c r="F22" s="159"/>
      <c r="G22" s="160"/>
      <c r="H22" s="161" t="s">
        <v>24</v>
      </c>
      <c r="I22" s="159"/>
      <c r="J22" s="160"/>
      <c r="K22" s="161" t="s">
        <v>25</v>
      </c>
      <c r="L22" s="159"/>
      <c r="M22" s="160"/>
      <c r="N22" s="162" t="s">
        <v>92</v>
      </c>
    </row>
    <row r="23" spans="1:14" ht="72.75" customHeight="1">
      <c r="A23" s="39" t="s">
        <v>23</v>
      </c>
      <c r="B23" s="39" t="s">
        <v>91</v>
      </c>
      <c r="C23" s="39" t="s">
        <v>90</v>
      </c>
      <c r="D23" s="39" t="s">
        <v>43</v>
      </c>
      <c r="E23" s="39" t="s">
        <v>44</v>
      </c>
      <c r="F23" s="39" t="s">
        <v>45</v>
      </c>
      <c r="G23" s="40" t="s">
        <v>46</v>
      </c>
      <c r="H23" s="41" t="s">
        <v>26</v>
      </c>
      <c r="I23" s="39" t="s">
        <v>51</v>
      </c>
      <c r="J23" s="40" t="s">
        <v>27</v>
      </c>
      <c r="K23" s="41" t="s">
        <v>26</v>
      </c>
      <c r="L23" s="39" t="s">
        <v>56</v>
      </c>
      <c r="M23" s="40" t="s">
        <v>27</v>
      </c>
      <c r="N23" s="163"/>
    </row>
    <row r="24" spans="1:14" ht="14.25" customHeight="1">
      <c r="A24" s="39" t="s">
        <v>7</v>
      </c>
      <c r="B24" s="39" t="s">
        <v>8</v>
      </c>
      <c r="C24" s="39" t="s">
        <v>9</v>
      </c>
      <c r="D24" s="39" t="s">
        <v>19</v>
      </c>
      <c r="E24" s="39" t="s">
        <v>20</v>
      </c>
      <c r="F24" s="39" t="s">
        <v>21</v>
      </c>
      <c r="G24" s="40" t="s">
        <v>22</v>
      </c>
      <c r="H24" s="41" t="s">
        <v>48</v>
      </c>
      <c r="I24" s="39" t="s">
        <v>49</v>
      </c>
      <c r="J24" s="40" t="s">
        <v>50</v>
      </c>
      <c r="K24" s="41" t="s">
        <v>52</v>
      </c>
      <c r="L24" s="39" t="s">
        <v>53</v>
      </c>
      <c r="M24" s="40" t="s">
        <v>54</v>
      </c>
      <c r="N24" s="93" t="s">
        <v>55</v>
      </c>
    </row>
    <row r="25" spans="1:14" ht="31.9" customHeight="1">
      <c r="A25" s="154" t="s">
        <v>95</v>
      </c>
      <c r="B25" s="155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6"/>
    </row>
    <row r="26" spans="1:14" ht="16.5">
      <c r="A26" s="33" t="s">
        <v>28</v>
      </c>
      <c r="B26" s="33"/>
      <c r="C26" s="107"/>
      <c r="D26" s="33"/>
      <c r="E26" s="33"/>
      <c r="F26" s="33"/>
      <c r="G26" s="108">
        <f>ROUND((E26*F26),2)</f>
        <v>0</v>
      </c>
      <c r="H26" s="109"/>
      <c r="I26" s="32">
        <f>H26+J26</f>
        <v>0</v>
      </c>
      <c r="J26" s="110"/>
      <c r="K26" s="111"/>
      <c r="L26" s="32">
        <f>K26+M26</f>
        <v>0</v>
      </c>
      <c r="M26" s="108">
        <f t="shared" ref="M26:M39" si="0">ROUND((J26*F26),2)</f>
        <v>0</v>
      </c>
      <c r="N26" s="112">
        <f>L26-G26</f>
        <v>0</v>
      </c>
    </row>
    <row r="27" spans="1:14" ht="16.5">
      <c r="A27" s="33" t="s">
        <v>29</v>
      </c>
      <c r="B27" s="33"/>
      <c r="C27" s="107"/>
      <c r="D27" s="33"/>
      <c r="E27" s="33"/>
      <c r="F27" s="33"/>
      <c r="G27" s="108">
        <f>ROUND((E27*F27),2)</f>
        <v>0</v>
      </c>
      <c r="H27" s="109"/>
      <c r="I27" s="32">
        <f t="shared" ref="I27:I39" si="1">H27+J27</f>
        <v>0</v>
      </c>
      <c r="J27" s="110"/>
      <c r="K27" s="111"/>
      <c r="L27" s="32">
        <f t="shared" ref="L27:L39" si="2">K27+M27</f>
        <v>0</v>
      </c>
      <c r="M27" s="108">
        <f t="shared" si="0"/>
        <v>0</v>
      </c>
      <c r="N27" s="112">
        <f t="shared" ref="N27:N39" si="3">L27-G27</f>
        <v>0</v>
      </c>
    </row>
    <row r="28" spans="1:14" ht="16.5">
      <c r="A28" s="33" t="s">
        <v>30</v>
      </c>
      <c r="B28" s="33"/>
      <c r="C28" s="107"/>
      <c r="D28" s="33"/>
      <c r="E28" s="33"/>
      <c r="F28" s="33"/>
      <c r="G28" s="108">
        <f t="shared" ref="G28:G39" si="4">ROUND((E28*F28),2)</f>
        <v>0</v>
      </c>
      <c r="H28" s="109"/>
      <c r="I28" s="32">
        <f t="shared" si="1"/>
        <v>0</v>
      </c>
      <c r="J28" s="110"/>
      <c r="K28" s="111"/>
      <c r="L28" s="32">
        <f t="shared" si="2"/>
        <v>0</v>
      </c>
      <c r="M28" s="108">
        <f t="shared" si="0"/>
        <v>0</v>
      </c>
      <c r="N28" s="112">
        <f t="shared" si="3"/>
        <v>0</v>
      </c>
    </row>
    <row r="29" spans="1:14" ht="16.5">
      <c r="A29" s="33" t="s">
        <v>31</v>
      </c>
      <c r="B29" s="33"/>
      <c r="C29" s="107"/>
      <c r="D29" s="33"/>
      <c r="E29" s="33"/>
      <c r="F29" s="33"/>
      <c r="G29" s="108">
        <f t="shared" si="4"/>
        <v>0</v>
      </c>
      <c r="H29" s="109"/>
      <c r="I29" s="32">
        <f t="shared" si="1"/>
        <v>0</v>
      </c>
      <c r="J29" s="110"/>
      <c r="K29" s="111"/>
      <c r="L29" s="32">
        <f t="shared" si="2"/>
        <v>0</v>
      </c>
      <c r="M29" s="108">
        <f t="shared" si="0"/>
        <v>0</v>
      </c>
      <c r="N29" s="112">
        <f t="shared" si="3"/>
        <v>0</v>
      </c>
    </row>
    <row r="30" spans="1:14" ht="16.5">
      <c r="A30" s="33" t="s">
        <v>32</v>
      </c>
      <c r="B30" s="33"/>
      <c r="C30" s="107"/>
      <c r="D30" s="33"/>
      <c r="E30" s="33"/>
      <c r="F30" s="33"/>
      <c r="G30" s="108">
        <f t="shared" si="4"/>
        <v>0</v>
      </c>
      <c r="H30" s="109"/>
      <c r="I30" s="32">
        <f t="shared" si="1"/>
        <v>0</v>
      </c>
      <c r="J30" s="110"/>
      <c r="K30" s="111"/>
      <c r="L30" s="32">
        <f t="shared" si="2"/>
        <v>0</v>
      </c>
      <c r="M30" s="108">
        <f t="shared" si="0"/>
        <v>0</v>
      </c>
      <c r="N30" s="112">
        <f t="shared" si="3"/>
        <v>0</v>
      </c>
    </row>
    <row r="31" spans="1:14" ht="16.5">
      <c r="A31" s="33" t="s">
        <v>33</v>
      </c>
      <c r="B31" s="33"/>
      <c r="C31" s="107"/>
      <c r="D31" s="33"/>
      <c r="E31" s="33"/>
      <c r="F31" s="33"/>
      <c r="G31" s="108">
        <f t="shared" si="4"/>
        <v>0</v>
      </c>
      <c r="H31" s="109"/>
      <c r="I31" s="32">
        <f t="shared" si="1"/>
        <v>0</v>
      </c>
      <c r="J31" s="110"/>
      <c r="K31" s="111"/>
      <c r="L31" s="32">
        <f t="shared" si="2"/>
        <v>0</v>
      </c>
      <c r="M31" s="108">
        <f t="shared" si="0"/>
        <v>0</v>
      </c>
      <c r="N31" s="112">
        <f t="shared" si="3"/>
        <v>0</v>
      </c>
    </row>
    <row r="32" spans="1:14" ht="16.5">
      <c r="A32" s="33" t="s">
        <v>34</v>
      </c>
      <c r="B32" s="33"/>
      <c r="C32" s="107"/>
      <c r="D32" s="33"/>
      <c r="E32" s="33"/>
      <c r="F32" s="33"/>
      <c r="G32" s="108">
        <f t="shared" si="4"/>
        <v>0</v>
      </c>
      <c r="H32" s="109"/>
      <c r="I32" s="32">
        <f t="shared" si="1"/>
        <v>0</v>
      </c>
      <c r="J32" s="110"/>
      <c r="K32" s="111"/>
      <c r="L32" s="32">
        <f t="shared" si="2"/>
        <v>0</v>
      </c>
      <c r="M32" s="108">
        <f t="shared" si="0"/>
        <v>0</v>
      </c>
      <c r="N32" s="112">
        <f t="shared" si="3"/>
        <v>0</v>
      </c>
    </row>
    <row r="33" spans="1:14" ht="16.5">
      <c r="A33" s="33" t="s">
        <v>35</v>
      </c>
      <c r="B33" s="33"/>
      <c r="C33" s="107"/>
      <c r="D33" s="33"/>
      <c r="E33" s="33"/>
      <c r="F33" s="33"/>
      <c r="G33" s="108">
        <f t="shared" si="4"/>
        <v>0</v>
      </c>
      <c r="H33" s="109"/>
      <c r="I33" s="32">
        <f t="shared" si="1"/>
        <v>0</v>
      </c>
      <c r="J33" s="110"/>
      <c r="K33" s="111"/>
      <c r="L33" s="32">
        <f t="shared" si="2"/>
        <v>0</v>
      </c>
      <c r="M33" s="108">
        <f t="shared" si="0"/>
        <v>0</v>
      </c>
      <c r="N33" s="112">
        <f t="shared" si="3"/>
        <v>0</v>
      </c>
    </row>
    <row r="34" spans="1:14" ht="16.5">
      <c r="A34" s="33" t="s">
        <v>36</v>
      </c>
      <c r="B34" s="33"/>
      <c r="C34" s="107"/>
      <c r="D34" s="33"/>
      <c r="E34" s="33"/>
      <c r="F34" s="33"/>
      <c r="G34" s="108">
        <f t="shared" si="4"/>
        <v>0</v>
      </c>
      <c r="H34" s="109"/>
      <c r="I34" s="32">
        <f t="shared" si="1"/>
        <v>0</v>
      </c>
      <c r="J34" s="110"/>
      <c r="K34" s="111"/>
      <c r="L34" s="32">
        <f t="shared" si="2"/>
        <v>0</v>
      </c>
      <c r="M34" s="108">
        <f t="shared" si="0"/>
        <v>0</v>
      </c>
      <c r="N34" s="112">
        <f t="shared" si="3"/>
        <v>0</v>
      </c>
    </row>
    <row r="35" spans="1:14" ht="16.5">
      <c r="A35" s="33" t="s">
        <v>37</v>
      </c>
      <c r="B35" s="33"/>
      <c r="C35" s="107"/>
      <c r="D35" s="33"/>
      <c r="E35" s="33"/>
      <c r="F35" s="33"/>
      <c r="G35" s="108">
        <f t="shared" si="4"/>
        <v>0</v>
      </c>
      <c r="H35" s="109"/>
      <c r="I35" s="32">
        <f t="shared" si="1"/>
        <v>0</v>
      </c>
      <c r="J35" s="110"/>
      <c r="K35" s="111"/>
      <c r="L35" s="32">
        <f t="shared" si="2"/>
        <v>0</v>
      </c>
      <c r="M35" s="108">
        <f t="shared" si="0"/>
        <v>0</v>
      </c>
      <c r="N35" s="112">
        <f t="shared" si="3"/>
        <v>0</v>
      </c>
    </row>
    <row r="36" spans="1:14" ht="16.5">
      <c r="A36" s="33" t="s">
        <v>38</v>
      </c>
      <c r="B36" s="33"/>
      <c r="C36" s="107"/>
      <c r="D36" s="33"/>
      <c r="E36" s="33"/>
      <c r="F36" s="33"/>
      <c r="G36" s="108">
        <f t="shared" si="4"/>
        <v>0</v>
      </c>
      <c r="H36" s="109"/>
      <c r="I36" s="32">
        <f t="shared" si="1"/>
        <v>0</v>
      </c>
      <c r="J36" s="110"/>
      <c r="K36" s="111"/>
      <c r="L36" s="32">
        <f t="shared" si="2"/>
        <v>0</v>
      </c>
      <c r="M36" s="108">
        <f t="shared" si="0"/>
        <v>0</v>
      </c>
      <c r="N36" s="112">
        <f t="shared" si="3"/>
        <v>0</v>
      </c>
    </row>
    <row r="37" spans="1:14" ht="16.5">
      <c r="A37" s="33" t="s">
        <v>39</v>
      </c>
      <c r="B37" s="33"/>
      <c r="C37" s="107"/>
      <c r="D37" s="33"/>
      <c r="E37" s="33"/>
      <c r="F37" s="33"/>
      <c r="G37" s="108">
        <f t="shared" si="4"/>
        <v>0</v>
      </c>
      <c r="H37" s="109"/>
      <c r="I37" s="32">
        <f t="shared" si="1"/>
        <v>0</v>
      </c>
      <c r="J37" s="110"/>
      <c r="K37" s="111"/>
      <c r="L37" s="32">
        <f t="shared" si="2"/>
        <v>0</v>
      </c>
      <c r="M37" s="108">
        <f t="shared" si="0"/>
        <v>0</v>
      </c>
      <c r="N37" s="112">
        <f t="shared" si="3"/>
        <v>0</v>
      </c>
    </row>
    <row r="38" spans="1:14" ht="16.5">
      <c r="A38" s="33" t="s">
        <v>40</v>
      </c>
      <c r="B38" s="33"/>
      <c r="C38" s="107"/>
      <c r="D38" s="33"/>
      <c r="E38" s="33"/>
      <c r="F38" s="33"/>
      <c r="G38" s="108">
        <f t="shared" si="4"/>
        <v>0</v>
      </c>
      <c r="H38" s="109"/>
      <c r="I38" s="32">
        <f t="shared" si="1"/>
        <v>0</v>
      </c>
      <c r="J38" s="110"/>
      <c r="K38" s="111"/>
      <c r="L38" s="32">
        <f t="shared" si="2"/>
        <v>0</v>
      </c>
      <c r="M38" s="108">
        <f t="shared" si="0"/>
        <v>0</v>
      </c>
      <c r="N38" s="112">
        <f t="shared" si="3"/>
        <v>0</v>
      </c>
    </row>
    <row r="39" spans="1:14" ht="16.5">
      <c r="A39" s="33" t="s">
        <v>41</v>
      </c>
      <c r="B39" s="33"/>
      <c r="C39" s="107"/>
      <c r="D39" s="33"/>
      <c r="E39" s="33"/>
      <c r="F39" s="33"/>
      <c r="G39" s="108">
        <f t="shared" si="4"/>
        <v>0</v>
      </c>
      <c r="H39" s="109"/>
      <c r="I39" s="32">
        <f t="shared" si="1"/>
        <v>0</v>
      </c>
      <c r="J39" s="110"/>
      <c r="K39" s="111"/>
      <c r="L39" s="32">
        <f t="shared" si="2"/>
        <v>0</v>
      </c>
      <c r="M39" s="108">
        <f t="shared" si="0"/>
        <v>0</v>
      </c>
      <c r="N39" s="112">
        <f t="shared" si="3"/>
        <v>0</v>
      </c>
    </row>
    <row r="40" spans="1:14" ht="16.5">
      <c r="A40" s="164" t="s">
        <v>42</v>
      </c>
      <c r="B40" s="165"/>
      <c r="C40" s="165"/>
      <c r="D40" s="165"/>
      <c r="E40" s="165"/>
      <c r="F40" s="166"/>
      <c r="G40" s="113">
        <f>SUM(G26:G39)</f>
        <v>0</v>
      </c>
      <c r="H40" s="167"/>
      <c r="I40" s="165"/>
      <c r="J40" s="168"/>
      <c r="K40" s="114">
        <f>SUM(K26:K39)</f>
        <v>0</v>
      </c>
      <c r="L40" s="115">
        <f>K40+M40</f>
        <v>0</v>
      </c>
      <c r="M40" s="113">
        <f>SUM(M26:M39)</f>
        <v>0</v>
      </c>
      <c r="N40" s="116">
        <f>L40-G40</f>
        <v>0</v>
      </c>
    </row>
    <row r="41" spans="1:14" ht="16.5">
      <c r="A41" s="86"/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</row>
    <row r="42" spans="1:14" ht="16.5">
      <c r="A42" s="86"/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</row>
    <row r="43" spans="1:14" ht="16.5">
      <c r="A43" s="86"/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</row>
    <row r="44" spans="1:14" ht="16.5">
      <c r="A44" s="86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</row>
    <row r="45" spans="1:14" ht="16.5">
      <c r="A45" s="86"/>
      <c r="B45" s="86"/>
      <c r="C45" s="86"/>
      <c r="D45" s="86"/>
      <c r="E45" s="86"/>
      <c r="F45" s="86" t="s">
        <v>18</v>
      </c>
      <c r="G45" s="86"/>
      <c r="I45" s="86" t="s">
        <v>18</v>
      </c>
      <c r="J45" s="86"/>
      <c r="K45" s="86"/>
      <c r="L45" s="86"/>
      <c r="M45" s="86"/>
      <c r="N45" s="86"/>
    </row>
    <row r="46" spans="1:14" ht="16.5">
      <c r="A46" s="86"/>
      <c r="B46" s="86"/>
      <c r="C46" s="86"/>
      <c r="D46" s="86"/>
      <c r="E46" s="86"/>
      <c r="F46" s="86" t="s">
        <v>88</v>
      </c>
      <c r="G46" s="86"/>
      <c r="I46" s="86" t="s">
        <v>89</v>
      </c>
      <c r="J46" s="86"/>
      <c r="K46" s="86"/>
      <c r="L46" s="86"/>
      <c r="M46" s="86"/>
      <c r="N46" s="86"/>
    </row>
  </sheetData>
  <mergeCells count="8">
    <mergeCell ref="A40:F40"/>
    <mergeCell ref="H40:J40"/>
    <mergeCell ref="A25:N25"/>
    <mergeCell ref="A16:C16"/>
    <mergeCell ref="A22:G22"/>
    <mergeCell ref="H22:J22"/>
    <mergeCell ref="K22:M22"/>
    <mergeCell ref="N22:N23"/>
  </mergeCells>
  <printOptions horizontalCentered="1"/>
  <pageMargins left="7.874015748031496E-2" right="3.937007874015748E-2" top="7.874015748031496E-2" bottom="3.937007874015748E-2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N46"/>
  <sheetViews>
    <sheetView tabSelected="1" view="pageBreakPreview" topLeftCell="A19" zoomScaleNormal="100" zoomScaleSheetLayoutView="100" workbookViewId="0">
      <selection activeCell="J27" sqref="J27"/>
    </sheetView>
  </sheetViews>
  <sheetFormatPr defaultRowHeight="15"/>
  <cols>
    <col min="1" max="1" width="3.28515625" customWidth="1"/>
    <col min="2" max="2" width="3.7109375" customWidth="1"/>
    <col min="3" max="3" width="15.42578125" customWidth="1"/>
    <col min="4" max="4" width="7.85546875" customWidth="1"/>
    <col min="5" max="5" width="14" customWidth="1"/>
    <col min="7" max="7" width="10.5703125" customWidth="1"/>
    <col min="8" max="8" width="7.85546875" customWidth="1"/>
    <col min="11" max="11" width="9.140625" customWidth="1"/>
    <col min="12" max="13" width="10.28515625" customWidth="1"/>
    <col min="14" max="14" width="10.42578125" customWidth="1"/>
  </cols>
  <sheetData>
    <row r="7" spans="1:14" ht="16.5">
      <c r="A7" s="10"/>
      <c r="B7" s="10"/>
      <c r="C7" s="10"/>
      <c r="D7" s="10"/>
      <c r="E7" s="10"/>
      <c r="F7" s="10"/>
      <c r="G7" s="11" t="str">
        <f>'ARKUSZ_1_ZBIORCZE ZESTAWIENIE'!C7</f>
        <v>PRZEJŚCIOWE/KOŃCOWE* ŚWIADECTWO PŁATNOŚCI NR …..</v>
      </c>
      <c r="H7" s="10"/>
      <c r="I7" s="10"/>
      <c r="J7" s="10"/>
      <c r="K7" s="10"/>
      <c r="L7" s="10"/>
      <c r="M7" s="10"/>
      <c r="N7" s="10"/>
    </row>
    <row r="8" spans="1:14" ht="16.5">
      <c r="A8" s="10"/>
      <c r="B8" s="10"/>
      <c r="C8" s="10"/>
      <c r="D8" s="10"/>
      <c r="E8" s="10"/>
      <c r="F8" s="10"/>
      <c r="G8" s="117" t="s">
        <v>59</v>
      </c>
      <c r="H8" s="117"/>
      <c r="I8" s="118"/>
      <c r="J8" s="118"/>
      <c r="K8" s="10"/>
      <c r="L8" s="10"/>
      <c r="M8" s="10"/>
      <c r="N8" s="10"/>
    </row>
    <row r="9" spans="1:14" ht="16.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6.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6.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6.5">
      <c r="A12" s="90" t="s">
        <v>2</v>
      </c>
      <c r="B12" s="90"/>
      <c r="C12" s="91"/>
      <c r="D12" s="91" t="str">
        <f>'ARKUSZ_1_ZBIORCZE ZESTAWIENIE'!B10</f>
        <v>KATOWICKIE INWESTYCJE S.A.</v>
      </c>
      <c r="E12" s="91"/>
      <c r="F12" s="91"/>
      <c r="G12" s="91"/>
      <c r="H12" s="10"/>
      <c r="I12" s="10"/>
      <c r="J12" s="10"/>
      <c r="K12" s="10"/>
      <c r="L12" s="10"/>
      <c r="M12" s="10"/>
      <c r="N12" s="10"/>
    </row>
    <row r="13" spans="1:14" ht="16.5">
      <c r="A13" s="90" t="s">
        <v>0</v>
      </c>
      <c r="B13" s="90"/>
      <c r="C13" s="91"/>
      <c r="D13" s="91" t="str">
        <f>'ARKUSZ_1_ZBIORCZE ZESTAWIENIE'!B11</f>
        <v>…….</v>
      </c>
      <c r="E13" s="91"/>
      <c r="F13" s="91"/>
      <c r="G13" s="91"/>
      <c r="H13" s="10"/>
      <c r="I13" s="10"/>
      <c r="J13" s="10"/>
      <c r="K13" s="10"/>
      <c r="L13" s="10"/>
      <c r="M13" s="10"/>
      <c r="N13" s="10"/>
    </row>
    <row r="14" spans="1:14" ht="21.75" customHeight="1">
      <c r="A14" s="90" t="s">
        <v>3</v>
      </c>
      <c r="B14" s="90"/>
      <c r="C14" s="91"/>
      <c r="D14" s="91" t="str">
        <f>'ARKUSZ_1_ZBIORCZE ZESTAWIENIE'!B12</f>
        <v xml:space="preserve">wpisać z § 1 Umowy </v>
      </c>
      <c r="E14" s="91"/>
      <c r="F14" s="91"/>
      <c r="G14" s="91"/>
      <c r="H14" s="10"/>
      <c r="I14" s="10"/>
      <c r="J14" s="10"/>
      <c r="K14" s="10"/>
      <c r="L14" s="10"/>
      <c r="M14" s="10"/>
      <c r="N14" s="10"/>
    </row>
    <row r="15" spans="1:14" ht="16.5">
      <c r="A15" s="90" t="s">
        <v>1</v>
      </c>
      <c r="B15" s="90"/>
      <c r="C15" s="91"/>
      <c r="D15" s="91" t="str">
        <f>'ARKUSZ_1_ZBIORCZE ZESTAWIENIE'!B13</f>
        <v>……….</v>
      </c>
      <c r="E15" s="91"/>
      <c r="F15" s="91"/>
      <c r="G15" s="91"/>
      <c r="H15" s="10"/>
      <c r="I15" s="10"/>
      <c r="J15" s="10"/>
      <c r="K15" s="10"/>
      <c r="L15" s="10"/>
      <c r="M15" s="10"/>
      <c r="N15" s="10"/>
    </row>
    <row r="16" spans="1:14" ht="18" customHeight="1">
      <c r="A16" s="157" t="s">
        <v>4</v>
      </c>
      <c r="B16" s="157"/>
      <c r="C16" s="157"/>
      <c r="D16" s="91" t="str">
        <f>'ARKUSZ_1_ZBIORCZE ZESTAWIENIE'!B14</f>
        <v>………..</v>
      </c>
      <c r="E16" s="91"/>
      <c r="F16" s="91"/>
      <c r="G16" s="91"/>
      <c r="H16" s="10"/>
      <c r="I16" s="10"/>
      <c r="J16" s="10"/>
      <c r="K16" s="10"/>
      <c r="L16" s="10"/>
      <c r="M16" s="10"/>
      <c r="N16" s="10"/>
    </row>
    <row r="17" spans="1:14" ht="16.5">
      <c r="A17" s="91"/>
      <c r="B17" s="91"/>
      <c r="C17" s="90"/>
      <c r="D17" s="91"/>
      <c r="E17" s="91"/>
      <c r="F17" s="91"/>
      <c r="G17" s="91"/>
      <c r="H17" s="10"/>
      <c r="I17" s="10"/>
      <c r="J17" s="10"/>
      <c r="K17" s="10"/>
      <c r="L17" s="10"/>
      <c r="M17" s="10"/>
      <c r="N17" s="10"/>
    </row>
    <row r="18" spans="1:14" ht="16.5">
      <c r="A18" s="11" t="s">
        <v>81</v>
      </c>
      <c r="B18" s="90"/>
      <c r="C18" s="91"/>
      <c r="D18" s="91" t="str">
        <f>'ARKUSZ_1_ZBIORCZE ZESTAWIENIE'!B18</f>
        <v>wpisać datę z Protokołu odbioru podpisanego przez Inspektora Nadzoru i Kierowika Budowy (dla robót budowlanych) lub  Inspektora Nadzoru i Przedstawiciela Wykonawcy (dla 1.Elementu)</v>
      </c>
      <c r="E18" s="91"/>
      <c r="F18" s="91"/>
      <c r="G18" s="91"/>
      <c r="H18" s="10"/>
      <c r="I18" s="10"/>
      <c r="J18" s="10"/>
      <c r="K18" s="10"/>
      <c r="L18" s="10"/>
      <c r="M18" s="10"/>
      <c r="N18" s="10"/>
    </row>
    <row r="19" spans="1:14" ht="16.5">
      <c r="A19" s="90" t="s">
        <v>6</v>
      </c>
      <c r="B19" s="90"/>
      <c r="C19" s="91"/>
      <c r="D19" s="91" t="str">
        <f>'ARKUSZ_1_ZBIORCZE ZESTAWIENIE'!B19</f>
        <v>……….</v>
      </c>
      <c r="E19" s="91"/>
      <c r="F19" s="91"/>
      <c r="G19" s="91"/>
      <c r="H19" s="10"/>
      <c r="I19" s="10"/>
      <c r="J19" s="10"/>
      <c r="K19" s="10"/>
      <c r="L19" s="10"/>
      <c r="M19" s="10"/>
      <c r="N19" s="10"/>
    </row>
    <row r="20" spans="1:14" ht="16.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</row>
    <row r="21" spans="1:14" ht="16.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</row>
    <row r="22" spans="1:14" ht="33" customHeight="1">
      <c r="A22" s="158" t="s">
        <v>96</v>
      </c>
      <c r="B22" s="159"/>
      <c r="C22" s="159"/>
      <c r="D22" s="159"/>
      <c r="E22" s="159"/>
      <c r="F22" s="159"/>
      <c r="G22" s="160"/>
      <c r="H22" s="161" t="s">
        <v>24</v>
      </c>
      <c r="I22" s="159"/>
      <c r="J22" s="160"/>
      <c r="K22" s="161" t="s">
        <v>25</v>
      </c>
      <c r="L22" s="159"/>
      <c r="M22" s="160"/>
      <c r="N22" s="162" t="s">
        <v>92</v>
      </c>
    </row>
    <row r="23" spans="1:14" ht="72.75" customHeight="1">
      <c r="A23" s="39" t="s">
        <v>23</v>
      </c>
      <c r="B23" s="39" t="s">
        <v>91</v>
      </c>
      <c r="C23" s="39" t="s">
        <v>90</v>
      </c>
      <c r="D23" s="39" t="s">
        <v>43</v>
      </c>
      <c r="E23" s="39" t="s">
        <v>44</v>
      </c>
      <c r="F23" s="39" t="s">
        <v>45</v>
      </c>
      <c r="G23" s="40" t="s">
        <v>46</v>
      </c>
      <c r="H23" s="41" t="s">
        <v>26</v>
      </c>
      <c r="I23" s="39" t="s">
        <v>51</v>
      </c>
      <c r="J23" s="40" t="s">
        <v>27</v>
      </c>
      <c r="K23" s="41" t="s">
        <v>26</v>
      </c>
      <c r="L23" s="39" t="s">
        <v>56</v>
      </c>
      <c r="M23" s="40" t="s">
        <v>27</v>
      </c>
      <c r="N23" s="163"/>
    </row>
    <row r="24" spans="1:14" ht="14.25" customHeight="1">
      <c r="A24" s="39" t="s">
        <v>7</v>
      </c>
      <c r="B24" s="39" t="s">
        <v>8</v>
      </c>
      <c r="C24" s="39" t="s">
        <v>9</v>
      </c>
      <c r="D24" s="39" t="s">
        <v>19</v>
      </c>
      <c r="E24" s="39" t="s">
        <v>20</v>
      </c>
      <c r="F24" s="39" t="s">
        <v>21</v>
      </c>
      <c r="G24" s="40" t="s">
        <v>22</v>
      </c>
      <c r="H24" s="41" t="s">
        <v>48</v>
      </c>
      <c r="I24" s="39" t="s">
        <v>49</v>
      </c>
      <c r="J24" s="40" t="s">
        <v>50</v>
      </c>
      <c r="K24" s="41" t="s">
        <v>52</v>
      </c>
      <c r="L24" s="39" t="s">
        <v>53</v>
      </c>
      <c r="M24" s="40" t="s">
        <v>54</v>
      </c>
      <c r="N24" s="93" t="s">
        <v>55</v>
      </c>
    </row>
    <row r="25" spans="1:14" ht="24.75" customHeight="1">
      <c r="A25" s="169" t="s">
        <v>94</v>
      </c>
      <c r="B25" s="170"/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1"/>
    </row>
    <row r="26" spans="1:14" ht="15.75">
      <c r="A26" s="94" t="s">
        <v>28</v>
      </c>
      <c r="B26" s="94"/>
      <c r="C26" s="95"/>
      <c r="D26" s="94"/>
      <c r="E26" s="94"/>
      <c r="F26" s="94"/>
      <c r="G26" s="96">
        <f>ROUND((E26*F26),2)</f>
        <v>0</v>
      </c>
      <c r="H26" s="97"/>
      <c r="I26" s="98">
        <f>H26+J26</f>
        <v>0</v>
      </c>
      <c r="J26" s="99"/>
      <c r="K26" s="100"/>
      <c r="L26" s="98">
        <f>K26+M26</f>
        <v>0</v>
      </c>
      <c r="M26" s="96">
        <f t="shared" ref="M26:M39" si="0">ROUND((J26*F26),2)</f>
        <v>0</v>
      </c>
      <c r="N26" s="101">
        <f>L26-G26</f>
        <v>0</v>
      </c>
    </row>
    <row r="27" spans="1:14" ht="15.75">
      <c r="A27" s="94" t="s">
        <v>29</v>
      </c>
      <c r="B27" s="94"/>
      <c r="C27" s="95"/>
      <c r="D27" s="94"/>
      <c r="E27" s="94"/>
      <c r="F27" s="94"/>
      <c r="G27" s="96">
        <f>ROUND((E27*F27),2)</f>
        <v>0</v>
      </c>
      <c r="H27" s="97"/>
      <c r="I27" s="98">
        <f t="shared" ref="I27:I39" si="1">H27+J27</f>
        <v>0</v>
      </c>
      <c r="J27" s="99"/>
      <c r="K27" s="100"/>
      <c r="L27" s="98">
        <f t="shared" ref="L27:L39" si="2">K27+M27</f>
        <v>0</v>
      </c>
      <c r="M27" s="96">
        <f t="shared" si="0"/>
        <v>0</v>
      </c>
      <c r="N27" s="101">
        <f t="shared" ref="N27:N39" si="3">L27-G27</f>
        <v>0</v>
      </c>
    </row>
    <row r="28" spans="1:14" ht="15.75">
      <c r="A28" s="94" t="s">
        <v>30</v>
      </c>
      <c r="B28" s="94"/>
      <c r="C28" s="95"/>
      <c r="D28" s="94"/>
      <c r="E28" s="94"/>
      <c r="F28" s="94"/>
      <c r="G28" s="96">
        <f t="shared" ref="G28:G39" si="4">ROUND((E28*F28),2)</f>
        <v>0</v>
      </c>
      <c r="H28" s="97"/>
      <c r="I28" s="98">
        <f t="shared" si="1"/>
        <v>0</v>
      </c>
      <c r="J28" s="99"/>
      <c r="K28" s="100"/>
      <c r="L28" s="98">
        <f t="shared" si="2"/>
        <v>0</v>
      </c>
      <c r="M28" s="96">
        <f t="shared" si="0"/>
        <v>0</v>
      </c>
      <c r="N28" s="101">
        <f t="shared" si="3"/>
        <v>0</v>
      </c>
    </row>
    <row r="29" spans="1:14" ht="15.75">
      <c r="A29" s="94" t="s">
        <v>31</v>
      </c>
      <c r="B29" s="94"/>
      <c r="C29" s="95"/>
      <c r="D29" s="94"/>
      <c r="E29" s="94"/>
      <c r="F29" s="94"/>
      <c r="G29" s="96">
        <f t="shared" si="4"/>
        <v>0</v>
      </c>
      <c r="H29" s="97"/>
      <c r="I29" s="98">
        <f t="shared" si="1"/>
        <v>0</v>
      </c>
      <c r="J29" s="99"/>
      <c r="K29" s="100"/>
      <c r="L29" s="98">
        <f t="shared" si="2"/>
        <v>0</v>
      </c>
      <c r="M29" s="96">
        <f t="shared" si="0"/>
        <v>0</v>
      </c>
      <c r="N29" s="101">
        <f t="shared" si="3"/>
        <v>0</v>
      </c>
    </row>
    <row r="30" spans="1:14" ht="15.75">
      <c r="A30" s="94" t="s">
        <v>32</v>
      </c>
      <c r="B30" s="94"/>
      <c r="C30" s="95"/>
      <c r="D30" s="94"/>
      <c r="E30" s="94"/>
      <c r="F30" s="94"/>
      <c r="G30" s="96">
        <f t="shared" si="4"/>
        <v>0</v>
      </c>
      <c r="H30" s="97"/>
      <c r="I30" s="98">
        <f t="shared" si="1"/>
        <v>0</v>
      </c>
      <c r="J30" s="99"/>
      <c r="K30" s="100"/>
      <c r="L30" s="98">
        <f t="shared" si="2"/>
        <v>0</v>
      </c>
      <c r="M30" s="96">
        <f t="shared" si="0"/>
        <v>0</v>
      </c>
      <c r="N30" s="101">
        <f t="shared" si="3"/>
        <v>0</v>
      </c>
    </row>
    <row r="31" spans="1:14" ht="15.75">
      <c r="A31" s="94" t="s">
        <v>33</v>
      </c>
      <c r="B31" s="94"/>
      <c r="C31" s="95"/>
      <c r="D31" s="94"/>
      <c r="E31" s="94"/>
      <c r="F31" s="94"/>
      <c r="G31" s="96">
        <f t="shared" si="4"/>
        <v>0</v>
      </c>
      <c r="H31" s="97"/>
      <c r="I31" s="98">
        <f t="shared" si="1"/>
        <v>0</v>
      </c>
      <c r="J31" s="99"/>
      <c r="K31" s="100"/>
      <c r="L31" s="98">
        <f t="shared" si="2"/>
        <v>0</v>
      </c>
      <c r="M31" s="96">
        <f t="shared" si="0"/>
        <v>0</v>
      </c>
      <c r="N31" s="101">
        <f t="shared" si="3"/>
        <v>0</v>
      </c>
    </row>
    <row r="32" spans="1:14" ht="15.75">
      <c r="A32" s="94" t="s">
        <v>34</v>
      </c>
      <c r="B32" s="94"/>
      <c r="C32" s="95"/>
      <c r="D32" s="94"/>
      <c r="E32" s="94"/>
      <c r="F32" s="94"/>
      <c r="G32" s="96">
        <f t="shared" si="4"/>
        <v>0</v>
      </c>
      <c r="H32" s="97"/>
      <c r="I32" s="98">
        <f t="shared" si="1"/>
        <v>0</v>
      </c>
      <c r="J32" s="99"/>
      <c r="K32" s="100"/>
      <c r="L32" s="98">
        <f t="shared" si="2"/>
        <v>0</v>
      </c>
      <c r="M32" s="96">
        <f t="shared" si="0"/>
        <v>0</v>
      </c>
      <c r="N32" s="101">
        <f t="shared" si="3"/>
        <v>0</v>
      </c>
    </row>
    <row r="33" spans="1:14" ht="15.75">
      <c r="A33" s="94" t="s">
        <v>35</v>
      </c>
      <c r="B33" s="94"/>
      <c r="C33" s="95"/>
      <c r="D33" s="94"/>
      <c r="E33" s="94"/>
      <c r="F33" s="94"/>
      <c r="G33" s="96">
        <f t="shared" si="4"/>
        <v>0</v>
      </c>
      <c r="H33" s="97"/>
      <c r="I33" s="98">
        <f t="shared" si="1"/>
        <v>0</v>
      </c>
      <c r="J33" s="99"/>
      <c r="K33" s="100"/>
      <c r="L33" s="98">
        <f t="shared" si="2"/>
        <v>0</v>
      </c>
      <c r="M33" s="96">
        <f t="shared" si="0"/>
        <v>0</v>
      </c>
      <c r="N33" s="101">
        <f t="shared" si="3"/>
        <v>0</v>
      </c>
    </row>
    <row r="34" spans="1:14" ht="15.75">
      <c r="A34" s="94" t="s">
        <v>36</v>
      </c>
      <c r="B34" s="94"/>
      <c r="C34" s="95"/>
      <c r="D34" s="94"/>
      <c r="E34" s="94"/>
      <c r="F34" s="94"/>
      <c r="G34" s="96">
        <f t="shared" si="4"/>
        <v>0</v>
      </c>
      <c r="H34" s="97"/>
      <c r="I34" s="98">
        <f t="shared" si="1"/>
        <v>0</v>
      </c>
      <c r="J34" s="99"/>
      <c r="K34" s="100"/>
      <c r="L34" s="98">
        <f t="shared" si="2"/>
        <v>0</v>
      </c>
      <c r="M34" s="96">
        <f t="shared" si="0"/>
        <v>0</v>
      </c>
      <c r="N34" s="101">
        <f t="shared" si="3"/>
        <v>0</v>
      </c>
    </row>
    <row r="35" spans="1:14" ht="15.75">
      <c r="A35" s="94" t="s">
        <v>37</v>
      </c>
      <c r="B35" s="94"/>
      <c r="C35" s="95"/>
      <c r="D35" s="94"/>
      <c r="E35" s="94"/>
      <c r="F35" s="94"/>
      <c r="G35" s="96">
        <f t="shared" si="4"/>
        <v>0</v>
      </c>
      <c r="H35" s="97"/>
      <c r="I35" s="98">
        <f t="shared" si="1"/>
        <v>0</v>
      </c>
      <c r="J35" s="99"/>
      <c r="K35" s="100"/>
      <c r="L35" s="98">
        <f t="shared" si="2"/>
        <v>0</v>
      </c>
      <c r="M35" s="96">
        <f t="shared" si="0"/>
        <v>0</v>
      </c>
      <c r="N35" s="101">
        <f t="shared" si="3"/>
        <v>0</v>
      </c>
    </row>
    <row r="36" spans="1:14" ht="15.75">
      <c r="A36" s="94" t="s">
        <v>38</v>
      </c>
      <c r="B36" s="94"/>
      <c r="C36" s="95"/>
      <c r="D36" s="94"/>
      <c r="E36" s="94"/>
      <c r="F36" s="94"/>
      <c r="G36" s="96">
        <f t="shared" si="4"/>
        <v>0</v>
      </c>
      <c r="H36" s="97"/>
      <c r="I36" s="98">
        <f t="shared" si="1"/>
        <v>0</v>
      </c>
      <c r="J36" s="99"/>
      <c r="K36" s="100"/>
      <c r="L36" s="98">
        <f t="shared" si="2"/>
        <v>0</v>
      </c>
      <c r="M36" s="96">
        <f t="shared" si="0"/>
        <v>0</v>
      </c>
      <c r="N36" s="101">
        <f t="shared" si="3"/>
        <v>0</v>
      </c>
    </row>
    <row r="37" spans="1:14" ht="15.75">
      <c r="A37" s="94" t="s">
        <v>39</v>
      </c>
      <c r="B37" s="94"/>
      <c r="C37" s="95"/>
      <c r="D37" s="94"/>
      <c r="E37" s="94"/>
      <c r="F37" s="94"/>
      <c r="G37" s="96">
        <f t="shared" si="4"/>
        <v>0</v>
      </c>
      <c r="H37" s="97"/>
      <c r="I37" s="98">
        <f t="shared" si="1"/>
        <v>0</v>
      </c>
      <c r="J37" s="99"/>
      <c r="K37" s="100"/>
      <c r="L37" s="98">
        <f t="shared" si="2"/>
        <v>0</v>
      </c>
      <c r="M37" s="96">
        <f t="shared" si="0"/>
        <v>0</v>
      </c>
      <c r="N37" s="101">
        <f t="shared" si="3"/>
        <v>0</v>
      </c>
    </row>
    <row r="38" spans="1:14" ht="15.75">
      <c r="A38" s="94" t="s">
        <v>40</v>
      </c>
      <c r="B38" s="94"/>
      <c r="C38" s="95"/>
      <c r="D38" s="94"/>
      <c r="E38" s="94"/>
      <c r="F38" s="94"/>
      <c r="G38" s="96">
        <f t="shared" si="4"/>
        <v>0</v>
      </c>
      <c r="H38" s="97"/>
      <c r="I38" s="98">
        <f t="shared" si="1"/>
        <v>0</v>
      </c>
      <c r="J38" s="99"/>
      <c r="K38" s="100"/>
      <c r="L38" s="98">
        <f t="shared" si="2"/>
        <v>0</v>
      </c>
      <c r="M38" s="96">
        <f t="shared" si="0"/>
        <v>0</v>
      </c>
      <c r="N38" s="101">
        <f t="shared" si="3"/>
        <v>0</v>
      </c>
    </row>
    <row r="39" spans="1:14" ht="15.75">
      <c r="A39" s="94" t="s">
        <v>41</v>
      </c>
      <c r="B39" s="94"/>
      <c r="C39" s="95"/>
      <c r="D39" s="94"/>
      <c r="E39" s="94"/>
      <c r="F39" s="94"/>
      <c r="G39" s="96">
        <f t="shared" si="4"/>
        <v>0</v>
      </c>
      <c r="H39" s="97"/>
      <c r="I39" s="98">
        <f t="shared" si="1"/>
        <v>0</v>
      </c>
      <c r="J39" s="99"/>
      <c r="K39" s="100"/>
      <c r="L39" s="98">
        <f t="shared" si="2"/>
        <v>0</v>
      </c>
      <c r="M39" s="96">
        <f t="shared" si="0"/>
        <v>0</v>
      </c>
      <c r="N39" s="101">
        <f t="shared" si="3"/>
        <v>0</v>
      </c>
    </row>
    <row r="40" spans="1:14" ht="15.75">
      <c r="A40" s="172" t="s">
        <v>42</v>
      </c>
      <c r="B40" s="173"/>
      <c r="C40" s="173"/>
      <c r="D40" s="173"/>
      <c r="E40" s="173"/>
      <c r="F40" s="174"/>
      <c r="G40" s="102">
        <f>SUM(G26:G39)</f>
        <v>0</v>
      </c>
      <c r="H40" s="175"/>
      <c r="I40" s="173"/>
      <c r="J40" s="176"/>
      <c r="K40" s="103">
        <f>SUM(K26:K39)</f>
        <v>0</v>
      </c>
      <c r="L40" s="104">
        <f>K40+M40</f>
        <v>0</v>
      </c>
      <c r="M40" s="102">
        <f>SUM(M26:M39)</f>
        <v>0</v>
      </c>
      <c r="N40" s="105">
        <f>L40-G40</f>
        <v>0</v>
      </c>
    </row>
    <row r="41" spans="1:14" ht="16.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1:14" ht="16.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4" ht="16.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</row>
    <row r="44" spans="1:14" ht="16.5">
      <c r="A44" s="10"/>
      <c r="B44" s="10"/>
      <c r="C44" s="10"/>
      <c r="D44" s="10"/>
      <c r="E44" s="10"/>
      <c r="F44" s="10" t="s">
        <v>18</v>
      </c>
      <c r="G44" s="10"/>
      <c r="J44" s="10" t="s">
        <v>18</v>
      </c>
      <c r="K44" s="10"/>
      <c r="L44" s="10"/>
      <c r="M44" s="10"/>
      <c r="N44" s="10"/>
    </row>
    <row r="45" spans="1:14" ht="16.5">
      <c r="A45" s="10"/>
      <c r="B45" s="10"/>
      <c r="C45" s="10"/>
      <c r="D45" s="10"/>
      <c r="E45" s="10"/>
      <c r="F45" s="10" t="s">
        <v>88</v>
      </c>
      <c r="G45" s="10"/>
      <c r="J45" s="10" t="s">
        <v>89</v>
      </c>
      <c r="K45" s="10"/>
      <c r="L45" s="10"/>
      <c r="M45" s="10"/>
      <c r="N45" s="10"/>
    </row>
    <row r="46" spans="1:14" ht="16.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</row>
  </sheetData>
  <mergeCells count="8">
    <mergeCell ref="A40:F40"/>
    <mergeCell ref="H40:J40"/>
    <mergeCell ref="K22:M22"/>
    <mergeCell ref="A16:C16"/>
    <mergeCell ref="A22:G22"/>
    <mergeCell ref="H22:J22"/>
    <mergeCell ref="N22:N23"/>
    <mergeCell ref="A25:N25"/>
  </mergeCells>
  <printOptions horizontalCentered="1"/>
  <pageMargins left="7.874015748031496E-2" right="3.937007874015748E-2" top="7.874015748031496E-2" bottom="3.937007874015748E-2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6</vt:i4>
      </vt:variant>
    </vt:vector>
  </HeadingPairs>
  <TitlesOfParts>
    <vt:vector size="10" baseType="lpstr">
      <vt:lpstr>ARKUSZ_1_ZBIORCZE ZESTAWIENIE</vt:lpstr>
      <vt:lpstr>ARKUSZ_2_ROBOTY PODSTAWOWE</vt:lpstr>
      <vt:lpstr>ARKUSZ_3_ROBOTY ZAMIENNE</vt:lpstr>
      <vt:lpstr>ARKUSZ_4_ROBOTY DODATKOWE</vt:lpstr>
      <vt:lpstr>'ARKUSZ_2_ROBOTY PODSTAWOWE'!Obszar_wydruku</vt:lpstr>
      <vt:lpstr>'ARKUSZ_3_ROBOTY ZAMIENNE'!Obszar_wydruku</vt:lpstr>
      <vt:lpstr>'ARKUSZ_4_ROBOTY DODATKOWE'!Obszar_wydruku</vt:lpstr>
      <vt:lpstr>'ARKUSZ_2_ROBOTY PODSTAWOWE'!Tytuły_wydruku</vt:lpstr>
      <vt:lpstr>'ARKUSZ_3_ROBOTY ZAMIENNE'!Tytuły_wydruku</vt:lpstr>
      <vt:lpstr>'ARKUSZ_4_ROBOTY DODATKOWE'!Tytuły_wydruku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Krzysztowczyk</dc:creator>
  <cp:lastModifiedBy>Joanna Krzysztowczyk</cp:lastModifiedBy>
  <cp:lastPrinted>2019-01-03T12:42:40Z</cp:lastPrinted>
  <dcterms:created xsi:type="dcterms:W3CDTF">2016-10-27T10:12:43Z</dcterms:created>
  <dcterms:modified xsi:type="dcterms:W3CDTF">2024-01-04T13:42:26Z</dcterms:modified>
</cp:coreProperties>
</file>