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kw-srv.kw.polska\wymiana\WWA\PRZETARGI\2026\KW-WWA-280.01.2026.MM - Dostawa nowych szyb REG\3 SWZ robocza\"/>
    </mc:Choice>
  </mc:AlternateContent>
  <xr:revisionPtr revIDLastSave="0" documentId="13_ncr:1_{51D7018F-D9FD-4334-9728-8E5D92A918E2}" xr6:coauthVersionLast="47" xr6:coauthVersionMax="47" xr10:uidLastSave="{00000000-0000-0000-0000-000000000000}"/>
  <bookViews>
    <workbookView xWindow="9990" yWindow="435" windowWidth="27810" windowHeight="14640" xr2:uid="{00000000-000D-0000-FFFF-FFFF00000000}"/>
  </bookViews>
  <sheets>
    <sheet name="Formularz cenowy" sheetId="3" r:id="rId1"/>
  </sheets>
  <definedNames>
    <definedName name="_xlnm.Print_Area" localSheetId="0">'Formularz cenowy'!$A$1:$I$94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3" l="1"/>
  <c r="H20" i="3"/>
  <c r="H7" i="3"/>
  <c r="I7" i="3" s="1"/>
  <c r="I41" i="3"/>
  <c r="H34" i="3"/>
  <c r="I20" i="3" l="1"/>
  <c r="I34" i="3"/>
</calcChain>
</file>

<file path=xl/sharedStrings.xml><?xml version="1.0" encoding="utf-8"?>
<sst xmlns="http://schemas.openxmlformats.org/spreadsheetml/2006/main" count="151" uniqueCount="65">
  <si>
    <t>SA105/SA108</t>
  </si>
  <si>
    <t>SA139</t>
  </si>
  <si>
    <t>EN57Akw</t>
  </si>
  <si>
    <t>EN76</t>
  </si>
  <si>
    <t>Lp.</t>
  </si>
  <si>
    <t>Pojazd</t>
  </si>
  <si>
    <t>Uwagi</t>
  </si>
  <si>
    <t>reflektor lewy/prawy</t>
  </si>
  <si>
    <t>reflektor górny</t>
  </si>
  <si>
    <t>szyba drzwi wejściowych</t>
  </si>
  <si>
    <t>SA132</t>
  </si>
  <si>
    <t>SA134</t>
  </si>
  <si>
    <t>szyba tablicy wyświetlacza, górne</t>
  </si>
  <si>
    <t>HTD szyba podgrzewana</t>
  </si>
  <si>
    <t>szyba tablicy wyświetlacza, górne, podgrzewana</t>
  </si>
  <si>
    <t>EN57AL</t>
  </si>
  <si>
    <t>*</t>
  </si>
  <si>
    <t>okno stałe bezpieczeństwa</t>
  </si>
  <si>
    <t>okno I (uchylne duże)</t>
  </si>
  <si>
    <t>okno II (okno stałe)</t>
  </si>
  <si>
    <t>okno I (okno stałe)</t>
  </si>
  <si>
    <t>okno I (stałe, duże)</t>
  </si>
  <si>
    <t>okno II (uchylne duże)</t>
  </si>
  <si>
    <t>okno II (stałe wyjścia bezpieczeństwa)</t>
  </si>
  <si>
    <t>okno III (uchylne)</t>
  </si>
  <si>
    <t>okno I (stałe duże)</t>
  </si>
  <si>
    <t>okno II (uchylne 800)</t>
  </si>
  <si>
    <t>okno II (opuszczane małe)</t>
  </si>
  <si>
    <t>1. Szyby czołowe</t>
  </si>
  <si>
    <t>2. Szyby szkła reflektora</t>
  </si>
  <si>
    <t>3. Szyby tablicy wyświetlacza czołowego, górne</t>
  </si>
  <si>
    <t xml:space="preserve">Formularz cenowy </t>
  </si>
  <si>
    <t>48WE/48WEb</t>
  </si>
  <si>
    <t>okno uchylne małe niskie</t>
  </si>
  <si>
    <t>okno uchylne niskie</t>
  </si>
  <si>
    <t>okno uchylne</t>
  </si>
  <si>
    <t>okno stałe niskie (wyjście ewakuacyjne)</t>
  </si>
  <si>
    <t>okno stałe LED (wyjście ewakuacyjne)</t>
  </si>
  <si>
    <t>okno uchylne małe</t>
  </si>
  <si>
    <t>okno uchylne duże</t>
  </si>
  <si>
    <t>okno stałe duże</t>
  </si>
  <si>
    <t>okno stałe małe</t>
  </si>
  <si>
    <r>
      <t>Cena jednostkowa netto [zł]</t>
    </r>
    <r>
      <rPr>
        <b/>
        <sz val="10"/>
        <color rgb="FFFF0000"/>
        <rFont val="Arial"/>
        <family val="2"/>
        <charset val="238"/>
      </rPr>
      <t>*</t>
    </r>
  </si>
  <si>
    <r>
      <t>Czas realizacji
[dni kalendarzowe]  (1-10 dni)</t>
    </r>
    <r>
      <rPr>
        <b/>
        <sz val="10"/>
        <color rgb="FFFF0000"/>
        <rFont val="Arial"/>
        <family val="2"/>
        <charset val="238"/>
      </rPr>
      <t>**</t>
    </r>
  </si>
  <si>
    <t xml:space="preserve"> **</t>
  </si>
  <si>
    <t xml:space="preserve">Średnia arytmetyczna spośród cen jednostkowych danej Części </t>
  </si>
  <si>
    <t>Kolumna "Czas realizacji [dni kalendarzowe]" będzie oceniana w kryterium Termin realizacji</t>
  </si>
  <si>
    <t xml:space="preserve">Szacunkowa ilość  dostaw w danej Części </t>
  </si>
  <si>
    <t>Wartość netto oferty w kryterium cena netto w danej Części (6*7)</t>
  </si>
  <si>
    <t>..........................................................................................................</t>
  </si>
  <si>
    <t>Podpis osób wskazanych w dokumencie uprawniającym do występowania</t>
  </si>
  <si>
    <t xml:space="preserve">                                     w obrocie prawnym lub posiadających pełnomocnictwo</t>
  </si>
  <si>
    <t>szyba boczna kabiny maszynisty</t>
  </si>
  <si>
    <t>4. Szyby boczne i pozostałe</t>
  </si>
  <si>
    <t>SA132/SA134</t>
  </si>
  <si>
    <t>szyba/drzwi do kabiny maszynisty</t>
  </si>
  <si>
    <t>SA136-ATR</t>
  </si>
  <si>
    <t>48WE/48WEb/48WEd</t>
  </si>
  <si>
    <t>36WEh</t>
  </si>
  <si>
    <t>okno III (uchylne duże)</t>
  </si>
  <si>
    <t>okno II (uchylne małe)</t>
  </si>
  <si>
    <t>Zamawiający wymaga wypełnienia wszystkich wierszy w poz. 1 - 66 w kolumnach "Cena jednostkowa netto [zł]" oraz "Czas realizacji [dni kalendarzowe]"</t>
  </si>
  <si>
    <t>Cena powinna zawierać: koszt szyby, koszt materiałów montażowych, robociznę, utylizację starej szyby, koszty usługi, dojazdu i inne / wymagane elementy niezbędne do realizacji usługi (np. pracę dźwigu przy wymianie szyby czołowej)</t>
  </si>
  <si>
    <t>KW-WWA-280.01.2026.MM</t>
  </si>
  <si>
    <r>
      <t xml:space="preserve">Załącznik </t>
    </r>
    <r>
      <rPr>
        <b/>
        <sz val="11"/>
        <color rgb="FFFF0000"/>
        <rFont val="Arial"/>
        <family val="2"/>
        <charset val="238"/>
      </rPr>
      <t>nr 2</t>
    </r>
    <r>
      <rPr>
        <b/>
        <sz val="11"/>
        <color theme="1"/>
        <rFont val="Arial"/>
        <family val="2"/>
        <charset val="238"/>
      </rPr>
      <t xml:space="preserve">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</si>
</sst>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u/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right" vertical="top"/>
    </xf>
    <xf numFmtId="0" fontId="1" fillId="0" borderId="0" xfId="0" applyFont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right" vertical="center"/>
    </xf>
    <xf numFmtId="0" fontId="7" fillId="4" borderId="15" xfId="0" applyFont="1" applyFill="1" applyBorder="1" applyAlignment="1">
      <alignment horizontal="right" vertical="center"/>
    </xf>
    <xf numFmtId="164" fontId="6" fillId="4" borderId="15" xfId="0" applyNumberFormat="1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right" vertical="center"/>
    </xf>
    <xf numFmtId="0" fontId="7" fillId="4" borderId="16" xfId="0" applyFont="1" applyFill="1" applyBorder="1" applyAlignment="1">
      <alignment horizontal="right" vertical="center"/>
    </xf>
    <xf numFmtId="164" fontId="6" fillId="4" borderId="16" xfId="0" applyNumberFormat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6" fillId="4" borderId="15" xfId="0" applyFont="1" applyFill="1" applyBorder="1" applyAlignment="1">
      <alignment horizontal="right" vertical="center" wrapText="1"/>
    </xf>
    <xf numFmtId="0" fontId="7" fillId="4" borderId="15" xfId="0" applyFont="1" applyFill="1" applyBorder="1" applyAlignment="1">
      <alignment horizontal="right" vertical="center" wrapText="1"/>
    </xf>
    <xf numFmtId="0" fontId="6" fillId="4" borderId="16" xfId="0" applyFont="1" applyFill="1" applyBorder="1" applyAlignment="1">
      <alignment horizontal="right" vertical="center" wrapText="1"/>
    </xf>
    <xf numFmtId="0" fontId="7" fillId="4" borderId="16" xfId="0" applyFont="1" applyFill="1" applyBorder="1" applyAlignment="1">
      <alignment horizontal="right" vertical="center" wrapText="1"/>
    </xf>
    <xf numFmtId="0" fontId="6" fillId="4" borderId="15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vertical="center"/>
    </xf>
    <xf numFmtId="0" fontId="6" fillId="4" borderId="16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vertical="center"/>
    </xf>
    <xf numFmtId="164" fontId="3" fillId="5" borderId="10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vertical="center"/>
    </xf>
    <xf numFmtId="0" fontId="3" fillId="5" borderId="11" xfId="0" applyFont="1" applyFill="1" applyBorder="1" applyAlignment="1">
      <alignment vertical="center"/>
    </xf>
    <xf numFmtId="0" fontId="3" fillId="5" borderId="4" xfId="0" applyFont="1" applyFill="1" applyBorder="1" applyAlignment="1">
      <alignment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164" fontId="3" fillId="5" borderId="25" xfId="0" applyNumberFormat="1" applyFont="1" applyFill="1" applyBorder="1" applyAlignment="1">
      <alignment horizontal="center" vertical="center"/>
    </xf>
    <xf numFmtId="164" fontId="3" fillId="5" borderId="26" xfId="0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4" fillId="2" borderId="9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1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164" fontId="4" fillId="3" borderId="28" xfId="0" applyNumberFormat="1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9" fillId="3" borderId="27" xfId="0" applyFont="1" applyFill="1" applyBorder="1" applyAlignment="1">
      <alignment horizontal="center" vertical="center"/>
    </xf>
  </cellXfs>
  <cellStyles count="1">
    <cellStyle name="Normalny" xfId="0" builtinId="0"/>
  </cellStyles>
  <dxfs count="1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I97"/>
  <sheetViews>
    <sheetView tabSelected="1" view="pageBreakPreview" topLeftCell="A41" zoomScaleNormal="90" zoomScaleSheetLayoutView="100" workbookViewId="0">
      <selection activeCell="H41" sqref="H41:H81"/>
    </sheetView>
  </sheetViews>
  <sheetFormatPr defaultColWidth="8.7109375" defaultRowHeight="14.25" x14ac:dyDescent="0.25"/>
  <cols>
    <col min="1" max="1" width="1.42578125" style="4" customWidth="1"/>
    <col min="2" max="2" width="6.28515625" style="4" customWidth="1"/>
    <col min="3" max="3" width="21.140625" style="4" customWidth="1"/>
    <col min="4" max="4" width="46.85546875" style="4" customWidth="1"/>
    <col min="5" max="5" width="18.7109375" style="4" customWidth="1"/>
    <col min="6" max="6" width="20.28515625" style="4" customWidth="1"/>
    <col min="7" max="7" width="18.7109375" style="4" customWidth="1"/>
    <col min="8" max="8" width="19.7109375" style="4" customWidth="1"/>
    <col min="9" max="9" width="18.7109375" style="4" customWidth="1"/>
    <col min="10" max="10" width="1.85546875" style="4" customWidth="1"/>
    <col min="11" max="16384" width="8.7109375" style="4"/>
  </cols>
  <sheetData>
    <row r="1" spans="2:9" s="51" customFormat="1" ht="15.95" customHeight="1" x14ac:dyDescent="0.25">
      <c r="B1" s="53" t="s">
        <v>63</v>
      </c>
      <c r="C1" s="53"/>
      <c r="F1" s="52"/>
      <c r="I1" s="52" t="s">
        <v>64</v>
      </c>
    </row>
    <row r="2" spans="2:9" ht="26.45" customHeight="1" x14ac:dyDescent="0.25">
      <c r="D2" s="7" t="s">
        <v>31</v>
      </c>
    </row>
    <row r="3" spans="2:9" ht="9.6" customHeight="1" thickBot="1" x14ac:dyDescent="0.3">
      <c r="D3" s="7"/>
    </row>
    <row r="4" spans="2:9" s="1" customFormat="1" ht="66.75" customHeight="1" x14ac:dyDescent="0.25">
      <c r="B4" s="8" t="s">
        <v>4</v>
      </c>
      <c r="C4" s="9" t="s">
        <v>5</v>
      </c>
      <c r="D4" s="9" t="s">
        <v>6</v>
      </c>
      <c r="E4" s="10" t="s">
        <v>42</v>
      </c>
      <c r="F4" s="11" t="s">
        <v>43</v>
      </c>
      <c r="G4" s="10" t="s">
        <v>47</v>
      </c>
      <c r="H4" s="10" t="s">
        <v>45</v>
      </c>
      <c r="I4" s="11" t="s">
        <v>48</v>
      </c>
    </row>
    <row r="5" spans="2:9" s="1" customFormat="1" ht="17.25" customHeight="1" x14ac:dyDescent="0.25">
      <c r="B5" s="40">
        <v>1</v>
      </c>
      <c r="C5" s="41">
        <v>2</v>
      </c>
      <c r="D5" s="41">
        <v>3</v>
      </c>
      <c r="E5" s="42">
        <v>4</v>
      </c>
      <c r="F5" s="43">
        <v>5</v>
      </c>
      <c r="G5" s="44">
        <v>6</v>
      </c>
      <c r="H5" s="44">
        <v>7</v>
      </c>
      <c r="I5" s="45">
        <v>8</v>
      </c>
    </row>
    <row r="6" spans="2:9" s="1" customFormat="1" ht="25.5" customHeight="1" x14ac:dyDescent="0.25">
      <c r="B6" s="54" t="s">
        <v>28</v>
      </c>
      <c r="C6" s="55"/>
      <c r="D6" s="55"/>
      <c r="E6" s="55"/>
      <c r="F6" s="56"/>
      <c r="G6" s="56"/>
      <c r="H6" s="56"/>
      <c r="I6" s="57"/>
    </row>
    <row r="7" spans="2:9" s="1" customFormat="1" ht="12.75" x14ac:dyDescent="0.25">
      <c r="B7" s="5">
        <v>1</v>
      </c>
      <c r="C7" s="6" t="s">
        <v>0</v>
      </c>
      <c r="D7" s="6"/>
      <c r="E7" s="46"/>
      <c r="F7" s="47"/>
      <c r="G7" s="65">
        <v>7</v>
      </c>
      <c r="H7" s="77">
        <f>SUM(E7:E16)/10</f>
        <v>0</v>
      </c>
      <c r="I7" s="80">
        <f>H7*G7</f>
        <v>0</v>
      </c>
    </row>
    <row r="8" spans="2:9" s="1" customFormat="1" ht="12.75" x14ac:dyDescent="0.25">
      <c r="B8" s="5">
        <v>2</v>
      </c>
      <c r="C8" s="6" t="s">
        <v>10</v>
      </c>
      <c r="D8" s="6"/>
      <c r="E8" s="46"/>
      <c r="F8" s="47"/>
      <c r="G8" s="66"/>
      <c r="H8" s="78"/>
      <c r="I8" s="81"/>
    </row>
    <row r="9" spans="2:9" s="1" customFormat="1" ht="12.75" x14ac:dyDescent="0.25">
      <c r="B9" s="5">
        <v>3</v>
      </c>
      <c r="C9" s="6" t="s">
        <v>11</v>
      </c>
      <c r="D9" s="6"/>
      <c r="E9" s="46"/>
      <c r="F9" s="47"/>
      <c r="G9" s="66"/>
      <c r="H9" s="78"/>
      <c r="I9" s="81"/>
    </row>
    <row r="10" spans="2:9" s="1" customFormat="1" ht="12.75" x14ac:dyDescent="0.25">
      <c r="B10" s="5">
        <v>4</v>
      </c>
      <c r="C10" s="6" t="s">
        <v>56</v>
      </c>
      <c r="D10" s="6"/>
      <c r="E10" s="46"/>
      <c r="F10" s="47"/>
      <c r="G10" s="66"/>
      <c r="H10" s="78"/>
      <c r="I10" s="81"/>
    </row>
    <row r="11" spans="2:9" s="1" customFormat="1" ht="12.75" x14ac:dyDescent="0.25">
      <c r="B11" s="5">
        <v>5</v>
      </c>
      <c r="C11" s="6" t="s">
        <v>1</v>
      </c>
      <c r="D11" s="6" t="s">
        <v>13</v>
      </c>
      <c r="E11" s="46"/>
      <c r="F11" s="47"/>
      <c r="G11" s="66"/>
      <c r="H11" s="78"/>
      <c r="I11" s="81"/>
    </row>
    <row r="12" spans="2:9" s="1" customFormat="1" ht="12.75" x14ac:dyDescent="0.25">
      <c r="B12" s="5">
        <v>6</v>
      </c>
      <c r="C12" s="6" t="s">
        <v>58</v>
      </c>
      <c r="D12" s="6" t="s">
        <v>13</v>
      </c>
      <c r="E12" s="46"/>
      <c r="F12" s="47"/>
      <c r="G12" s="66"/>
      <c r="H12" s="78"/>
      <c r="I12" s="81"/>
    </row>
    <row r="13" spans="2:9" s="1" customFormat="1" ht="12.75" x14ac:dyDescent="0.25">
      <c r="B13" s="5">
        <v>7</v>
      </c>
      <c r="C13" s="6" t="s">
        <v>2</v>
      </c>
      <c r="D13" s="6" t="s">
        <v>13</v>
      </c>
      <c r="E13" s="46"/>
      <c r="F13" s="47"/>
      <c r="G13" s="66"/>
      <c r="H13" s="78"/>
      <c r="I13" s="81"/>
    </row>
    <row r="14" spans="2:9" s="1" customFormat="1" ht="12.75" x14ac:dyDescent="0.25">
      <c r="B14" s="5">
        <v>8</v>
      </c>
      <c r="C14" s="6" t="s">
        <v>15</v>
      </c>
      <c r="D14" s="6" t="s">
        <v>13</v>
      </c>
      <c r="E14" s="46"/>
      <c r="F14" s="47"/>
      <c r="G14" s="66"/>
      <c r="H14" s="78"/>
      <c r="I14" s="81"/>
    </row>
    <row r="15" spans="2:9" s="1" customFormat="1" ht="12.75" x14ac:dyDescent="0.25">
      <c r="B15" s="5">
        <v>9</v>
      </c>
      <c r="C15" s="6" t="s">
        <v>3</v>
      </c>
      <c r="D15" s="6" t="s">
        <v>13</v>
      </c>
      <c r="E15" s="46"/>
      <c r="F15" s="47"/>
      <c r="G15" s="66"/>
      <c r="H15" s="78"/>
      <c r="I15" s="81"/>
    </row>
    <row r="16" spans="2:9" s="1" customFormat="1" ht="13.5" thickBot="1" x14ac:dyDescent="0.3">
      <c r="B16" s="5">
        <v>10</v>
      </c>
      <c r="C16" s="6" t="s">
        <v>57</v>
      </c>
      <c r="D16" s="6" t="s">
        <v>13</v>
      </c>
      <c r="E16" s="46"/>
      <c r="F16" s="48"/>
      <c r="G16" s="67"/>
      <c r="H16" s="79"/>
      <c r="I16" s="82"/>
    </row>
    <row r="17" spans="2:9" s="1" customFormat="1" ht="11.25" customHeight="1" x14ac:dyDescent="0.25">
      <c r="B17" s="12"/>
      <c r="C17" s="13"/>
      <c r="D17" s="13"/>
      <c r="E17" s="14"/>
      <c r="F17" s="15"/>
      <c r="G17" s="14"/>
      <c r="H17" s="14"/>
      <c r="I17" s="14"/>
    </row>
    <row r="18" spans="2:9" s="1" customFormat="1" ht="15.75" customHeight="1" thickBot="1" x14ac:dyDescent="0.3">
      <c r="B18" s="16"/>
      <c r="C18" s="17"/>
      <c r="D18" s="17"/>
      <c r="E18" s="18"/>
      <c r="F18" s="19"/>
      <c r="G18" s="18"/>
      <c r="H18" s="18"/>
      <c r="I18" s="18"/>
    </row>
    <row r="19" spans="2:9" s="1" customFormat="1" ht="27.95" customHeight="1" x14ac:dyDescent="0.25">
      <c r="B19" s="58" t="s">
        <v>29</v>
      </c>
      <c r="C19" s="59"/>
      <c r="D19" s="59"/>
      <c r="E19" s="59"/>
      <c r="F19" s="60"/>
      <c r="G19" s="60"/>
      <c r="H19" s="60"/>
      <c r="I19" s="61"/>
    </row>
    <row r="20" spans="2:9" s="1" customFormat="1" ht="12.75" x14ac:dyDescent="0.25">
      <c r="B20" s="5">
        <v>11</v>
      </c>
      <c r="C20" s="6" t="s">
        <v>0</v>
      </c>
      <c r="D20" s="6" t="s">
        <v>7</v>
      </c>
      <c r="E20" s="29"/>
      <c r="F20" s="30"/>
      <c r="G20" s="68">
        <v>9</v>
      </c>
      <c r="H20" s="83">
        <f>SUM(E20:E30)/11</f>
        <v>0</v>
      </c>
      <c r="I20" s="80">
        <f>H20*G20</f>
        <v>0</v>
      </c>
    </row>
    <row r="21" spans="2:9" s="1" customFormat="1" ht="12.75" customHeight="1" x14ac:dyDescent="0.25">
      <c r="B21" s="5">
        <v>12</v>
      </c>
      <c r="C21" s="6" t="s">
        <v>0</v>
      </c>
      <c r="D21" s="6" t="s">
        <v>8</v>
      </c>
      <c r="E21" s="29"/>
      <c r="F21" s="30"/>
      <c r="G21" s="69"/>
      <c r="H21" s="75"/>
      <c r="I21" s="84"/>
    </row>
    <row r="22" spans="2:9" s="1" customFormat="1" ht="12.75" customHeight="1" x14ac:dyDescent="0.25">
      <c r="B22" s="5">
        <v>13</v>
      </c>
      <c r="C22" s="6" t="s">
        <v>10</v>
      </c>
      <c r="D22" s="6" t="s">
        <v>7</v>
      </c>
      <c r="E22" s="29"/>
      <c r="F22" s="30"/>
      <c r="G22" s="69"/>
      <c r="H22" s="75"/>
      <c r="I22" s="84"/>
    </row>
    <row r="23" spans="2:9" s="1" customFormat="1" ht="12.75" customHeight="1" x14ac:dyDescent="0.25">
      <c r="B23" s="5">
        <v>14</v>
      </c>
      <c r="C23" s="6" t="s">
        <v>11</v>
      </c>
      <c r="D23" s="6" t="s">
        <v>7</v>
      </c>
      <c r="E23" s="29"/>
      <c r="F23" s="30"/>
      <c r="G23" s="69"/>
      <c r="H23" s="75"/>
      <c r="I23" s="84"/>
    </row>
    <row r="24" spans="2:9" s="1" customFormat="1" ht="12.75" customHeight="1" x14ac:dyDescent="0.25">
      <c r="B24" s="5">
        <v>15</v>
      </c>
      <c r="C24" s="6" t="s">
        <v>56</v>
      </c>
      <c r="D24" s="6" t="s">
        <v>7</v>
      </c>
      <c r="E24" s="29"/>
      <c r="F24" s="30"/>
      <c r="G24" s="69"/>
      <c r="H24" s="75"/>
      <c r="I24" s="84"/>
    </row>
    <row r="25" spans="2:9" s="1" customFormat="1" ht="12.75" customHeight="1" x14ac:dyDescent="0.25">
      <c r="B25" s="5">
        <v>16</v>
      </c>
      <c r="C25" s="6" t="s">
        <v>1</v>
      </c>
      <c r="D25" s="6" t="s">
        <v>7</v>
      </c>
      <c r="E25" s="29"/>
      <c r="F25" s="30"/>
      <c r="G25" s="69"/>
      <c r="H25" s="75"/>
      <c r="I25" s="84"/>
    </row>
    <row r="26" spans="2:9" s="1" customFormat="1" ht="12.75" customHeight="1" x14ac:dyDescent="0.25">
      <c r="B26" s="5">
        <v>17</v>
      </c>
      <c r="C26" s="6" t="s">
        <v>58</v>
      </c>
      <c r="D26" s="6" t="s">
        <v>7</v>
      </c>
      <c r="E26" s="29"/>
      <c r="F26" s="30"/>
      <c r="G26" s="69"/>
      <c r="H26" s="75"/>
      <c r="I26" s="84"/>
    </row>
    <row r="27" spans="2:9" s="1" customFormat="1" ht="12.75" customHeight="1" x14ac:dyDescent="0.25">
      <c r="B27" s="5">
        <v>18</v>
      </c>
      <c r="C27" s="6" t="s">
        <v>2</v>
      </c>
      <c r="D27" s="6" t="s">
        <v>7</v>
      </c>
      <c r="E27" s="29"/>
      <c r="F27" s="30"/>
      <c r="G27" s="69"/>
      <c r="H27" s="75"/>
      <c r="I27" s="84"/>
    </row>
    <row r="28" spans="2:9" s="1" customFormat="1" ht="12.75" customHeight="1" x14ac:dyDescent="0.25">
      <c r="B28" s="5">
        <v>19</v>
      </c>
      <c r="C28" s="6" t="s">
        <v>15</v>
      </c>
      <c r="D28" s="6" t="s">
        <v>7</v>
      </c>
      <c r="E28" s="29"/>
      <c r="F28" s="30"/>
      <c r="G28" s="69"/>
      <c r="H28" s="75"/>
      <c r="I28" s="84"/>
    </row>
    <row r="29" spans="2:9" s="1" customFormat="1" ht="13.5" customHeight="1" x14ac:dyDescent="0.25">
      <c r="B29" s="5">
        <v>20</v>
      </c>
      <c r="C29" s="6" t="s">
        <v>3</v>
      </c>
      <c r="D29" s="6" t="s">
        <v>7</v>
      </c>
      <c r="E29" s="29"/>
      <c r="F29" s="32"/>
      <c r="G29" s="69"/>
      <c r="H29" s="75"/>
      <c r="I29" s="84"/>
    </row>
    <row r="30" spans="2:9" s="1" customFormat="1" ht="13.5" thickBot="1" x14ac:dyDescent="0.3">
      <c r="B30" s="5">
        <v>21</v>
      </c>
      <c r="C30" s="6" t="s">
        <v>57</v>
      </c>
      <c r="D30" s="37" t="s">
        <v>7</v>
      </c>
      <c r="E30" s="39"/>
      <c r="F30" s="33"/>
      <c r="G30" s="70"/>
      <c r="H30" s="76"/>
      <c r="I30" s="85"/>
    </row>
    <row r="31" spans="2:9" s="1" customFormat="1" ht="21.75" customHeight="1" x14ac:dyDescent="0.25">
      <c r="B31" s="25"/>
      <c r="C31" s="26"/>
      <c r="D31" s="26"/>
      <c r="E31" s="14"/>
      <c r="F31" s="15"/>
      <c r="G31" s="14"/>
      <c r="H31" s="14"/>
      <c r="I31" s="14"/>
    </row>
    <row r="32" spans="2:9" s="1" customFormat="1" ht="9.75" customHeight="1" thickBot="1" x14ac:dyDescent="0.3">
      <c r="B32" s="27"/>
      <c r="C32" s="28"/>
      <c r="D32" s="28"/>
      <c r="E32" s="18"/>
      <c r="F32" s="19"/>
      <c r="G32" s="18"/>
      <c r="H32" s="18"/>
      <c r="I32" s="18"/>
    </row>
    <row r="33" spans="2:9" s="1" customFormat="1" ht="29.1" customHeight="1" x14ac:dyDescent="0.25">
      <c r="B33" s="58" t="s">
        <v>30</v>
      </c>
      <c r="C33" s="59"/>
      <c r="D33" s="59"/>
      <c r="E33" s="59"/>
      <c r="F33" s="60"/>
      <c r="G33" s="60"/>
      <c r="H33" s="60"/>
      <c r="I33" s="61"/>
    </row>
    <row r="34" spans="2:9" s="1" customFormat="1" ht="12.75" x14ac:dyDescent="0.25">
      <c r="B34" s="5">
        <v>22</v>
      </c>
      <c r="C34" s="6" t="s">
        <v>10</v>
      </c>
      <c r="D34" s="6" t="s">
        <v>12</v>
      </c>
      <c r="E34" s="29"/>
      <c r="F34" s="32"/>
      <c r="G34" s="71">
        <v>3</v>
      </c>
      <c r="H34" s="77">
        <f>SUM(E34:E37)/4</f>
        <v>0</v>
      </c>
      <c r="I34" s="80">
        <f>H34*G34</f>
        <v>0</v>
      </c>
    </row>
    <row r="35" spans="2:9" s="1" customFormat="1" ht="12.75" x14ac:dyDescent="0.25">
      <c r="B35" s="5">
        <v>23</v>
      </c>
      <c r="C35" s="6" t="s">
        <v>11</v>
      </c>
      <c r="D35" s="6" t="s">
        <v>12</v>
      </c>
      <c r="E35" s="29"/>
      <c r="F35" s="32"/>
      <c r="G35" s="72"/>
      <c r="H35" s="69"/>
      <c r="I35" s="84"/>
    </row>
    <row r="36" spans="2:9" s="1" customFormat="1" ht="12.75" x14ac:dyDescent="0.25">
      <c r="B36" s="5">
        <v>24</v>
      </c>
      <c r="C36" s="6" t="s">
        <v>1</v>
      </c>
      <c r="D36" s="6" t="s">
        <v>14</v>
      </c>
      <c r="E36" s="29"/>
      <c r="F36" s="32"/>
      <c r="G36" s="72"/>
      <c r="H36" s="69"/>
      <c r="I36" s="84"/>
    </row>
    <row r="37" spans="2:9" s="1" customFormat="1" ht="19.5" customHeight="1" thickBot="1" x14ac:dyDescent="0.3">
      <c r="B37" s="36">
        <v>25</v>
      </c>
      <c r="C37" s="37" t="s">
        <v>2</v>
      </c>
      <c r="D37" s="37" t="s">
        <v>12</v>
      </c>
      <c r="E37" s="39"/>
      <c r="F37" s="34"/>
      <c r="G37" s="73"/>
      <c r="H37" s="70"/>
      <c r="I37" s="85"/>
    </row>
    <row r="38" spans="2:9" s="20" customFormat="1" ht="6" customHeight="1" x14ac:dyDescent="0.25">
      <c r="B38" s="21"/>
      <c r="C38" s="22"/>
      <c r="D38" s="22"/>
      <c r="E38" s="14"/>
      <c r="F38" s="15"/>
      <c r="G38" s="14"/>
      <c r="H38" s="14"/>
      <c r="I38" s="14"/>
    </row>
    <row r="39" spans="2:9" s="20" customFormat="1" ht="7.5" customHeight="1" thickBot="1" x14ac:dyDescent="0.3">
      <c r="B39" s="23"/>
      <c r="C39" s="24"/>
      <c r="D39" s="24"/>
      <c r="E39" s="18"/>
      <c r="F39" s="19"/>
      <c r="G39" s="18"/>
      <c r="H39" s="18"/>
      <c r="I39" s="18"/>
    </row>
    <row r="40" spans="2:9" s="1" customFormat="1" ht="27.6" customHeight="1" x14ac:dyDescent="0.25">
      <c r="B40" s="58" t="s">
        <v>53</v>
      </c>
      <c r="C40" s="59"/>
      <c r="D40" s="59"/>
      <c r="E40" s="59"/>
      <c r="F40" s="60"/>
      <c r="G40" s="60"/>
      <c r="H40" s="60"/>
      <c r="I40" s="61"/>
    </row>
    <row r="41" spans="2:9" s="1" customFormat="1" ht="12.75" x14ac:dyDescent="0.25">
      <c r="B41" s="5">
        <v>26</v>
      </c>
      <c r="C41" s="6" t="s">
        <v>0</v>
      </c>
      <c r="D41" s="6" t="s">
        <v>18</v>
      </c>
      <c r="E41" s="35"/>
      <c r="F41" s="30"/>
      <c r="G41" s="74">
        <v>27</v>
      </c>
      <c r="H41" s="77">
        <f>SUM(E41:E81)/41</f>
        <v>0</v>
      </c>
      <c r="I41" s="86">
        <f>H41*G41</f>
        <v>0</v>
      </c>
    </row>
    <row r="42" spans="2:9" s="1" customFormat="1" ht="12.75" x14ac:dyDescent="0.25">
      <c r="B42" s="5">
        <v>27</v>
      </c>
      <c r="C42" s="6" t="s">
        <v>0</v>
      </c>
      <c r="D42" s="6" t="s">
        <v>19</v>
      </c>
      <c r="E42" s="35"/>
      <c r="F42" s="30"/>
      <c r="G42" s="75"/>
      <c r="H42" s="69"/>
      <c r="I42" s="87"/>
    </row>
    <row r="43" spans="2:9" s="1" customFormat="1" ht="12.75" x14ac:dyDescent="0.25">
      <c r="B43" s="5">
        <v>28</v>
      </c>
      <c r="C43" s="6" t="s">
        <v>0</v>
      </c>
      <c r="D43" s="6" t="s">
        <v>17</v>
      </c>
      <c r="E43" s="35"/>
      <c r="F43" s="30"/>
      <c r="G43" s="75"/>
      <c r="H43" s="69"/>
      <c r="I43" s="87"/>
    </row>
    <row r="44" spans="2:9" s="1" customFormat="1" ht="12.75" x14ac:dyDescent="0.25">
      <c r="B44" s="5">
        <v>29</v>
      </c>
      <c r="C44" s="6" t="s">
        <v>0</v>
      </c>
      <c r="D44" s="6" t="s">
        <v>9</v>
      </c>
      <c r="E44" s="35"/>
      <c r="F44" s="30"/>
      <c r="G44" s="75"/>
      <c r="H44" s="69"/>
      <c r="I44" s="87"/>
    </row>
    <row r="45" spans="2:9" s="1" customFormat="1" ht="12.75" x14ac:dyDescent="0.25">
      <c r="B45" s="5">
        <v>30</v>
      </c>
      <c r="C45" s="6" t="s">
        <v>10</v>
      </c>
      <c r="D45" s="6" t="s">
        <v>20</v>
      </c>
      <c r="E45" s="35"/>
      <c r="F45" s="30"/>
      <c r="G45" s="75"/>
      <c r="H45" s="69"/>
      <c r="I45" s="87"/>
    </row>
    <row r="46" spans="2:9" s="1" customFormat="1" ht="12.75" x14ac:dyDescent="0.25">
      <c r="B46" s="5">
        <v>31</v>
      </c>
      <c r="C46" s="6" t="s">
        <v>10</v>
      </c>
      <c r="D46" s="6" t="s">
        <v>22</v>
      </c>
      <c r="E46" s="35"/>
      <c r="F46" s="30"/>
      <c r="G46" s="75"/>
      <c r="H46" s="69"/>
      <c r="I46" s="87"/>
    </row>
    <row r="47" spans="2:9" s="1" customFormat="1" ht="12.75" x14ac:dyDescent="0.25">
      <c r="B47" s="5">
        <v>32</v>
      </c>
      <c r="C47" s="6" t="s">
        <v>10</v>
      </c>
      <c r="D47" s="6" t="s">
        <v>9</v>
      </c>
      <c r="E47" s="35"/>
      <c r="F47" s="30"/>
      <c r="G47" s="75"/>
      <c r="H47" s="69"/>
      <c r="I47" s="87"/>
    </row>
    <row r="48" spans="2:9" s="1" customFormat="1" ht="12.75" x14ac:dyDescent="0.25">
      <c r="B48" s="5">
        <v>33</v>
      </c>
      <c r="C48" s="6" t="s">
        <v>11</v>
      </c>
      <c r="D48" s="6" t="s">
        <v>20</v>
      </c>
      <c r="E48" s="35"/>
      <c r="F48" s="30"/>
      <c r="G48" s="75"/>
      <c r="H48" s="69"/>
      <c r="I48" s="87"/>
    </row>
    <row r="49" spans="2:9" s="1" customFormat="1" ht="12.75" x14ac:dyDescent="0.25">
      <c r="B49" s="5">
        <v>34</v>
      </c>
      <c r="C49" s="6" t="s">
        <v>11</v>
      </c>
      <c r="D49" s="6" t="s">
        <v>22</v>
      </c>
      <c r="E49" s="35"/>
      <c r="F49" s="30"/>
      <c r="G49" s="75"/>
      <c r="H49" s="69"/>
      <c r="I49" s="87"/>
    </row>
    <row r="50" spans="2:9" s="1" customFormat="1" ht="12.75" x14ac:dyDescent="0.25">
      <c r="B50" s="5">
        <v>35</v>
      </c>
      <c r="C50" s="6" t="s">
        <v>11</v>
      </c>
      <c r="D50" s="6" t="s">
        <v>9</v>
      </c>
      <c r="E50" s="35"/>
      <c r="F50" s="30"/>
      <c r="G50" s="75"/>
      <c r="H50" s="69"/>
      <c r="I50" s="87"/>
    </row>
    <row r="51" spans="2:9" s="1" customFormat="1" ht="12.75" x14ac:dyDescent="0.25">
      <c r="B51" s="5">
        <v>36</v>
      </c>
      <c r="C51" s="6" t="s">
        <v>54</v>
      </c>
      <c r="D51" s="6" t="s">
        <v>52</v>
      </c>
      <c r="E51" s="35"/>
      <c r="F51" s="30"/>
      <c r="G51" s="75"/>
      <c r="H51" s="69"/>
      <c r="I51" s="87"/>
    </row>
    <row r="52" spans="2:9" s="1" customFormat="1" ht="12.75" x14ac:dyDescent="0.25">
      <c r="B52" s="5">
        <v>37</v>
      </c>
      <c r="C52" s="6" t="s">
        <v>54</v>
      </c>
      <c r="D52" s="6" t="s">
        <v>55</v>
      </c>
      <c r="E52" s="35"/>
      <c r="F52" s="30"/>
      <c r="G52" s="75"/>
      <c r="H52" s="69"/>
      <c r="I52" s="87"/>
    </row>
    <row r="53" spans="2:9" s="1" customFormat="1" ht="12.75" x14ac:dyDescent="0.25">
      <c r="B53" s="5">
        <v>38</v>
      </c>
      <c r="C53" s="6" t="s">
        <v>56</v>
      </c>
      <c r="D53" s="6" t="s">
        <v>20</v>
      </c>
      <c r="E53" s="35"/>
      <c r="F53" s="30"/>
      <c r="G53" s="75"/>
      <c r="H53" s="69"/>
      <c r="I53" s="87"/>
    </row>
    <row r="54" spans="2:9" s="1" customFormat="1" ht="12.75" x14ac:dyDescent="0.25">
      <c r="B54" s="5">
        <v>39</v>
      </c>
      <c r="C54" s="6" t="s">
        <v>56</v>
      </c>
      <c r="D54" s="6" t="s">
        <v>60</v>
      </c>
      <c r="E54" s="35"/>
      <c r="F54" s="30"/>
      <c r="G54" s="75"/>
      <c r="H54" s="69"/>
      <c r="I54" s="87"/>
    </row>
    <row r="55" spans="2:9" s="1" customFormat="1" ht="12.75" x14ac:dyDescent="0.25">
      <c r="B55" s="5">
        <v>40</v>
      </c>
      <c r="C55" s="6" t="s">
        <v>56</v>
      </c>
      <c r="D55" s="6" t="s">
        <v>59</v>
      </c>
      <c r="E55" s="35"/>
      <c r="F55" s="30"/>
      <c r="G55" s="75"/>
      <c r="H55" s="69"/>
      <c r="I55" s="87"/>
    </row>
    <row r="56" spans="2:9" s="1" customFormat="1" ht="12.75" x14ac:dyDescent="0.25">
      <c r="B56" s="5">
        <v>41</v>
      </c>
      <c r="C56" s="6" t="s">
        <v>56</v>
      </c>
      <c r="D56" s="6" t="s">
        <v>9</v>
      </c>
      <c r="E56" s="35"/>
      <c r="F56" s="30"/>
      <c r="G56" s="75"/>
      <c r="H56" s="69"/>
      <c r="I56" s="87"/>
    </row>
    <row r="57" spans="2:9" s="1" customFormat="1" ht="12.75" x14ac:dyDescent="0.25">
      <c r="B57" s="5">
        <v>42</v>
      </c>
      <c r="C57" s="6" t="s">
        <v>1</v>
      </c>
      <c r="D57" s="6" t="s">
        <v>21</v>
      </c>
      <c r="E57" s="35"/>
      <c r="F57" s="30"/>
      <c r="G57" s="75"/>
      <c r="H57" s="69"/>
      <c r="I57" s="87"/>
    </row>
    <row r="58" spans="2:9" s="1" customFormat="1" ht="12.75" x14ac:dyDescent="0.25">
      <c r="B58" s="5">
        <v>43</v>
      </c>
      <c r="C58" s="6" t="s">
        <v>1</v>
      </c>
      <c r="D58" s="6" t="s">
        <v>23</v>
      </c>
      <c r="E58" s="35"/>
      <c r="F58" s="30"/>
      <c r="G58" s="75"/>
      <c r="H58" s="69"/>
      <c r="I58" s="87"/>
    </row>
    <row r="59" spans="2:9" s="1" customFormat="1" ht="12.75" x14ac:dyDescent="0.25">
      <c r="B59" s="5">
        <v>44</v>
      </c>
      <c r="C59" s="6" t="s">
        <v>1</v>
      </c>
      <c r="D59" s="6" t="s">
        <v>24</v>
      </c>
      <c r="E59" s="35"/>
      <c r="F59" s="30"/>
      <c r="G59" s="75"/>
      <c r="H59" s="69"/>
      <c r="I59" s="87"/>
    </row>
    <row r="60" spans="2:9" s="1" customFormat="1" ht="12.75" x14ac:dyDescent="0.25">
      <c r="B60" s="5">
        <v>45</v>
      </c>
      <c r="C60" s="6" t="s">
        <v>1</v>
      </c>
      <c r="D60" s="6" t="s">
        <v>9</v>
      </c>
      <c r="E60" s="35"/>
      <c r="F60" s="30"/>
      <c r="G60" s="75"/>
      <c r="H60" s="69"/>
      <c r="I60" s="87"/>
    </row>
    <row r="61" spans="2:9" s="1" customFormat="1" ht="12.75" x14ac:dyDescent="0.25">
      <c r="B61" s="5">
        <v>46</v>
      </c>
      <c r="C61" s="6" t="s">
        <v>58</v>
      </c>
      <c r="D61" s="6" t="s">
        <v>33</v>
      </c>
      <c r="E61" s="35"/>
      <c r="F61" s="30"/>
      <c r="G61" s="75"/>
      <c r="H61" s="69"/>
      <c r="I61" s="87"/>
    </row>
    <row r="62" spans="2:9" s="1" customFormat="1" ht="12.75" x14ac:dyDescent="0.25">
      <c r="B62" s="5">
        <v>47</v>
      </c>
      <c r="C62" s="6" t="s">
        <v>58</v>
      </c>
      <c r="D62" s="6" t="s">
        <v>34</v>
      </c>
      <c r="E62" s="35"/>
      <c r="F62" s="30"/>
      <c r="G62" s="75"/>
      <c r="H62" s="69"/>
      <c r="I62" s="87"/>
    </row>
    <row r="63" spans="2:9" s="1" customFormat="1" ht="12.75" x14ac:dyDescent="0.25">
      <c r="B63" s="5">
        <v>48</v>
      </c>
      <c r="C63" s="6" t="s">
        <v>58</v>
      </c>
      <c r="D63" s="6" t="s">
        <v>35</v>
      </c>
      <c r="E63" s="35"/>
      <c r="F63" s="30"/>
      <c r="G63" s="75"/>
      <c r="H63" s="69"/>
      <c r="I63" s="87"/>
    </row>
    <row r="64" spans="2:9" s="1" customFormat="1" ht="12.75" x14ac:dyDescent="0.25">
      <c r="B64" s="5">
        <v>49</v>
      </c>
      <c r="C64" s="6" t="s">
        <v>58</v>
      </c>
      <c r="D64" s="6" t="s">
        <v>36</v>
      </c>
      <c r="E64" s="35"/>
      <c r="F64" s="30"/>
      <c r="G64" s="75"/>
      <c r="H64" s="69"/>
      <c r="I64" s="87"/>
    </row>
    <row r="65" spans="2:9" s="1" customFormat="1" ht="12.75" x14ac:dyDescent="0.25">
      <c r="B65" s="5">
        <v>50</v>
      </c>
      <c r="C65" s="6" t="s">
        <v>58</v>
      </c>
      <c r="D65" s="6" t="s">
        <v>37</v>
      </c>
      <c r="E65" s="35"/>
      <c r="F65" s="30"/>
      <c r="G65" s="75"/>
      <c r="H65" s="69"/>
      <c r="I65" s="87"/>
    </row>
    <row r="66" spans="2:9" s="1" customFormat="1" ht="12.75" x14ac:dyDescent="0.25">
      <c r="B66" s="5">
        <v>51</v>
      </c>
      <c r="C66" s="6" t="s">
        <v>58</v>
      </c>
      <c r="D66" s="6" t="s">
        <v>52</v>
      </c>
      <c r="E66" s="35"/>
      <c r="F66" s="30"/>
      <c r="G66" s="75"/>
      <c r="H66" s="69"/>
      <c r="I66" s="87"/>
    </row>
    <row r="67" spans="2:9" s="1" customFormat="1" ht="12.75" x14ac:dyDescent="0.25">
      <c r="B67" s="5">
        <v>52</v>
      </c>
      <c r="C67" s="6" t="s">
        <v>2</v>
      </c>
      <c r="D67" s="6" t="s">
        <v>25</v>
      </c>
      <c r="E67" s="35"/>
      <c r="F67" s="30"/>
      <c r="G67" s="75"/>
      <c r="H67" s="69"/>
      <c r="I67" s="87"/>
    </row>
    <row r="68" spans="2:9" s="1" customFormat="1" ht="12.75" x14ac:dyDescent="0.25">
      <c r="B68" s="5">
        <v>53</v>
      </c>
      <c r="C68" s="6" t="s">
        <v>2</v>
      </c>
      <c r="D68" s="6" t="s">
        <v>26</v>
      </c>
      <c r="E68" s="35"/>
      <c r="F68" s="30"/>
      <c r="G68" s="75"/>
      <c r="H68" s="69"/>
      <c r="I68" s="87"/>
    </row>
    <row r="69" spans="2:9" s="1" customFormat="1" ht="12.75" x14ac:dyDescent="0.25">
      <c r="B69" s="5">
        <v>54</v>
      </c>
      <c r="C69" s="6" t="s">
        <v>2</v>
      </c>
      <c r="D69" s="6" t="s">
        <v>9</v>
      </c>
      <c r="E69" s="35"/>
      <c r="F69" s="30"/>
      <c r="G69" s="75"/>
      <c r="H69" s="69"/>
      <c r="I69" s="87"/>
    </row>
    <row r="70" spans="2:9" s="1" customFormat="1" ht="12.75" x14ac:dyDescent="0.25">
      <c r="B70" s="5">
        <v>55</v>
      </c>
      <c r="C70" s="6" t="s">
        <v>15</v>
      </c>
      <c r="D70" s="6" t="s">
        <v>25</v>
      </c>
      <c r="E70" s="35"/>
      <c r="F70" s="30"/>
      <c r="G70" s="75"/>
      <c r="H70" s="69"/>
      <c r="I70" s="87"/>
    </row>
    <row r="71" spans="2:9" s="1" customFormat="1" ht="12.75" x14ac:dyDescent="0.25">
      <c r="B71" s="5">
        <v>56</v>
      </c>
      <c r="C71" s="6" t="s">
        <v>15</v>
      </c>
      <c r="D71" s="6" t="s">
        <v>27</v>
      </c>
      <c r="E71" s="35"/>
      <c r="F71" s="30"/>
      <c r="G71" s="75"/>
      <c r="H71" s="69"/>
      <c r="I71" s="87"/>
    </row>
    <row r="72" spans="2:9" s="1" customFormat="1" ht="12.75" x14ac:dyDescent="0.25">
      <c r="B72" s="5">
        <v>57</v>
      </c>
      <c r="C72" s="6" t="s">
        <v>15</v>
      </c>
      <c r="D72" s="6" t="s">
        <v>9</v>
      </c>
      <c r="E72" s="35"/>
      <c r="F72" s="30"/>
      <c r="G72" s="75"/>
      <c r="H72" s="69"/>
      <c r="I72" s="87"/>
    </row>
    <row r="73" spans="2:9" s="1" customFormat="1" ht="12.75" x14ac:dyDescent="0.25">
      <c r="B73" s="5">
        <v>58</v>
      </c>
      <c r="C73" s="6" t="s">
        <v>3</v>
      </c>
      <c r="D73" s="6" t="s">
        <v>25</v>
      </c>
      <c r="E73" s="35"/>
      <c r="F73" s="30"/>
      <c r="G73" s="75"/>
      <c r="H73" s="69"/>
      <c r="I73" s="87"/>
    </row>
    <row r="74" spans="2:9" s="1" customFormat="1" ht="12.75" x14ac:dyDescent="0.25">
      <c r="B74" s="5">
        <v>59</v>
      </c>
      <c r="C74" s="6" t="s">
        <v>3</v>
      </c>
      <c r="D74" s="6" t="s">
        <v>22</v>
      </c>
      <c r="E74" s="35"/>
      <c r="F74" s="30"/>
      <c r="G74" s="75"/>
      <c r="H74" s="69"/>
      <c r="I74" s="87"/>
    </row>
    <row r="75" spans="2:9" s="1" customFormat="1" ht="12.75" x14ac:dyDescent="0.25">
      <c r="B75" s="5">
        <v>60</v>
      </c>
      <c r="C75" s="6" t="s">
        <v>3</v>
      </c>
      <c r="D75" s="6" t="s">
        <v>9</v>
      </c>
      <c r="E75" s="35"/>
      <c r="F75" s="30"/>
      <c r="G75" s="75"/>
      <c r="H75" s="69"/>
      <c r="I75" s="87"/>
    </row>
    <row r="76" spans="2:9" s="1" customFormat="1" ht="12.75" x14ac:dyDescent="0.25">
      <c r="B76" s="5">
        <v>61</v>
      </c>
      <c r="C76" s="6" t="s">
        <v>3</v>
      </c>
      <c r="D76" s="6" t="s">
        <v>52</v>
      </c>
      <c r="E76" s="35"/>
      <c r="F76" s="30"/>
      <c r="G76" s="75"/>
      <c r="H76" s="69"/>
      <c r="I76" s="87"/>
    </row>
    <row r="77" spans="2:9" s="1" customFormat="1" ht="12.75" x14ac:dyDescent="0.25">
      <c r="B77" s="5">
        <v>62</v>
      </c>
      <c r="C77" s="6" t="s">
        <v>3</v>
      </c>
      <c r="D77" s="6" t="s">
        <v>55</v>
      </c>
      <c r="E77" s="35"/>
      <c r="F77" s="30"/>
      <c r="G77" s="75"/>
      <c r="H77" s="69"/>
      <c r="I77" s="87"/>
    </row>
    <row r="78" spans="2:9" s="1" customFormat="1" ht="12.75" x14ac:dyDescent="0.25">
      <c r="B78" s="5">
        <v>63</v>
      </c>
      <c r="C78" s="6" t="s">
        <v>32</v>
      </c>
      <c r="D78" s="6" t="s">
        <v>40</v>
      </c>
      <c r="E78" s="35"/>
      <c r="F78" s="30"/>
      <c r="G78" s="75"/>
      <c r="H78" s="69"/>
      <c r="I78" s="87"/>
    </row>
    <row r="79" spans="2:9" s="1" customFormat="1" ht="12.75" x14ac:dyDescent="0.25">
      <c r="B79" s="5">
        <v>64</v>
      </c>
      <c r="C79" s="6" t="s">
        <v>57</v>
      </c>
      <c r="D79" s="6" t="s">
        <v>41</v>
      </c>
      <c r="E79" s="35"/>
      <c r="F79" s="30"/>
      <c r="G79" s="75"/>
      <c r="H79" s="69"/>
      <c r="I79" s="87"/>
    </row>
    <row r="80" spans="2:9" s="1" customFormat="1" ht="12.75" x14ac:dyDescent="0.25">
      <c r="B80" s="5">
        <v>65</v>
      </c>
      <c r="C80" s="6" t="s">
        <v>57</v>
      </c>
      <c r="D80" s="6" t="s">
        <v>38</v>
      </c>
      <c r="E80" s="35"/>
      <c r="F80" s="30"/>
      <c r="G80" s="75"/>
      <c r="H80" s="69"/>
      <c r="I80" s="87"/>
    </row>
    <row r="81" spans="2:9" s="1" customFormat="1" ht="13.5" thickBot="1" x14ac:dyDescent="0.3">
      <c r="B81" s="5">
        <v>66</v>
      </c>
      <c r="C81" s="6" t="s">
        <v>57</v>
      </c>
      <c r="D81" s="37" t="s">
        <v>39</v>
      </c>
      <c r="E81" s="38"/>
      <c r="F81" s="31"/>
      <c r="G81" s="76"/>
      <c r="H81" s="70"/>
      <c r="I81" s="88"/>
    </row>
    <row r="82" spans="2:9" s="1" customFormat="1" ht="12.75" x14ac:dyDescent="0.25">
      <c r="B82" s="2"/>
    </row>
    <row r="83" spans="2:9" s="1" customFormat="1" ht="12.75" x14ac:dyDescent="0.25">
      <c r="B83" s="3"/>
      <c r="C83" s="63" t="s">
        <v>61</v>
      </c>
      <c r="D83" s="63"/>
      <c r="E83" s="63"/>
      <c r="F83" s="63"/>
      <c r="G83" s="63"/>
      <c r="H83" s="63"/>
      <c r="I83" s="63"/>
    </row>
    <row r="84" spans="2:9" s="1" customFormat="1" ht="12.75" x14ac:dyDescent="0.25">
      <c r="B84" s="3" t="s">
        <v>16</v>
      </c>
      <c r="C84" s="62" t="s">
        <v>62</v>
      </c>
      <c r="D84" s="62"/>
      <c r="E84" s="62"/>
      <c r="F84" s="62"/>
      <c r="G84" s="62"/>
      <c r="H84" s="62"/>
      <c r="I84" s="62"/>
    </row>
    <row r="85" spans="2:9" s="1" customFormat="1" ht="12.75" x14ac:dyDescent="0.25">
      <c r="B85" s="3" t="s">
        <v>44</v>
      </c>
      <c r="C85" s="64" t="s">
        <v>46</v>
      </c>
      <c r="D85" s="64"/>
      <c r="E85" s="64"/>
      <c r="F85" s="64"/>
      <c r="G85" s="64"/>
      <c r="H85" s="64"/>
      <c r="I85" s="64"/>
    </row>
    <row r="86" spans="2:9" s="1" customFormat="1" ht="12.75" x14ac:dyDescent="0.25"/>
    <row r="87" spans="2:9" s="1" customFormat="1" ht="12.75" x14ac:dyDescent="0.25"/>
    <row r="88" spans="2:9" s="1" customFormat="1" ht="12.75" x14ac:dyDescent="0.25"/>
    <row r="89" spans="2:9" s="1" customFormat="1" ht="12.75" x14ac:dyDescent="0.25"/>
    <row r="90" spans="2:9" s="1" customFormat="1" ht="12.75" x14ac:dyDescent="0.25"/>
    <row r="91" spans="2:9" s="1" customFormat="1" ht="12.75" x14ac:dyDescent="0.25"/>
    <row r="92" spans="2:9" s="1" customFormat="1" x14ac:dyDescent="0.25">
      <c r="I92" s="49" t="s">
        <v>49</v>
      </c>
    </row>
    <row r="93" spans="2:9" s="1" customFormat="1" ht="12.75" x14ac:dyDescent="0.25">
      <c r="I93" s="50" t="s">
        <v>50</v>
      </c>
    </row>
    <row r="94" spans="2:9" s="1" customFormat="1" ht="12.75" x14ac:dyDescent="0.25">
      <c r="I94" s="50" t="s">
        <v>51</v>
      </c>
    </row>
    <row r="95" spans="2:9" s="1" customFormat="1" ht="12.75" x14ac:dyDescent="0.25"/>
    <row r="96" spans="2:9" s="1" customFormat="1" ht="12.75" x14ac:dyDescent="0.25"/>
    <row r="97" s="1" customFormat="1" ht="12.75" x14ac:dyDescent="0.25"/>
  </sheetData>
  <sheetProtection formatCells="0"/>
  <mergeCells count="19">
    <mergeCell ref="C85:I85"/>
    <mergeCell ref="G7:G16"/>
    <mergeCell ref="G20:G30"/>
    <mergeCell ref="G34:G37"/>
    <mergeCell ref="G41:G81"/>
    <mergeCell ref="H7:H16"/>
    <mergeCell ref="I7:I16"/>
    <mergeCell ref="H20:H30"/>
    <mergeCell ref="I20:I30"/>
    <mergeCell ref="H34:H37"/>
    <mergeCell ref="I34:I37"/>
    <mergeCell ref="H41:H81"/>
    <mergeCell ref="I41:I81"/>
    <mergeCell ref="B6:I6"/>
    <mergeCell ref="B19:I19"/>
    <mergeCell ref="B33:I33"/>
    <mergeCell ref="B40:I40"/>
    <mergeCell ref="C84:I84"/>
    <mergeCell ref="C83:I83"/>
  </mergeCells>
  <conditionalFormatting sqref="E7:E16">
    <cfRule type="cellIs" dxfId="15" priority="5" operator="greaterThan">
      <formula>0.001</formula>
    </cfRule>
    <cfRule type="cellIs" dxfId="14" priority="11" operator="greaterThan">
      <formula>0.5</formula>
    </cfRule>
    <cfRule type="cellIs" dxfId="13" priority="13" operator="greaterThan">
      <formula>0.5</formula>
    </cfRule>
    <cfRule type="cellIs" dxfId="12" priority="14" operator="greaterThan">
      <formula>0.5</formula>
    </cfRule>
    <cfRule type="cellIs" dxfId="11" priority="15" operator="greaterThanOrEqual">
      <formula>1</formula>
    </cfRule>
    <cfRule type="cellIs" priority="20" operator="greaterThanOrEqual">
      <formula>"1+$E$12:$E$20"</formula>
    </cfRule>
    <cfRule type="cellIs" dxfId="10" priority="23" operator="greaterThan">
      <formula>95.5</formula>
    </cfRule>
    <cfRule type="cellIs" dxfId="9" priority="24" operator="greaterThan">
      <formula>1</formula>
    </cfRule>
    <cfRule type="cellIs" dxfId="8" priority="25" operator="greaterThan">
      <formula>0</formula>
    </cfRule>
  </conditionalFormatting>
  <conditionalFormatting sqref="E20:E30">
    <cfRule type="cellIs" dxfId="7" priority="6" operator="greaterThan">
      <formula>0.001</formula>
    </cfRule>
    <cfRule type="cellIs" dxfId="6" priority="10" operator="greaterThan">
      <formula>0.5</formula>
    </cfRule>
  </conditionalFormatting>
  <conditionalFormatting sqref="E34:E37">
    <cfRule type="cellIs" dxfId="5" priority="7" operator="greaterThan">
      <formula>0.001</formula>
    </cfRule>
    <cfRule type="cellIs" dxfId="4" priority="9" operator="greaterThan">
      <formula>0.5</formula>
    </cfRule>
  </conditionalFormatting>
  <conditionalFormatting sqref="E41:E81">
    <cfRule type="cellIs" dxfId="3" priority="8" operator="greaterThan">
      <formula>0.001</formula>
    </cfRule>
  </conditionalFormatting>
  <conditionalFormatting sqref="F7:F16 F41:F81">
    <cfRule type="cellIs" dxfId="2" priority="4" operator="between">
      <formula>1</formula>
      <formula>10</formula>
    </cfRule>
  </conditionalFormatting>
  <conditionalFormatting sqref="F20:F30">
    <cfRule type="cellIs" dxfId="1" priority="3" operator="between">
      <formula>1</formula>
      <formula>10</formula>
    </cfRule>
  </conditionalFormatting>
  <conditionalFormatting sqref="F34:F37">
    <cfRule type="cellIs" dxfId="0" priority="2" operator="between">
      <formula>1</formula>
      <formula>10</formula>
    </cfRule>
  </conditionalFormatting>
  <pageMargins left="0.31496062992125984" right="0.31496062992125984" top="0.35433070866141736" bottom="0.15748031496062992" header="0.11811023622047245" footer="0.11811023622047245"/>
  <pageSetup paperSize="9" scale="56" orientation="portrait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Łachajczyk</dc:creator>
  <cp:lastModifiedBy>Maciej Maciejczak</cp:lastModifiedBy>
  <cp:lastPrinted>2026-01-07T11:35:29Z</cp:lastPrinted>
  <dcterms:created xsi:type="dcterms:W3CDTF">2020-12-02T12:30:31Z</dcterms:created>
  <dcterms:modified xsi:type="dcterms:W3CDTF">2026-01-14T08:07:35Z</dcterms:modified>
</cp:coreProperties>
</file>