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katarzynabor\AppData\Local\Temp\ezdpuw\20251205095347719\"/>
    </mc:Choice>
  </mc:AlternateContent>
  <xr:revisionPtr revIDLastSave="0" documentId="13_ncr:1_{44C9AA26-F2D1-4E7F-9EA7-EAF6C31380A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enowy z Bo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2" l="1"/>
  <c r="G19" i="2"/>
  <c r="F20" i="2"/>
  <c r="G20" i="2"/>
  <c r="F21" i="2"/>
  <c r="G21" i="2"/>
  <c r="G18" i="2"/>
  <c r="F18" i="2"/>
  <c r="H21" i="2"/>
  <c r="I21" i="2" s="1"/>
  <c r="H20" i="2"/>
  <c r="I20" i="2" s="1"/>
  <c r="H19" i="2"/>
  <c r="I19" i="2" s="1"/>
  <c r="H18" i="2"/>
  <c r="I18" i="2" s="1"/>
  <c r="I17" i="2"/>
  <c r="I16" i="2"/>
  <c r="I15" i="2"/>
  <c r="I14" i="2"/>
  <c r="J14" i="2" s="1"/>
  <c r="J24" i="2" l="1"/>
  <c r="J25" i="2"/>
  <c r="J18" i="2"/>
  <c r="K18" i="2" s="1"/>
  <c r="J19" i="2"/>
  <c r="K19" i="2" s="1"/>
  <c r="J20" i="2"/>
  <c r="K20" i="2" s="1"/>
  <c r="J21" i="2"/>
  <c r="K21" i="2" s="1"/>
  <c r="K14" i="2"/>
  <c r="J15" i="2"/>
  <c r="K15" i="2" s="1"/>
  <c r="J16" i="2"/>
  <c r="K16" i="2" s="1"/>
  <c r="J17" i="2"/>
  <c r="K17" i="2" s="1"/>
  <c r="J29" i="2" l="1"/>
  <c r="K25" i="2"/>
  <c r="K24" i="2"/>
  <c r="K29" i="2" s="1"/>
</calcChain>
</file>

<file path=xl/sharedStrings.xml><?xml version="1.0" encoding="utf-8"?>
<sst xmlns="http://schemas.openxmlformats.org/spreadsheetml/2006/main" count="61" uniqueCount="51">
  <si>
    <t>WYKONAWCA:</t>
  </si>
  <si>
    <t>Nazwa</t>
  </si>
  <si>
    <t>Adres</t>
  </si>
  <si>
    <t>Tabela 1</t>
  </si>
  <si>
    <t>Lp.</t>
  </si>
  <si>
    <t>* Proszę wypełnić tylko pola oznaczone kolorem pomarańczowym</t>
  </si>
  <si>
    <t>Miejscowość</t>
  </si>
  <si>
    <t>Data</t>
  </si>
  <si>
    <t>Sposób rozliczenia</t>
  </si>
  <si>
    <t>Opłata jednorazowa</t>
  </si>
  <si>
    <t>Liczba wystąpień</t>
  </si>
  <si>
    <t>Cena jednostkowa netto (zł) *</t>
  </si>
  <si>
    <t>Wartość wynagrodzenia podstawowego:</t>
  </si>
  <si>
    <t>Wartość wynagrodzenia - zamówienie w ramach prawa opcji:</t>
  </si>
  <si>
    <t>Łączna cena:</t>
  </si>
  <si>
    <t>ZAMAWIAJĄCY:</t>
  </si>
  <si>
    <t>Naukowa i Akademicka Sieć Komputerowa</t>
  </si>
  <si>
    <t>Państwowy Instytut Badawczy</t>
  </si>
  <si>
    <t>ul. Kolska 12, 01-045 Warszawa</t>
  </si>
  <si>
    <t>Wartość netto (zł)</t>
  </si>
  <si>
    <t>Wartość podatku VAT (zł)</t>
  </si>
  <si>
    <t>Wartość  netto (zł)</t>
  </si>
  <si>
    <t>Cena brutto (zł)</t>
  </si>
  <si>
    <t>Wartość  brutto (zł)</t>
  </si>
  <si>
    <t>Przełącznik zgodnie z wymaganiai SOPZ wraz z 60 miesięczną gwarnancją - zamówienie w ramach prawa opcji</t>
  </si>
  <si>
    <r>
      <t>Formularz cenowy</t>
    </r>
    <r>
      <rPr>
        <sz val="14"/>
        <color theme="1"/>
        <rFont val="Aptos"/>
        <family val="2"/>
      </rPr>
      <t>  </t>
    </r>
  </si>
  <si>
    <t>zamówienie w ramach prawa opcji</t>
  </si>
  <si>
    <t>Producent</t>
  </si>
  <si>
    <t>Model urządzenia</t>
  </si>
  <si>
    <t>[a]</t>
  </si>
  <si>
    <t>[b]</t>
  </si>
  <si>
    <t>[c]</t>
  </si>
  <si>
    <t>[d]</t>
  </si>
  <si>
    <t>[e]</t>
  </si>
  <si>
    <t>[f]</t>
  </si>
  <si>
    <t>[g]</t>
  </si>
  <si>
    <t>[h]</t>
  </si>
  <si>
    <t>[i]</t>
  </si>
  <si>
    <t>[k]</t>
  </si>
  <si>
    <t>Przełącznik zgodnie z wymaganiami SOPZ wraz z 60 miesięczną gwarnancją</t>
  </si>
  <si>
    <t>Wkładka typu 40GBASE-LR</t>
  </si>
  <si>
    <t>Wkładka typu 40GBASE-LR - zamówienie w ramach prawa opcji</t>
  </si>
  <si>
    <t>Wkładka typu 100GBASE-SR4  wraz z kablem rozszywającym</t>
  </si>
  <si>
    <t>Wkładka typu 100GBASE-SR4 wraz z kablem rozszywającym - zamówienie w ramach prawa opcji</t>
  </si>
  <si>
    <t>Wkładka typu 100GBASE-SR2</t>
  </si>
  <si>
    <t>Wkładka typu 100GBASE-SR2 - zamówienie w ramach prawa opcji</t>
  </si>
  <si>
    <t xml:space="preserve">„Dostawa urządzeń (przełączniki) oraz wkładek optycznych” </t>
  </si>
  <si>
    <t>Uwaga!</t>
  </si>
  <si>
    <t>Plik sporządza się w postaci elektronicznej i opatruje się kwalifikowanym podpisem elektronicznym, podpisem zaufanym lub podpisem osobistym przez osobę uprawnioną do reprezentacji.</t>
  </si>
  <si>
    <t>Załącznik nr 4</t>
  </si>
  <si>
    <t>znak postępowania: ZZOSE.2621.147.2025.668.KBO[OSE2025]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</si>
</sst>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z_ł_-;\-* #,##0.00\ _z_ł_-;_-* &quot;-&quot;??\ _z_ł_-;_-@_-"/>
    <numFmt numFmtId="165" formatCode="#,##0.00;\-#,##0.00;\ \-\ "/>
    <numFmt numFmtId="166" formatCode="#,##0;\-#,##0;\ \-\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b/>
      <i/>
      <sz val="11"/>
      <color theme="1"/>
      <name val="Aptos"/>
      <family val="2"/>
    </font>
    <font>
      <b/>
      <sz val="14"/>
      <color theme="1"/>
      <name val="Aptos"/>
      <family val="2"/>
    </font>
    <font>
      <sz val="14"/>
      <color theme="1"/>
      <name val="Aptos"/>
      <family val="2"/>
    </font>
    <font>
      <b/>
      <u/>
      <sz val="11"/>
      <color theme="1"/>
      <name val="Aptos"/>
      <family val="2"/>
    </font>
    <font>
      <sz val="11"/>
      <name val="Aptos"/>
      <family val="2"/>
    </font>
    <font>
      <b/>
      <u/>
      <sz val="14"/>
      <color theme="1"/>
      <name val="Aptos"/>
      <family val="2"/>
    </font>
    <font>
      <b/>
      <u/>
      <sz val="12"/>
      <color theme="1"/>
      <name val="Aptos"/>
      <family val="2"/>
    </font>
    <font>
      <sz val="8"/>
      <color theme="1"/>
      <name val="Aptos"/>
      <family val="2"/>
    </font>
    <font>
      <b/>
      <sz val="11"/>
      <color theme="1"/>
      <name val="Aptos"/>
      <family val="2"/>
    </font>
    <font>
      <sz val="15"/>
      <color theme="1"/>
      <name val="Aptos"/>
      <family val="2"/>
    </font>
    <font>
      <b/>
      <sz val="11"/>
      <color theme="0"/>
      <name val="Aptos"/>
      <family val="2"/>
    </font>
    <font>
      <b/>
      <sz val="12"/>
      <color theme="1"/>
      <name val="Aptos"/>
      <family val="2"/>
    </font>
    <font>
      <sz val="9"/>
      <color theme="1"/>
      <name val="Aptos"/>
      <family val="2"/>
    </font>
    <font>
      <b/>
      <i/>
      <sz val="14"/>
      <color theme="1"/>
      <name val="Aptos"/>
      <family val="2"/>
    </font>
    <font>
      <b/>
      <i/>
      <sz val="10"/>
      <color rgb="FFEE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medium">
        <color indexed="64"/>
      </top>
      <bottom/>
      <diagonal/>
    </border>
    <border>
      <left/>
      <right style="thin">
        <color theme="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2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3" fillId="0" borderId="0" xfId="0" applyFont="1"/>
    <xf numFmtId="0" fontId="2" fillId="0" borderId="3" xfId="0" applyFont="1" applyBorder="1"/>
    <xf numFmtId="0" fontId="2" fillId="7" borderId="0" xfId="0" applyFont="1" applyFill="1"/>
    <xf numFmtId="0" fontId="6" fillId="0" borderId="8" xfId="0" applyFont="1" applyBorder="1"/>
    <xf numFmtId="0" fontId="4" fillId="0" borderId="8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 applyAlignment="1">
      <alignment vertical="center"/>
    </xf>
    <xf numFmtId="0" fontId="4" fillId="0" borderId="7" xfId="0" applyFont="1" applyBorder="1" applyAlignment="1">
      <alignment horizontal="center"/>
    </xf>
    <xf numFmtId="0" fontId="8" fillId="0" borderId="2" xfId="0" applyFont="1" applyBorder="1"/>
    <xf numFmtId="0" fontId="4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4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 wrapText="1"/>
    </xf>
    <xf numFmtId="0" fontId="9" fillId="0" borderId="0" xfId="0" applyFont="1" applyAlignment="1">
      <alignment horizontal="justify" vertical="center"/>
    </xf>
    <xf numFmtId="0" fontId="10" fillId="0" borderId="1" xfId="0" applyFont="1" applyBorder="1" applyAlignment="1">
      <alignment vertical="center"/>
    </xf>
    <xf numFmtId="0" fontId="2" fillId="0" borderId="4" xfId="0" applyFont="1" applyBorder="1"/>
    <xf numFmtId="0" fontId="2" fillId="0" borderId="5" xfId="0" applyFont="1" applyBorder="1"/>
    <xf numFmtId="0" fontId="11" fillId="3" borderId="11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 wrapText="1"/>
    </xf>
    <xf numFmtId="164" fontId="7" fillId="2" borderId="17" xfId="0" applyNumberFormat="1" applyFont="1" applyFill="1" applyBorder="1" applyAlignment="1" applyProtection="1">
      <alignment vertical="center"/>
      <protection locked="0"/>
    </xf>
    <xf numFmtId="0" fontId="13" fillId="6" borderId="20" xfId="0" applyFont="1" applyFill="1" applyBorder="1" applyAlignment="1">
      <alignment wrapText="1"/>
    </xf>
    <xf numFmtId="43" fontId="14" fillId="0" borderId="20" xfId="1" applyFont="1" applyFill="1" applyBorder="1" applyAlignment="1">
      <alignment horizontal="center" vertical="center"/>
    </xf>
    <xf numFmtId="0" fontId="2" fillId="0" borderId="23" xfId="0" applyFont="1" applyBorder="1" applyAlignment="1">
      <alignment horizontal="left" vertical="center" wrapText="1"/>
    </xf>
    <xf numFmtId="0" fontId="2" fillId="0" borderId="24" xfId="0" applyFont="1" applyBorder="1"/>
    <xf numFmtId="0" fontId="2" fillId="0" borderId="8" xfId="0" applyFont="1" applyBorder="1"/>
    <xf numFmtId="0" fontId="15" fillId="0" borderId="11" xfId="0" applyFont="1" applyBorder="1" applyAlignment="1">
      <alignment vertical="center"/>
    </xf>
    <xf numFmtId="0" fontId="7" fillId="4" borderId="27" xfId="0" applyFont="1" applyFill="1" applyBorder="1" applyAlignment="1">
      <alignment horizontal="left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left" vertical="center" wrapText="1"/>
    </xf>
    <xf numFmtId="43" fontId="2" fillId="5" borderId="16" xfId="1" applyFont="1" applyFill="1" applyBorder="1" applyAlignment="1">
      <alignment horizontal="left" wrapText="1"/>
    </xf>
    <xf numFmtId="0" fontId="7" fillId="5" borderId="16" xfId="0" applyFont="1" applyFill="1" applyBorder="1" applyAlignment="1">
      <alignment horizontal="left" vertical="center" wrapText="1"/>
    </xf>
    <xf numFmtId="0" fontId="7" fillId="5" borderId="28" xfId="0" applyFont="1" applyFill="1" applyBorder="1" applyAlignment="1">
      <alignment horizontal="left" vertical="center" wrapText="1"/>
    </xf>
    <xf numFmtId="166" fontId="7" fillId="4" borderId="16" xfId="0" applyNumberFormat="1" applyFont="1" applyFill="1" applyBorder="1" applyAlignment="1">
      <alignment horizontal="right" vertical="center"/>
    </xf>
    <xf numFmtId="166" fontId="7" fillId="4" borderId="17" xfId="0" applyNumberFormat="1" applyFont="1" applyFill="1" applyBorder="1" applyAlignment="1">
      <alignment horizontal="right" vertical="center"/>
    </xf>
    <xf numFmtId="0" fontId="4" fillId="0" borderId="3" xfId="0" applyFont="1" applyBorder="1" applyAlignment="1">
      <alignment horizontal="center"/>
    </xf>
    <xf numFmtId="165" fontId="7" fillId="4" borderId="30" xfId="0" applyNumberFormat="1" applyFont="1" applyFill="1" applyBorder="1" applyAlignment="1">
      <alignment horizontal="right" vertical="center"/>
    </xf>
    <xf numFmtId="0" fontId="7" fillId="4" borderId="29" xfId="0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 wrapText="1"/>
    </xf>
    <xf numFmtId="49" fontId="7" fillId="2" borderId="29" xfId="0" applyNumberFormat="1" applyFont="1" applyFill="1" applyBorder="1" applyAlignment="1" applyProtection="1">
      <alignment horizontal="center" vertical="center"/>
      <protection locked="0"/>
    </xf>
    <xf numFmtId="49" fontId="7" fillId="2" borderId="31" xfId="0" applyNumberFormat="1" applyFont="1" applyFill="1" applyBorder="1" applyAlignment="1" applyProtection="1">
      <alignment horizontal="center" vertical="center"/>
      <protection locked="0"/>
    </xf>
    <xf numFmtId="0" fontId="2" fillId="7" borderId="0" xfId="0" applyFont="1" applyFill="1" applyAlignment="1">
      <alignment horizontal="left" vertical="center" wrapText="1"/>
    </xf>
    <xf numFmtId="0" fontId="2" fillId="7" borderId="2" xfId="0" applyFont="1" applyFill="1" applyBorder="1"/>
    <xf numFmtId="0" fontId="2" fillId="7" borderId="24" xfId="0" applyFont="1" applyFill="1" applyBorder="1"/>
    <xf numFmtId="0" fontId="7" fillId="4" borderId="32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7" fillId="4" borderId="34" xfId="0" applyFont="1" applyFill="1" applyBorder="1" applyAlignment="1">
      <alignment horizontal="center" vertical="center" wrapText="1"/>
    </xf>
    <xf numFmtId="49" fontId="7" fillId="2" borderId="35" xfId="0" applyNumberFormat="1" applyFont="1" applyFill="1" applyBorder="1" applyAlignment="1" applyProtection="1">
      <alignment horizontal="center" vertical="center"/>
      <protection locked="0"/>
    </xf>
    <xf numFmtId="49" fontId="7" fillId="2" borderId="36" xfId="0" applyNumberFormat="1" applyFont="1" applyFill="1" applyBorder="1" applyAlignment="1" applyProtection="1">
      <alignment horizontal="center" vertical="center"/>
      <protection locked="0"/>
    </xf>
    <xf numFmtId="164" fontId="7" fillId="2" borderId="34" xfId="0" applyNumberFormat="1" applyFont="1" applyFill="1" applyBorder="1" applyAlignment="1" applyProtection="1">
      <alignment vertical="center"/>
      <protection locked="0"/>
    </xf>
    <xf numFmtId="166" fontId="7" fillId="4" borderId="33" xfId="0" applyNumberFormat="1" applyFont="1" applyFill="1" applyBorder="1" applyAlignment="1">
      <alignment horizontal="right" vertical="center"/>
    </xf>
    <xf numFmtId="166" fontId="7" fillId="4" borderId="34" xfId="0" applyNumberFormat="1" applyFont="1" applyFill="1" applyBorder="1" applyAlignment="1">
      <alignment horizontal="right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7" borderId="4" xfId="0" applyFont="1" applyFill="1" applyBorder="1"/>
    <xf numFmtId="0" fontId="3" fillId="7" borderId="0" xfId="0" applyFont="1" applyFill="1" applyAlignment="1">
      <alignment horizontal="right" vertical="center"/>
    </xf>
    <xf numFmtId="0" fontId="17" fillId="0" borderId="0" xfId="0" applyFont="1" applyAlignment="1">
      <alignment horizontal="justify" vertical="center"/>
    </xf>
    <xf numFmtId="0" fontId="4" fillId="0" borderId="10" xfId="0" applyFont="1" applyBorder="1" applyAlignment="1">
      <alignment horizontal="center" wrapText="1"/>
    </xf>
    <xf numFmtId="0" fontId="16" fillId="7" borderId="0" xfId="0" applyFont="1" applyFill="1" applyAlignment="1">
      <alignment horizontal="center" vertical="center"/>
    </xf>
    <xf numFmtId="0" fontId="16" fillId="7" borderId="23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164" fontId="7" fillId="2" borderId="12" xfId="0" applyNumberFormat="1" applyFont="1" applyFill="1" applyBorder="1" applyAlignment="1" applyProtection="1">
      <alignment horizontal="center" vertical="center"/>
      <protection locked="0"/>
    </xf>
    <xf numFmtId="164" fontId="7" fillId="2" borderId="13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17" fillId="0" borderId="0" xfId="0" applyFont="1" applyAlignment="1">
      <alignment horizontal="justify" vertical="center"/>
    </xf>
    <xf numFmtId="0" fontId="0" fillId="0" borderId="0" xfId="0"/>
    <xf numFmtId="0" fontId="12" fillId="7" borderId="25" xfId="0" applyFont="1" applyFill="1" applyBorder="1" applyAlignment="1">
      <alignment horizontal="center" vertical="center"/>
    </xf>
    <xf numFmtId="0" fontId="12" fillId="7" borderId="14" xfId="0" applyFont="1" applyFill="1" applyBorder="1" applyAlignment="1">
      <alignment horizontal="center" vertical="center"/>
    </xf>
    <xf numFmtId="0" fontId="12" fillId="7" borderId="26" xfId="0" applyFont="1" applyFill="1" applyBorder="1" applyAlignment="1">
      <alignment horizontal="center" vertical="center"/>
    </xf>
    <xf numFmtId="0" fontId="2" fillId="2" borderId="10" xfId="0" applyFont="1" applyFill="1" applyBorder="1" applyAlignment="1" applyProtection="1">
      <alignment vertical="center"/>
      <protection locked="0"/>
    </xf>
    <xf numFmtId="0" fontId="2" fillId="2" borderId="18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2" fillId="5" borderId="10" xfId="0" applyFont="1" applyFill="1" applyBorder="1" applyAlignment="1" applyProtection="1">
      <alignment vertical="center"/>
      <protection locked="0"/>
    </xf>
    <xf numFmtId="0" fontId="2" fillId="5" borderId="18" xfId="0" applyFont="1" applyFill="1" applyBorder="1" applyAlignment="1">
      <alignment vertical="center"/>
    </xf>
    <xf numFmtId="0" fontId="2" fillId="5" borderId="19" xfId="0" applyFont="1" applyFill="1" applyBorder="1" applyAlignment="1">
      <alignment vertical="center"/>
    </xf>
    <xf numFmtId="43" fontId="11" fillId="8" borderId="21" xfId="1" applyFont="1" applyFill="1" applyBorder="1" applyAlignment="1">
      <alignment horizontal="left" vertical="center" wrapText="1"/>
    </xf>
    <xf numFmtId="43" fontId="11" fillId="8" borderId="22" xfId="1" applyFont="1" applyFill="1" applyBorder="1" applyAlignment="1">
      <alignment horizontal="left" vertical="center" wrapText="1"/>
    </xf>
    <xf numFmtId="43" fontId="11" fillId="5" borderId="21" xfId="1" applyFont="1" applyFill="1" applyBorder="1" applyAlignment="1">
      <alignment horizontal="left" wrapText="1"/>
    </xf>
    <xf numFmtId="0" fontId="11" fillId="0" borderId="22" xfId="0" applyFont="1" applyBorder="1" applyAlignment="1">
      <alignment horizontal="left" wrapText="1"/>
    </xf>
    <xf numFmtId="43" fontId="4" fillId="7" borderId="21" xfId="1" applyFont="1" applyFill="1" applyBorder="1" applyAlignment="1">
      <alignment horizontal="left" vertical="center"/>
    </xf>
    <xf numFmtId="0" fontId="5" fillId="7" borderId="22" xfId="0" applyFont="1" applyFill="1" applyBorder="1"/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A5809-4CD3-449F-B5DF-8FB3FD198270}">
  <dimension ref="A1:K35"/>
  <sheetViews>
    <sheetView tabSelected="1" topLeftCell="A13" zoomScale="80" zoomScaleNormal="80" workbookViewId="0">
      <selection activeCell="H14" sqref="H14"/>
    </sheetView>
  </sheetViews>
  <sheetFormatPr defaultColWidth="9.140625" defaultRowHeight="15" x14ac:dyDescent="0.25"/>
  <cols>
    <col min="1" max="1" width="9.140625" style="5"/>
    <col min="2" max="2" width="11.7109375" style="5" customWidth="1"/>
    <col min="3" max="3" width="75.7109375" style="5" customWidth="1"/>
    <col min="4" max="4" width="18.7109375" style="5" customWidth="1"/>
    <col min="5" max="7" width="12.7109375" style="5" customWidth="1"/>
    <col min="8" max="11" width="18.7109375" style="5" customWidth="1"/>
    <col min="12" max="16384" width="9.140625" style="5"/>
  </cols>
  <sheetData>
    <row r="1" spans="1:11" x14ac:dyDescent="0.25">
      <c r="A1" s="1"/>
      <c r="B1" s="1"/>
      <c r="C1" s="1"/>
      <c r="D1" s="2"/>
      <c r="E1" s="3"/>
      <c r="F1" s="3"/>
      <c r="G1" s="3"/>
      <c r="H1" s="4"/>
      <c r="J1" s="61"/>
      <c r="K1" s="62" t="s">
        <v>49</v>
      </c>
    </row>
    <row r="2" spans="1:11" ht="15.95" customHeight="1" x14ac:dyDescent="0.25">
      <c r="A2" s="1"/>
      <c r="B2" s="67" t="s">
        <v>25</v>
      </c>
      <c r="C2" s="68"/>
      <c r="D2" s="68"/>
      <c r="E2" s="68"/>
      <c r="F2" s="68"/>
      <c r="G2" s="68"/>
      <c r="H2" s="68"/>
      <c r="I2" s="68"/>
      <c r="J2" s="68"/>
      <c r="K2" s="69"/>
    </row>
    <row r="3" spans="1:11" ht="19.5" thickBot="1" x14ac:dyDescent="0.35">
      <c r="A3" s="1"/>
      <c r="B3" s="6" t="s">
        <v>0</v>
      </c>
      <c r="C3" s="7"/>
      <c r="D3" s="7"/>
      <c r="E3" s="8"/>
      <c r="F3" s="8"/>
      <c r="G3" s="8"/>
      <c r="H3" s="2"/>
      <c r="I3" s="2"/>
      <c r="J3" s="2"/>
      <c r="K3" s="9"/>
    </row>
    <row r="4" spans="1:11" ht="19.5" thickBot="1" x14ac:dyDescent="0.35">
      <c r="A4" s="10"/>
      <c r="B4" s="11" t="s">
        <v>1</v>
      </c>
      <c r="C4" s="70"/>
      <c r="D4" s="71"/>
      <c r="E4" s="12"/>
      <c r="F4" s="12"/>
      <c r="G4" s="12"/>
      <c r="H4" s="2"/>
      <c r="I4" s="13" t="s">
        <v>15</v>
      </c>
      <c r="J4" s="2"/>
      <c r="K4" s="9"/>
    </row>
    <row r="5" spans="1:11" ht="19.5" thickBot="1" x14ac:dyDescent="0.35">
      <c r="A5" s="10"/>
      <c r="B5" s="11" t="s">
        <v>2</v>
      </c>
      <c r="C5" s="70"/>
      <c r="D5" s="71"/>
      <c r="E5" s="12"/>
      <c r="F5" s="12"/>
      <c r="G5" s="12"/>
      <c r="H5" s="2"/>
      <c r="I5" s="14" t="s">
        <v>16</v>
      </c>
      <c r="J5" s="15"/>
      <c r="K5" s="16"/>
    </row>
    <row r="6" spans="1:11" ht="18.75" x14ac:dyDescent="0.3">
      <c r="A6" s="2"/>
      <c r="B6" s="1"/>
      <c r="C6" s="17"/>
      <c r="D6" s="17"/>
      <c r="E6" s="8"/>
      <c r="F6" s="8"/>
      <c r="G6" s="8"/>
      <c r="H6" s="2"/>
      <c r="I6" s="72" t="s">
        <v>17</v>
      </c>
      <c r="J6" s="73"/>
      <c r="K6" s="74"/>
    </row>
    <row r="7" spans="1:11" ht="18.75" x14ac:dyDescent="0.3">
      <c r="A7" s="2"/>
      <c r="B7" s="2"/>
      <c r="C7" s="8"/>
      <c r="D7" s="8"/>
      <c r="E7" s="8"/>
      <c r="F7" s="8"/>
      <c r="G7" s="8"/>
      <c r="H7" s="2"/>
      <c r="I7" s="72" t="s">
        <v>18</v>
      </c>
      <c r="J7" s="73"/>
      <c r="K7" s="74"/>
    </row>
    <row r="8" spans="1:11" ht="18.75" x14ac:dyDescent="0.3">
      <c r="A8" s="2"/>
      <c r="B8" s="2"/>
      <c r="C8" s="8"/>
      <c r="D8" s="8"/>
      <c r="E8" s="8"/>
      <c r="F8" s="8"/>
      <c r="G8" s="8"/>
      <c r="H8" s="2"/>
      <c r="I8" s="2"/>
      <c r="J8" s="2"/>
      <c r="K8" s="2"/>
    </row>
    <row r="9" spans="1:11" ht="24.95" customHeight="1" x14ac:dyDescent="0.3">
      <c r="A9" s="18"/>
      <c r="B9" s="66" t="s">
        <v>46</v>
      </c>
      <c r="C9" s="66"/>
      <c r="D9" s="66"/>
      <c r="E9" s="66"/>
      <c r="F9" s="66"/>
      <c r="G9" s="66"/>
      <c r="H9" s="66"/>
      <c r="I9" s="66"/>
      <c r="J9" s="66"/>
      <c r="K9" s="66"/>
    </row>
    <row r="10" spans="1:11" ht="24.95" customHeight="1" x14ac:dyDescent="0.3">
      <c r="A10" s="64"/>
      <c r="B10" s="65" t="s">
        <v>50</v>
      </c>
      <c r="C10" s="65"/>
      <c r="D10" s="65"/>
      <c r="E10" s="65"/>
      <c r="F10" s="65"/>
      <c r="G10" s="65"/>
      <c r="H10" s="65"/>
      <c r="I10" s="65"/>
      <c r="J10" s="65"/>
      <c r="K10" s="65"/>
    </row>
    <row r="11" spans="1:11" ht="19.5" thickBot="1" x14ac:dyDescent="0.35">
      <c r="A11" s="1"/>
      <c r="B11" s="19" t="s">
        <v>3</v>
      </c>
      <c r="C11" s="20"/>
      <c r="D11" s="3"/>
      <c r="E11" s="17"/>
      <c r="F11" s="42"/>
      <c r="G11" s="42"/>
      <c r="H11" s="4"/>
      <c r="I11" s="21"/>
      <c r="J11" s="21"/>
      <c r="K11" s="9"/>
    </row>
    <row r="12" spans="1:11" ht="45.75" thickBot="1" x14ac:dyDescent="0.3">
      <c r="A12" s="22"/>
      <c r="B12" s="23" t="s">
        <v>4</v>
      </c>
      <c r="C12" s="23" t="s">
        <v>1</v>
      </c>
      <c r="D12" s="24" t="s">
        <v>8</v>
      </c>
      <c r="E12" s="24" t="s">
        <v>10</v>
      </c>
      <c r="F12" s="24" t="s">
        <v>27</v>
      </c>
      <c r="G12" s="24" t="s">
        <v>28</v>
      </c>
      <c r="H12" s="24" t="s">
        <v>11</v>
      </c>
      <c r="I12" s="24" t="s">
        <v>19</v>
      </c>
      <c r="J12" s="24" t="s">
        <v>20</v>
      </c>
      <c r="K12" s="24" t="s">
        <v>22</v>
      </c>
    </row>
    <row r="13" spans="1:11" ht="15.75" thickBot="1" x14ac:dyDescent="0.3">
      <c r="A13" s="22"/>
      <c r="B13" s="52" t="s">
        <v>29</v>
      </c>
      <c r="C13" s="52" t="s">
        <v>30</v>
      </c>
      <c r="D13" s="52" t="s">
        <v>31</v>
      </c>
      <c r="E13" s="52" t="s">
        <v>32</v>
      </c>
      <c r="F13" s="52" t="s">
        <v>33</v>
      </c>
      <c r="G13" s="52" t="s">
        <v>34</v>
      </c>
      <c r="H13" s="52" t="s">
        <v>35</v>
      </c>
      <c r="I13" s="52" t="s">
        <v>36</v>
      </c>
      <c r="J13" s="59" t="s">
        <v>37</v>
      </c>
      <c r="K13" s="60" t="s">
        <v>38</v>
      </c>
    </row>
    <row r="14" spans="1:11" ht="32.1" customHeight="1" x14ac:dyDescent="0.25">
      <c r="A14" s="22"/>
      <c r="B14" s="51">
        <v>1</v>
      </c>
      <c r="C14" s="34" t="s">
        <v>39</v>
      </c>
      <c r="D14" s="53" t="s">
        <v>9</v>
      </c>
      <c r="E14" s="26">
        <v>32</v>
      </c>
      <c r="F14" s="54"/>
      <c r="G14" s="55"/>
      <c r="H14" s="56"/>
      <c r="I14" s="57">
        <f t="shared" ref="I14:I21" si="0">ROUND(E14*H14,2)</f>
        <v>0</v>
      </c>
      <c r="J14" s="58">
        <f>ROUND(I14*0.23,2)</f>
        <v>0</v>
      </c>
      <c r="K14" s="57">
        <f>I14+J14</f>
        <v>0</v>
      </c>
    </row>
    <row r="15" spans="1:11" ht="32.1" customHeight="1" x14ac:dyDescent="0.25">
      <c r="A15" s="22"/>
      <c r="B15" s="25">
        <v>2</v>
      </c>
      <c r="C15" s="36" t="s">
        <v>40</v>
      </c>
      <c r="D15" s="35" t="s">
        <v>9</v>
      </c>
      <c r="E15" s="26">
        <v>32</v>
      </c>
      <c r="F15" s="46"/>
      <c r="G15" s="47"/>
      <c r="H15" s="27"/>
      <c r="I15" s="40">
        <f t="shared" si="0"/>
        <v>0</v>
      </c>
      <c r="J15" s="41">
        <f t="shared" ref="J15:J21" si="1">ROUND(I15*0.23,2)</f>
        <v>0</v>
      </c>
      <c r="K15" s="40">
        <f t="shared" ref="K15:K21" si="2">I15+J15</f>
        <v>0</v>
      </c>
    </row>
    <row r="16" spans="1:11" ht="32.1" customHeight="1" x14ac:dyDescent="0.25">
      <c r="A16" s="22"/>
      <c r="B16" s="25">
        <v>3</v>
      </c>
      <c r="C16" s="36" t="s">
        <v>44</v>
      </c>
      <c r="D16" s="35" t="s">
        <v>9</v>
      </c>
      <c r="E16" s="26">
        <v>128</v>
      </c>
      <c r="F16" s="46"/>
      <c r="G16" s="47"/>
      <c r="H16" s="27"/>
      <c r="I16" s="40">
        <f t="shared" si="0"/>
        <v>0</v>
      </c>
      <c r="J16" s="41">
        <f t="shared" si="1"/>
        <v>0</v>
      </c>
      <c r="K16" s="40">
        <f t="shared" si="2"/>
        <v>0</v>
      </c>
    </row>
    <row r="17" spans="1:11" ht="32.1" customHeight="1" x14ac:dyDescent="0.25">
      <c r="A17" s="22"/>
      <c r="B17" s="25">
        <v>4</v>
      </c>
      <c r="C17" s="36" t="s">
        <v>42</v>
      </c>
      <c r="D17" s="35" t="s">
        <v>9</v>
      </c>
      <c r="E17" s="26">
        <v>320</v>
      </c>
      <c r="F17" s="46"/>
      <c r="G17" s="47"/>
      <c r="H17" s="27"/>
      <c r="I17" s="40">
        <f t="shared" si="0"/>
        <v>0</v>
      </c>
      <c r="J17" s="41">
        <f t="shared" si="1"/>
        <v>0</v>
      </c>
      <c r="K17" s="40">
        <f t="shared" si="2"/>
        <v>0</v>
      </c>
    </row>
    <row r="18" spans="1:11" ht="32.1" customHeight="1" x14ac:dyDescent="0.25">
      <c r="A18" s="22"/>
      <c r="B18" s="25">
        <v>5</v>
      </c>
      <c r="C18" s="37" t="s">
        <v>24</v>
      </c>
      <c r="D18" s="35" t="s">
        <v>9</v>
      </c>
      <c r="E18" s="26">
        <v>4</v>
      </c>
      <c r="F18" s="44" t="str">
        <f>IF(F14&lt;&gt;"",F14,"")</f>
        <v/>
      </c>
      <c r="G18" s="45" t="str">
        <f>IF(G14&lt;&gt;"",G14,"")</f>
        <v/>
      </c>
      <c r="H18" s="43">
        <f>H14</f>
        <v>0</v>
      </c>
      <c r="I18" s="40">
        <f t="shared" si="0"/>
        <v>0</v>
      </c>
      <c r="J18" s="41">
        <f t="shared" si="1"/>
        <v>0</v>
      </c>
      <c r="K18" s="40">
        <f t="shared" si="2"/>
        <v>0</v>
      </c>
    </row>
    <row r="19" spans="1:11" ht="32.1" customHeight="1" x14ac:dyDescent="0.25">
      <c r="A19" s="22"/>
      <c r="B19" s="25">
        <v>6</v>
      </c>
      <c r="C19" s="38" t="s">
        <v>41</v>
      </c>
      <c r="D19" s="35" t="s">
        <v>9</v>
      </c>
      <c r="E19" s="26">
        <v>20</v>
      </c>
      <c r="F19" s="44" t="str">
        <f t="shared" ref="F19:G19" si="3">IF(F15&lt;&gt;"",F15,"")</f>
        <v/>
      </c>
      <c r="G19" s="45" t="str">
        <f t="shared" si="3"/>
        <v/>
      </c>
      <c r="H19" s="43">
        <f>H15</f>
        <v>0</v>
      </c>
      <c r="I19" s="40">
        <f t="shared" si="0"/>
        <v>0</v>
      </c>
      <c r="J19" s="41">
        <f t="shared" si="1"/>
        <v>0</v>
      </c>
      <c r="K19" s="40">
        <f t="shared" si="2"/>
        <v>0</v>
      </c>
    </row>
    <row r="20" spans="1:11" ht="32.1" customHeight="1" x14ac:dyDescent="0.25">
      <c r="A20" s="22"/>
      <c r="B20" s="25">
        <v>7</v>
      </c>
      <c r="C20" s="38" t="s">
        <v>45</v>
      </c>
      <c r="D20" s="35" t="s">
        <v>9</v>
      </c>
      <c r="E20" s="26">
        <v>20</v>
      </c>
      <c r="F20" s="44" t="str">
        <f t="shared" ref="F20:G20" si="4">IF(F16&lt;&gt;"",F16,"")</f>
        <v/>
      </c>
      <c r="G20" s="45" t="str">
        <f t="shared" si="4"/>
        <v/>
      </c>
      <c r="H20" s="43">
        <f>H16</f>
        <v>0</v>
      </c>
      <c r="I20" s="40">
        <f t="shared" si="0"/>
        <v>0</v>
      </c>
      <c r="J20" s="41">
        <f t="shared" si="1"/>
        <v>0</v>
      </c>
      <c r="K20" s="40">
        <f t="shared" si="2"/>
        <v>0</v>
      </c>
    </row>
    <row r="21" spans="1:11" ht="32.1" customHeight="1" thickBot="1" x14ac:dyDescent="0.3">
      <c r="A21" s="22"/>
      <c r="B21" s="25">
        <v>8</v>
      </c>
      <c r="C21" s="39" t="s">
        <v>43</v>
      </c>
      <c r="D21" s="35" t="s">
        <v>9</v>
      </c>
      <c r="E21" s="26">
        <v>100</v>
      </c>
      <c r="F21" s="44" t="str">
        <f t="shared" ref="F21:G21" si="5">IF(F17&lt;&gt;"",F17,"")</f>
        <v/>
      </c>
      <c r="G21" s="45" t="str">
        <f t="shared" si="5"/>
        <v/>
      </c>
      <c r="H21" s="43">
        <f>H17</f>
        <v>0</v>
      </c>
      <c r="I21" s="40">
        <f t="shared" si="0"/>
        <v>0</v>
      </c>
      <c r="J21" s="41">
        <f t="shared" si="1"/>
        <v>0</v>
      </c>
      <c r="K21" s="40">
        <f t="shared" si="2"/>
        <v>0</v>
      </c>
    </row>
    <row r="22" spans="1:11" ht="26.1" customHeight="1" x14ac:dyDescent="0.25">
      <c r="A22" s="2"/>
      <c r="B22" s="1"/>
      <c r="C22" s="77"/>
      <c r="D22" s="78"/>
      <c r="E22" s="78"/>
      <c r="F22" s="78"/>
      <c r="G22" s="78"/>
      <c r="H22" s="78"/>
      <c r="I22" s="78"/>
      <c r="J22" s="78"/>
      <c r="K22" s="79"/>
    </row>
    <row r="23" spans="1:11" ht="30" x14ac:dyDescent="0.25">
      <c r="A23" s="2"/>
      <c r="B23" s="80" t="s">
        <v>5</v>
      </c>
      <c r="C23" s="81"/>
      <c r="D23" s="82"/>
      <c r="E23" s="2"/>
      <c r="F23" s="2"/>
      <c r="G23" s="2"/>
      <c r="H23" s="2"/>
      <c r="I23" s="9"/>
      <c r="J23" s="28" t="s">
        <v>21</v>
      </c>
      <c r="K23" s="28" t="s">
        <v>23</v>
      </c>
    </row>
    <row r="24" spans="1:11" ht="30" customHeight="1" x14ac:dyDescent="0.25">
      <c r="A24" s="2"/>
      <c r="B24" s="83" t="s">
        <v>26</v>
      </c>
      <c r="C24" s="84"/>
      <c r="D24" s="85"/>
      <c r="E24" s="22"/>
      <c r="H24" s="86" t="s">
        <v>12</v>
      </c>
      <c r="I24" s="87"/>
      <c r="J24" s="29">
        <f>SUM(I14:I17)</f>
        <v>0</v>
      </c>
      <c r="K24" s="29">
        <f>SUM(K14:K17)</f>
        <v>0</v>
      </c>
    </row>
    <row r="25" spans="1:11" ht="30" customHeight="1" x14ac:dyDescent="0.25">
      <c r="A25" s="22"/>
      <c r="B25" s="2"/>
      <c r="C25" s="2"/>
      <c r="D25" s="2"/>
      <c r="E25" s="30"/>
      <c r="F25" s="48"/>
      <c r="G25" s="48"/>
      <c r="H25" s="88" t="s">
        <v>13</v>
      </c>
      <c r="I25" s="89"/>
      <c r="J25" s="29">
        <f>SUM(I18:I21)</f>
        <v>0</v>
      </c>
      <c r="K25" s="29">
        <f>SUM(K18:K21)</f>
        <v>0</v>
      </c>
    </row>
    <row r="26" spans="1:11" x14ac:dyDescent="0.25">
      <c r="A26" s="2"/>
      <c r="B26" s="2"/>
      <c r="C26" s="2"/>
      <c r="D26" s="2"/>
      <c r="E26" s="2"/>
      <c r="F26" s="49"/>
      <c r="G26" s="49"/>
      <c r="H26" s="2"/>
      <c r="I26" s="2"/>
      <c r="J26" s="2"/>
      <c r="K26" s="2"/>
    </row>
    <row r="27" spans="1:11" x14ac:dyDescent="0.25">
      <c r="A27" s="22"/>
      <c r="B27" s="2"/>
      <c r="C27" s="2"/>
      <c r="D27" s="2"/>
      <c r="E27" s="2"/>
      <c r="F27" s="49"/>
      <c r="G27" s="49"/>
      <c r="H27" s="2"/>
      <c r="I27" s="2"/>
      <c r="J27" s="2"/>
      <c r="K27" s="2"/>
    </row>
    <row r="28" spans="1:11" ht="30" x14ac:dyDescent="0.25">
      <c r="A28" s="2"/>
      <c r="B28" s="2"/>
      <c r="C28" s="2"/>
      <c r="D28" s="2"/>
      <c r="E28" s="2"/>
      <c r="F28" s="50"/>
      <c r="G28" s="50"/>
      <c r="H28" s="31"/>
      <c r="I28" s="9"/>
      <c r="J28" s="28" t="s">
        <v>21</v>
      </c>
      <c r="K28" s="28" t="s">
        <v>23</v>
      </c>
    </row>
    <row r="29" spans="1:11" ht="20.100000000000001" customHeight="1" thickBot="1" x14ac:dyDescent="0.35">
      <c r="A29" s="2"/>
      <c r="B29" s="2"/>
      <c r="C29" s="32"/>
      <c r="D29" s="32"/>
      <c r="E29" s="2"/>
      <c r="H29" s="90" t="s">
        <v>14</v>
      </c>
      <c r="I29" s="91"/>
      <c r="J29" s="29">
        <f>J24+J25</f>
        <v>0</v>
      </c>
      <c r="K29" s="29">
        <f>K24+K25</f>
        <v>0</v>
      </c>
    </row>
    <row r="30" spans="1:11" ht="15.75" thickBot="1" x14ac:dyDescent="0.3">
      <c r="A30" s="2"/>
      <c r="B30" s="33" t="s">
        <v>6</v>
      </c>
      <c r="C30" s="70"/>
      <c r="D30" s="71"/>
      <c r="E30" s="16"/>
      <c r="F30" s="16"/>
      <c r="G30" s="16"/>
      <c r="H30" s="2"/>
      <c r="I30" s="2"/>
      <c r="J30" s="2"/>
      <c r="K30" s="2"/>
    </row>
    <row r="31" spans="1:11" ht="15.75" thickBot="1" x14ac:dyDescent="0.3">
      <c r="A31" s="2"/>
      <c r="B31" s="33" t="s">
        <v>7</v>
      </c>
      <c r="C31" s="70"/>
      <c r="D31" s="71"/>
      <c r="E31" s="16"/>
      <c r="F31" s="16"/>
      <c r="G31" s="16"/>
      <c r="H31" s="2"/>
      <c r="I31" s="2"/>
      <c r="J31" s="2"/>
      <c r="K31" s="2"/>
    </row>
    <row r="34" spans="3:9" x14ac:dyDescent="0.25">
      <c r="C34" s="63" t="s">
        <v>47</v>
      </c>
    </row>
    <row r="35" spans="3:9" ht="30" customHeight="1" x14ac:dyDescent="0.25">
      <c r="C35" s="75" t="s">
        <v>48</v>
      </c>
      <c r="D35" s="76"/>
      <c r="E35" s="76"/>
      <c r="F35" s="76"/>
      <c r="G35" s="76"/>
      <c r="H35" s="76"/>
      <c r="I35" s="76"/>
    </row>
  </sheetData>
  <protectedRanges>
    <protectedRange sqref="H14:H21" name="Rozstęp1_1_4"/>
  </protectedRanges>
  <mergeCells count="16">
    <mergeCell ref="C35:I35"/>
    <mergeCell ref="C30:D30"/>
    <mergeCell ref="C31:D31"/>
    <mergeCell ref="C22:K22"/>
    <mergeCell ref="B23:D23"/>
    <mergeCell ref="B24:D24"/>
    <mergeCell ref="H24:I24"/>
    <mergeCell ref="H25:I25"/>
    <mergeCell ref="H29:I29"/>
    <mergeCell ref="B10:K10"/>
    <mergeCell ref="B9:K9"/>
    <mergeCell ref="B2:K2"/>
    <mergeCell ref="C4:D4"/>
    <mergeCell ref="C5:D5"/>
    <mergeCell ref="I6:K6"/>
    <mergeCell ref="I7:K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 z BoM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Rogala</dc:creator>
  <cp:lastModifiedBy>Katarzyna Borzechowska</cp:lastModifiedBy>
  <dcterms:created xsi:type="dcterms:W3CDTF">2015-06-05T18:19:34Z</dcterms:created>
  <dcterms:modified xsi:type="dcterms:W3CDTF">2025-12-05T09:11:53Z</dcterms:modified>
</cp:coreProperties>
</file>