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m\Zakupy\KATEGORIE\Usługi doradcze\Kasia\25DFBO186 - Wykonanie inwentaryzacji przewodów stalowych\materiały przetargowe\"/>
    </mc:Choice>
  </mc:AlternateContent>
  <xr:revisionPtr revIDLastSave="0" documentId="13_ncr:1_{30930DE1-F3F4-4ABB-945F-9B3218DD053B}" xr6:coauthVersionLast="47" xr6:coauthVersionMax="47" xr10:uidLastSave="{00000000-0000-0000-0000-000000000000}"/>
  <bookViews>
    <workbookView xWindow="-110" yWindow="-110" windowWidth="19420" windowHeight="10420" tabRatio="468" xr2:uid="{00000000-000D-0000-FFFF-FFFF00000000}"/>
  </bookViews>
  <sheets>
    <sheet name="cennik i zakres prac" sheetId="16" r:id="rId1"/>
    <sheet name="materiały" sheetId="17" r:id="rId2"/>
    <sheet name="prace NIEUJĘTE W TABELI NR 1" sheetId="18" r:id="rId3"/>
  </sheets>
  <definedNames>
    <definedName name="_xlnm._FilterDatabase" localSheetId="0" hidden="1">'cennik i zakres prac'!$H$1:$H$31</definedName>
    <definedName name="_xlnm._FilterDatabase" localSheetId="1" hidden="1">materiały!$K$1:$K$20</definedName>
    <definedName name="_xlnm.Print_Area" localSheetId="0">'cennik i zakres prac'!$A$1:$H$30</definedName>
    <definedName name="_xlnm.Print_Area" localSheetId="1">materiały!$A$1:$K$16</definedName>
    <definedName name="_xlnm.Print_Area" localSheetId="2">'prace NIEUJĘTE W TABELI NR 1'!$A$1:$G$11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8" l="1"/>
  <c r="H27" i="16"/>
  <c r="K10" i="17" l="1"/>
  <c r="H31" i="16" s="1"/>
  <c r="I31" i="16" s="1"/>
  <c r="J31" i="16" s="1"/>
</calcChain>
</file>

<file path=xl/sharedStrings.xml><?xml version="1.0" encoding="utf-8"?>
<sst xmlns="http://schemas.openxmlformats.org/spreadsheetml/2006/main" count="128" uniqueCount="67">
  <si>
    <t>kpl</t>
  </si>
  <si>
    <t>rbh</t>
  </si>
  <si>
    <t>TABELA NR 1</t>
  </si>
  <si>
    <t xml:space="preserve">LP. </t>
  </si>
  <si>
    <t>Wyszczególnienie prac</t>
  </si>
  <si>
    <t>Lp.</t>
  </si>
  <si>
    <t>Wykaz podstawowych czynności</t>
  </si>
  <si>
    <t>Jednostka miary</t>
  </si>
  <si>
    <t>Ilość</t>
  </si>
  <si>
    <t>Cena łączna netto w PLN (bez VAT)</t>
  </si>
  <si>
    <t>TABELA NR 2</t>
  </si>
  <si>
    <t>Dotyczy pozycji zakresu nr:</t>
  </si>
  <si>
    <t>Podzespół</t>
  </si>
  <si>
    <t>Wyszczególnienie materiału</t>
  </si>
  <si>
    <t>Parametry techniczne (rodzaj materiału, wymiary, itp.)</t>
  </si>
  <si>
    <t>Wymagania jakościowe, oznaczenie, producent</t>
  </si>
  <si>
    <t>Jedn. miary</t>
  </si>
  <si>
    <t>Ilość materiału</t>
  </si>
  <si>
    <r>
      <t xml:space="preserve">Cena jednostkowa Netto  </t>
    </r>
    <r>
      <rPr>
        <b/>
        <sz val="8"/>
        <rFont val="Arial"/>
        <family val="2"/>
        <charset val="238"/>
      </rPr>
      <t>[</t>
    </r>
    <r>
      <rPr>
        <b/>
        <sz val="8"/>
        <rFont val="Arial"/>
        <family val="2"/>
      </rPr>
      <t>PLN</t>
    </r>
    <r>
      <rPr>
        <b/>
        <sz val="8"/>
        <rFont val="Arial"/>
        <family val="2"/>
        <charset val="238"/>
      </rPr>
      <t>]</t>
    </r>
  </si>
  <si>
    <t>Lp. materiału dla podzespołu</t>
  </si>
  <si>
    <t>Prace dodatkowe</t>
  </si>
  <si>
    <t>Inne materiały - koszt zakupu Wykonawcy</t>
  </si>
  <si>
    <t>kpl.</t>
  </si>
  <si>
    <t>jm</t>
  </si>
  <si>
    <t>ilość</t>
  </si>
  <si>
    <t>Wyszczególnienie</t>
  </si>
  <si>
    <t>Suma</t>
  </si>
  <si>
    <t>TABELA NR 3</t>
  </si>
  <si>
    <t>Załącznik nr 1 - Cennik i zakres prac</t>
  </si>
  <si>
    <t>PRACE</t>
  </si>
  <si>
    <t>PRACE NIEUJETE W TABELI NR 1</t>
  </si>
  <si>
    <t>Załącznik nr 1- Cennik i zakres prac</t>
  </si>
  <si>
    <t>MATERIAŁY</t>
  </si>
  <si>
    <t>Cena łączna  w PLN  netto (bez VAT)</t>
  </si>
  <si>
    <t>Cena jednostkowa Netto  [PLN]</t>
  </si>
  <si>
    <t>Cena jednostkowa  netto w PLN</t>
  </si>
  <si>
    <t>SUMA:</t>
  </si>
  <si>
    <t>Cena sumaryczna Netto [PLN]</t>
  </si>
  <si>
    <t xml:space="preserve">UWAGA: 	Dopuszcza się stosowanie materiałów równoważnych o tych samych parametrach technicznych za zgodą Zamawiającego				</t>
  </si>
  <si>
    <t>Wykonanie wykopu pod wykonanie włazu do nitki A</t>
  </si>
  <si>
    <t xml:space="preserve">Wykonanie włazu wejściowego do nitki A DN800 </t>
  </si>
  <si>
    <t>Zabezpieczenie wykopu przed osunięciem</t>
  </si>
  <si>
    <t>Wykonanie trwałego wygrodzenia wykopu</t>
  </si>
  <si>
    <t xml:space="preserve">Wykonanie studzienki włazowej  na na włazie średnicy 1600 mm </t>
  </si>
  <si>
    <t>Wykonanie wytrasowania rurociągów ( wyznaczenie przebiegu rurociągów, naniesienie na istniejące mapy EC Siekierki)</t>
  </si>
  <si>
    <t>Wyznaczenie odejść od rurociągu wraz z pomiarem średnic i podłączeń końcowych</t>
  </si>
  <si>
    <t xml:space="preserve">Zakopanie wykopu i przywrócenie nawierzchni do stanu przed inwentaryzacją </t>
  </si>
  <si>
    <t>Wykonanie wykopu pod wykonanie włazu do nitki B</t>
  </si>
  <si>
    <t xml:space="preserve">Wykonanie włazu wejściowego do nitki B DN800 </t>
  </si>
  <si>
    <t xml:space="preserve">Wykonanie sprawozdania z wykonanych prac  </t>
  </si>
  <si>
    <t>ocena stanu technicznego rurociągów</t>
  </si>
  <si>
    <t>wskazanie metod renowacji rurociągów</t>
  </si>
  <si>
    <t>wykonanie inwentaryzacji nitki wody obiegowej A</t>
  </si>
  <si>
    <t>wykonanie inwentaryzacji nitki wody obiegowej B</t>
  </si>
  <si>
    <t xml:space="preserve">Materiały niezbędne do wykonania włazu wejściowego ( rura DN 800, właz, kołnierze, śruby, nakrętki, podkładki, uszczelki </t>
  </si>
  <si>
    <t>1, 1</t>
  </si>
  <si>
    <t>1, 2</t>
  </si>
  <si>
    <t>2, 1</t>
  </si>
  <si>
    <t>2, 2</t>
  </si>
  <si>
    <t>kosztorys inwestorski</t>
  </si>
  <si>
    <t xml:space="preserve">Materiały niezbędne do wykonania studzienki włazowej  na na włazie średnicy 1600 mm </t>
  </si>
  <si>
    <t>Przegląd rewizyjny nitki A na całej długości ( od CP do bloku 10) (pomiary grubości ścianek 8pkt na obwodzie co 10m)</t>
  </si>
  <si>
    <t>Przegląd rewizyjny nitki A na całej długości ( od CP do bloku 10) (pomiary grubości ścianek (pomiary grubości ścianek 8pkt na obwodzie co 10m))</t>
  </si>
  <si>
    <t xml:space="preserve">Wysokość narzutu na koszty zakupu Innych materiałów dla kwoty określonej w wierszu powyżej: 50 000,00 PLN przy stawce narzutu  …..% (stawka narzutu nie większa niż 10%) czyli 100 000,00 PLN x …..% narzutu = …....  kwota narzutu </t>
  </si>
  <si>
    <t>Umowa nr:  25DFBO186</t>
  </si>
  <si>
    <t>Dotyczy: Wykonanie inwentaryzacji dwóch przewodów stalowych Dn 1600 i Dn 1800 (nitka wody obiegowej A i B) na terenie Elektrociepłowni Siekierki.</t>
  </si>
  <si>
    <t>Umowa nr: 25DFBO186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</si>
</sst>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0.0"/>
    <numFmt numFmtId="166" formatCode="[$-415]General"/>
  </numFmts>
  <fonts count="4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8"/>
      <name val="Arial"/>
      <family val="2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 Narrow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rgb="FF9C65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7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9" fillId="0" borderId="0"/>
    <xf numFmtId="0" fontId="1" fillId="0" borderId="0"/>
    <xf numFmtId="4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7" fillId="0" borderId="0" applyBorder="0" applyProtection="0"/>
    <xf numFmtId="4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9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0" borderId="0" applyNumberFormat="0" applyBorder="0" applyAlignment="0" applyProtection="0"/>
    <xf numFmtId="0" fontId="21" fillId="8" borderId="18" applyNumberFormat="0" applyAlignment="0" applyProtection="0"/>
    <xf numFmtId="0" fontId="22" fillId="21" borderId="19" applyNumberFormat="0" applyAlignment="0" applyProtection="0"/>
    <xf numFmtId="0" fontId="23" fillId="5" borderId="0" applyNumberFormat="0" applyBorder="0" applyAlignment="0" applyProtection="0"/>
    <xf numFmtId="0" fontId="24" fillId="0" borderId="20" applyNumberFormat="0" applyFill="0" applyAlignment="0" applyProtection="0"/>
    <xf numFmtId="0" fontId="25" fillId="22" borderId="21" applyNumberFormat="0" applyAlignment="0" applyProtection="0"/>
    <xf numFmtId="0" fontId="26" fillId="0" borderId="22" applyNumberFormat="0" applyFill="0" applyAlignment="0" applyProtection="0"/>
    <xf numFmtId="0" fontId="27" fillId="0" borderId="23" applyNumberFormat="0" applyFill="0" applyAlignment="0" applyProtection="0"/>
    <xf numFmtId="0" fontId="28" fillId="0" borderId="24" applyNumberFormat="0" applyFill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21" borderId="18" applyNumberFormat="0" applyAlignment="0" applyProtection="0"/>
    <xf numFmtId="0" fontId="1" fillId="0" borderId="0"/>
    <xf numFmtId="0" fontId="31" fillId="0" borderId="25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24" borderId="26" applyNumberFormat="0" applyFont="0" applyAlignment="0" applyProtection="0"/>
    <xf numFmtId="0" fontId="35" fillId="4" borderId="0" applyNumberFormat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6" fillId="25" borderId="0" applyNumberFormat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67">
    <xf numFmtId="0" fontId="0" fillId="0" borderId="0" xfId="0"/>
    <xf numFmtId="0" fontId="6" fillId="0" borderId="2" xfId="0" applyFont="1" applyBorder="1"/>
    <xf numFmtId="0" fontId="0" fillId="0" borderId="3" xfId="0" applyBorder="1" applyAlignment="1">
      <alignment wrapText="1"/>
    </xf>
    <xf numFmtId="165" fontId="8" fillId="2" borderId="5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0" fontId="9" fillId="0" borderId="1" xfId="5" applyBorder="1" applyAlignment="1">
      <alignment horizontal="center" vertical="center" wrapText="1"/>
    </xf>
    <xf numFmtId="0" fontId="9" fillId="0" borderId="1" xfId="5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3" fillId="0" borderId="0" xfId="9" applyNumberFormat="1" applyFont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9" fillId="0" borderId="13" xfId="5" applyBorder="1" applyAlignment="1">
      <alignment horizontal="center" vertical="center" wrapText="1"/>
    </xf>
    <xf numFmtId="0" fontId="9" fillId="0" borderId="13" xfId="5" applyBorder="1" applyAlignment="1">
      <alignment horizontal="center" vertical="center"/>
    </xf>
    <xf numFmtId="9" fontId="0" fillId="0" borderId="0" xfId="0" applyNumberFormat="1"/>
    <xf numFmtId="0" fontId="15" fillId="0" borderId="0" xfId="0" applyFont="1"/>
    <xf numFmtId="4" fontId="15" fillId="0" borderId="0" xfId="0" applyNumberFormat="1" applyFont="1"/>
    <xf numFmtId="4" fontId="7" fillId="0" borderId="15" xfId="0" applyNumberFormat="1" applyFont="1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7" xfId="9" applyNumberFormat="1" applyFont="1" applyFill="1" applyBorder="1" applyAlignment="1">
      <alignment horizontal="center" vertical="center" wrapText="1"/>
    </xf>
    <xf numFmtId="4" fontId="1" fillId="2" borderId="17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1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9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2" fillId="0" borderId="0" xfId="0" applyFont="1"/>
    <xf numFmtId="0" fontId="1" fillId="0" borderId="2" xfId="0" applyFont="1" applyBorder="1"/>
    <xf numFmtId="0" fontId="12" fillId="0" borderId="2" xfId="0" applyFont="1" applyBorder="1"/>
    <xf numFmtId="0" fontId="1" fillId="0" borderId="0" xfId="9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0" xfId="9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165" fontId="1" fillId="0" borderId="2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5" fontId="7" fillId="2" borderId="13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13" fillId="0" borderId="0" xfId="9" applyNumberFormat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4" fontId="0" fillId="0" borderId="0" xfId="0" applyNumberForma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28" xfId="0" applyNumberFormat="1" applyFont="1" applyBorder="1" applyAlignment="1">
      <alignment horizontal="center" vertical="center" wrapText="1"/>
    </xf>
    <xf numFmtId="4" fontId="1" fillId="0" borderId="2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4" fontId="13" fillId="0" borderId="3" xfId="0" applyNumberFormat="1" applyFont="1" applyBorder="1" applyAlignment="1">
      <alignment horizont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26" borderId="0" xfId="0" applyFill="1" applyBorder="1" applyAlignment="1">
      <alignment horizontal="center" vertical="center"/>
    </xf>
    <xf numFmtId="0" fontId="0" fillId="26" borderId="0" xfId="0" applyFill="1" applyBorder="1"/>
    <xf numFmtId="0" fontId="0" fillId="26" borderId="0" xfId="0" applyFill="1" applyBorder="1" applyAlignment="1" applyProtection="1">
      <alignment horizontal="center" vertical="center"/>
      <protection locked="0"/>
    </xf>
    <xf numFmtId="0" fontId="0" fillId="26" borderId="0" xfId="0" applyFill="1" applyBorder="1" applyProtection="1">
      <protection locked="0"/>
    </xf>
    <xf numFmtId="0" fontId="0" fillId="26" borderId="0" xfId="0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4" fontId="13" fillId="26" borderId="0" xfId="0" applyNumberFormat="1" applyFont="1" applyFill="1" applyBorder="1" applyAlignment="1">
      <alignment horizontal="right" vertical="center"/>
    </xf>
    <xf numFmtId="4" fontId="13" fillId="26" borderId="0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Border="1"/>
    <xf numFmtId="4" fontId="13" fillId="26" borderId="0" xfId="0" applyNumberFormat="1" applyFont="1" applyFill="1" applyBorder="1" applyAlignment="1">
      <alignment horizontal="center" vertical="center"/>
    </xf>
    <xf numFmtId="4" fontId="0" fillId="26" borderId="0" xfId="0" applyNumberFormat="1" applyFill="1" applyBorder="1"/>
    <xf numFmtId="4" fontId="14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13" fillId="0" borderId="10" xfId="0" applyNumberFormat="1" applyFont="1" applyBorder="1" applyAlignment="1">
      <alignment vertical="center" wrapText="1"/>
    </xf>
    <xf numFmtId="4" fontId="1" fillId="2" borderId="17" xfId="0" applyNumberFormat="1" applyFont="1" applyFill="1" applyBorder="1" applyAlignment="1">
      <alignment vertical="center" wrapText="1"/>
    </xf>
    <xf numFmtId="4" fontId="13" fillId="0" borderId="0" xfId="0" applyNumberFormat="1" applyFont="1" applyAlignment="1">
      <alignment vertical="center"/>
    </xf>
    <xf numFmtId="0" fontId="12" fillId="0" borderId="30" xfId="0" applyFont="1" applyFill="1" applyBorder="1" applyAlignment="1" applyProtection="1">
      <alignment horizontal="left" vertical="top"/>
      <protection locked="0"/>
    </xf>
    <xf numFmtId="0" fontId="0" fillId="0" borderId="5" xfId="0" applyFill="1" applyBorder="1" applyAlignment="1" applyProtection="1">
      <alignment horizontal="center" vertical="center" wrapText="1"/>
      <protection locked="0"/>
    </xf>
    <xf numFmtId="165" fontId="0" fillId="0" borderId="5" xfId="0" applyNumberForma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4" fontId="13" fillId="0" borderId="5" xfId="0" applyNumberFormat="1" applyFont="1" applyFill="1" applyBorder="1" applyAlignment="1" applyProtection="1">
      <alignment horizontal="center" vertical="center"/>
      <protection locked="0"/>
    </xf>
    <xf numFmtId="4" fontId="13" fillId="0" borderId="8" xfId="0" applyNumberFormat="1" applyFont="1" applyFill="1" applyBorder="1" applyAlignment="1" applyProtection="1">
      <alignment horizontal="center" vertical="center"/>
      <protection locked="0"/>
    </xf>
    <xf numFmtId="0" fontId="12" fillId="0" borderId="31" xfId="0" applyFont="1" applyFill="1" applyBorder="1" applyAlignment="1">
      <alignment horizontal="left" vertical="top"/>
    </xf>
    <xf numFmtId="165" fontId="0" fillId="0" borderId="1" xfId="0" applyNumberForma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32" xfId="0" applyNumberFormat="1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left" vertical="top"/>
    </xf>
    <xf numFmtId="0" fontId="0" fillId="0" borderId="34" xfId="0" applyFill="1" applyBorder="1" applyAlignment="1">
      <alignment horizontal="center" vertical="center" wrapText="1"/>
    </xf>
    <xf numFmtId="165" fontId="0" fillId="0" borderId="34" xfId="0" applyNumberForma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4" fontId="13" fillId="0" borderId="34" xfId="0" applyNumberFormat="1" applyFont="1" applyFill="1" applyBorder="1" applyAlignment="1">
      <alignment horizontal="center" vertical="center"/>
    </xf>
    <xf numFmtId="4" fontId="13" fillId="0" borderId="29" xfId="0" applyNumberFormat="1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left" vertical="top"/>
    </xf>
    <xf numFmtId="0" fontId="0" fillId="0" borderId="5" xfId="0" applyFill="1" applyBorder="1" applyAlignment="1">
      <alignment horizontal="center" vertical="center" wrapText="1"/>
    </xf>
    <xf numFmtId="165" fontId="0" fillId="0" borderId="5" xfId="0" applyNumberForma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/>
    </xf>
    <xf numFmtId="0" fontId="0" fillId="0" borderId="14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 applyProtection="1">
      <alignment horizontal="center" vertical="center"/>
      <protection locked="0"/>
    </xf>
    <xf numFmtId="4" fontId="13" fillId="0" borderId="37" xfId="0" applyNumberFormat="1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vertical="center"/>
    </xf>
    <xf numFmtId="0" fontId="1" fillId="0" borderId="33" xfId="0" applyFont="1" applyFill="1" applyBorder="1" applyAlignment="1">
      <alignment horizontal="center" vertical="center" wrapText="1"/>
    </xf>
    <xf numFmtId="0" fontId="18" fillId="0" borderId="34" xfId="0" applyFont="1" applyFill="1" applyBorder="1" applyAlignment="1">
      <alignment horizontal="center" vertical="center" wrapText="1"/>
    </xf>
    <xf numFmtId="0" fontId="18" fillId="0" borderId="34" xfId="0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4" fontId="13" fillId="0" borderId="34" xfId="0" applyNumberFormat="1" applyFont="1" applyFill="1" applyBorder="1" applyAlignment="1">
      <alignment vertical="center"/>
    </xf>
    <xf numFmtId="0" fontId="1" fillId="0" borderId="36" xfId="0" applyFont="1" applyFill="1" applyBorder="1" applyAlignment="1">
      <alignment horizontal="center" vertical="center" wrapText="1"/>
    </xf>
    <xf numFmtId="0" fontId="38" fillId="0" borderId="1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/>
    </xf>
    <xf numFmtId="4" fontId="13" fillId="0" borderId="14" xfId="0" applyNumberFormat="1" applyFont="1" applyFill="1" applyBorder="1" applyAlignment="1">
      <alignment vertical="center"/>
    </xf>
    <xf numFmtId="0" fontId="0" fillId="0" borderId="38" xfId="0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0" fontId="0" fillId="0" borderId="35" xfId="0" applyFill="1" applyBorder="1" applyAlignment="1" applyProtection="1">
      <alignment horizontal="center" vertical="center" wrapText="1"/>
      <protection locked="0"/>
    </xf>
    <xf numFmtId="0" fontId="0" fillId="0" borderId="34" xfId="0" applyFill="1" applyBorder="1" applyAlignment="1" applyProtection="1">
      <alignment horizontal="center" vertical="center" wrapText="1"/>
      <protection locked="0"/>
    </xf>
    <xf numFmtId="4" fontId="13" fillId="0" borderId="38" xfId="0" applyNumberFormat="1" applyFont="1" applyBorder="1" applyAlignment="1">
      <alignment vertical="center"/>
    </xf>
    <xf numFmtId="4" fontId="13" fillId="0" borderId="38" xfId="0" applyNumberFormat="1" applyFont="1" applyBorder="1" applyAlignment="1">
      <alignment horizontal="center"/>
    </xf>
    <xf numFmtId="0" fontId="12" fillId="0" borderId="39" xfId="0" applyFont="1" applyFill="1" applyBorder="1" applyAlignment="1">
      <alignment horizontal="left" vertical="top"/>
    </xf>
    <xf numFmtId="0" fontId="12" fillId="0" borderId="28" xfId="0" applyFont="1" applyFill="1" applyBorder="1" applyAlignment="1">
      <alignment horizontal="left" vertical="top"/>
    </xf>
    <xf numFmtId="0" fontId="0" fillId="0" borderId="13" xfId="0" applyFill="1" applyBorder="1" applyAlignment="1" applyProtection="1">
      <alignment horizontal="center" vertical="center" wrapText="1"/>
      <protection locked="0"/>
    </xf>
    <xf numFmtId="165" fontId="0" fillId="0" borderId="13" xfId="0" applyNumberForma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" fontId="13" fillId="0" borderId="13" xfId="0" applyNumberFormat="1" applyFont="1" applyFill="1" applyBorder="1" applyAlignment="1">
      <alignment horizontal="center" vertical="center"/>
    </xf>
    <xf numFmtId="4" fontId="13" fillId="0" borderId="40" xfId="0" applyNumberFormat="1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4" fontId="14" fillId="0" borderId="0" xfId="0" applyNumberFormat="1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" fillId="0" borderId="13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165" fontId="8" fillId="2" borderId="7" xfId="0" applyNumberFormat="1" applyFont="1" applyFill="1" applyBorder="1" applyAlignment="1">
      <alignment horizontal="center" vertical="center" wrapText="1"/>
    </xf>
    <xf numFmtId="165" fontId="8" fillId="2" borderId="9" xfId="0" applyNumberFormat="1" applyFont="1" applyFill="1" applyBorder="1" applyAlignment="1">
      <alignment horizontal="center" vertical="center" wrapText="1"/>
    </xf>
    <xf numFmtId="165" fontId="8" fillId="2" borderId="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6" fillId="0" borderId="4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0" xfId="0" applyBorder="1" applyAlignment="1">
      <alignment wrapText="1"/>
    </xf>
    <xf numFmtId="0" fontId="1" fillId="0" borderId="0" xfId="0" applyFont="1" applyAlignment="1">
      <alignment horizontal="left" vertical="center" wrapText="1"/>
    </xf>
  </cellXfs>
  <cellStyles count="77">
    <cellStyle name="20% — akcent 1 2" xfId="22" xr:uid="{00000000-0005-0000-0000-000001000000}"/>
    <cellStyle name="20% — akcent 2 2" xfId="23" xr:uid="{00000000-0005-0000-0000-000002000000}"/>
    <cellStyle name="20% — akcent 3 2" xfId="24" xr:uid="{00000000-0005-0000-0000-000003000000}"/>
    <cellStyle name="20% — akcent 4 2" xfId="25" xr:uid="{00000000-0005-0000-0000-000004000000}"/>
    <cellStyle name="20% — akcent 5 2" xfId="26" xr:uid="{00000000-0005-0000-0000-000005000000}"/>
    <cellStyle name="20% — akcent 6 2" xfId="27" xr:uid="{00000000-0005-0000-0000-000006000000}"/>
    <cellStyle name="40% — akcent 1 2" xfId="28" xr:uid="{00000000-0005-0000-0000-000007000000}"/>
    <cellStyle name="40% — akcent 2 2" xfId="29" xr:uid="{00000000-0005-0000-0000-000008000000}"/>
    <cellStyle name="40% — akcent 3 2" xfId="30" xr:uid="{00000000-0005-0000-0000-000009000000}"/>
    <cellStyle name="40% — akcent 4 2" xfId="31" xr:uid="{00000000-0005-0000-0000-00000A000000}"/>
    <cellStyle name="40% — akcent 5 2" xfId="32" xr:uid="{00000000-0005-0000-0000-00000B000000}"/>
    <cellStyle name="40% — akcent 6 2" xfId="33" xr:uid="{00000000-0005-0000-0000-00000C000000}"/>
    <cellStyle name="60% — akcent 1 2" xfId="34" xr:uid="{00000000-0005-0000-0000-00000D000000}"/>
    <cellStyle name="60% — akcent 2 2" xfId="35" xr:uid="{00000000-0005-0000-0000-00000E000000}"/>
    <cellStyle name="60% — akcent 3 2" xfId="36" xr:uid="{00000000-0005-0000-0000-00000F000000}"/>
    <cellStyle name="60% — akcent 4 2" xfId="37" xr:uid="{00000000-0005-0000-0000-000010000000}"/>
    <cellStyle name="60% — akcent 5 2" xfId="38" xr:uid="{00000000-0005-0000-0000-000011000000}"/>
    <cellStyle name="60% — akcent 6 2" xfId="39" xr:uid="{00000000-0005-0000-0000-000012000000}"/>
    <cellStyle name="Akcent 1 2" xfId="40" xr:uid="{00000000-0005-0000-0000-000013000000}"/>
    <cellStyle name="Akcent 2 2" xfId="41" xr:uid="{00000000-0005-0000-0000-000014000000}"/>
    <cellStyle name="Akcent 3 2" xfId="42" xr:uid="{00000000-0005-0000-0000-000015000000}"/>
    <cellStyle name="Akcent 4 2" xfId="43" xr:uid="{00000000-0005-0000-0000-000016000000}"/>
    <cellStyle name="Akcent 5 2" xfId="44" xr:uid="{00000000-0005-0000-0000-000017000000}"/>
    <cellStyle name="Akcent 6 2" xfId="45" xr:uid="{00000000-0005-0000-0000-000018000000}"/>
    <cellStyle name="Dane wejściowe 2" xfId="46" xr:uid="{00000000-0005-0000-0000-000019000000}"/>
    <cellStyle name="Dane wyjściowe 2" xfId="47" xr:uid="{00000000-0005-0000-0000-00001A000000}"/>
    <cellStyle name="Dobry 2" xfId="48" xr:uid="{00000000-0005-0000-0000-00001B000000}"/>
    <cellStyle name="Dziesiętny" xfId="9" builtinId="3"/>
    <cellStyle name="Dziesiętny 2" xfId="8" xr:uid="{00000000-0005-0000-0000-00001D000000}"/>
    <cellStyle name="Dziesiętny 2 2" xfId="12" xr:uid="{00000000-0005-0000-0000-00001E000000}"/>
    <cellStyle name="Dziesiętny 2 2 2" xfId="20" xr:uid="{00000000-0005-0000-0000-00001F000000}"/>
    <cellStyle name="Dziesiętny 2 3" xfId="18" xr:uid="{00000000-0005-0000-0000-000020000000}"/>
    <cellStyle name="Dziesiętny 2 4" xfId="66" xr:uid="{00000000-0005-0000-0000-000021000000}"/>
    <cellStyle name="Dziesiętny 2 5" xfId="69" xr:uid="{00000000-0005-0000-0000-000022000000}"/>
    <cellStyle name="Dziesiętny 3" xfId="14" xr:uid="{00000000-0005-0000-0000-000023000000}"/>
    <cellStyle name="Dziesiętny 4" xfId="17" xr:uid="{00000000-0005-0000-0000-000024000000}"/>
    <cellStyle name="Dziesiętny 5" xfId="67" xr:uid="{00000000-0005-0000-0000-000025000000}"/>
    <cellStyle name="Excel Built-in Normal" xfId="10" xr:uid="{00000000-0005-0000-0000-000026000000}"/>
    <cellStyle name="Komórka połączona 2" xfId="49" xr:uid="{00000000-0005-0000-0000-000027000000}"/>
    <cellStyle name="Komórka zaznaczona 2" xfId="50" xr:uid="{00000000-0005-0000-0000-000028000000}"/>
    <cellStyle name="Nagłówek 1 2" xfId="51" xr:uid="{00000000-0005-0000-0000-000029000000}"/>
    <cellStyle name="Nagłówek 2 2" xfId="52" xr:uid="{00000000-0005-0000-0000-00002A000000}"/>
    <cellStyle name="Nagłówek 3 2" xfId="53" xr:uid="{00000000-0005-0000-0000-00002B000000}"/>
    <cellStyle name="Nagłówek 4 2" xfId="54" xr:uid="{00000000-0005-0000-0000-00002C000000}"/>
    <cellStyle name="Neutralny 2" xfId="55" xr:uid="{00000000-0005-0000-0000-00002D000000}"/>
    <cellStyle name="Neutralny 3" xfId="68" xr:uid="{00000000-0005-0000-0000-00002E000000}"/>
    <cellStyle name="Normalny" xfId="0" builtinId="0"/>
    <cellStyle name="Normalny 10" xfId="74" xr:uid="{00000000-0005-0000-0000-000030000000}"/>
    <cellStyle name="Normalny 2" xfId="2" xr:uid="{00000000-0005-0000-0000-000031000000}"/>
    <cellStyle name="Normalny 2 2" xfId="4" xr:uid="{00000000-0005-0000-0000-000032000000}"/>
    <cellStyle name="Normalny 3" xfId="3" xr:uid="{00000000-0005-0000-0000-000033000000}"/>
    <cellStyle name="Normalny 3 2" xfId="73" xr:uid="{00000000-0005-0000-0000-000034000000}"/>
    <cellStyle name="Normalny 4" xfId="1" xr:uid="{00000000-0005-0000-0000-000035000000}"/>
    <cellStyle name="Normalny 5" xfId="21" xr:uid="{00000000-0005-0000-0000-000036000000}"/>
    <cellStyle name="Normalny 6" xfId="6" xr:uid="{00000000-0005-0000-0000-000037000000}"/>
    <cellStyle name="Normalny 6 2" xfId="71" xr:uid="{00000000-0005-0000-0000-000038000000}"/>
    <cellStyle name="Normalny 7" xfId="72" xr:uid="{00000000-0005-0000-0000-000039000000}"/>
    <cellStyle name="Normalny_Zakresy remontu 2007" xfId="5" xr:uid="{00000000-0005-0000-0000-00003C000000}"/>
    <cellStyle name="Obliczenia 2" xfId="56" xr:uid="{00000000-0005-0000-0000-00003D000000}"/>
    <cellStyle name="Styl 1" xfId="57" xr:uid="{00000000-0005-0000-0000-00003E000000}"/>
    <cellStyle name="Suma 2" xfId="58" xr:uid="{00000000-0005-0000-0000-00003F000000}"/>
    <cellStyle name="Tekst objaśnienia 2" xfId="59" xr:uid="{00000000-0005-0000-0000-000040000000}"/>
    <cellStyle name="Tekst ostrzeżenia 2" xfId="60" xr:uid="{00000000-0005-0000-0000-000041000000}"/>
    <cellStyle name="Tytuł 2" xfId="61" xr:uid="{00000000-0005-0000-0000-000042000000}"/>
    <cellStyle name="Uwaga 2" xfId="62" xr:uid="{00000000-0005-0000-0000-000043000000}"/>
    <cellStyle name="Walutowy 2" xfId="7" xr:uid="{00000000-0005-0000-0000-000044000000}"/>
    <cellStyle name="Walutowy 2 2" xfId="11" xr:uid="{00000000-0005-0000-0000-000045000000}"/>
    <cellStyle name="Walutowy 2 2 2" xfId="19" xr:uid="{00000000-0005-0000-0000-000046000000}"/>
    <cellStyle name="Walutowy 2 3" xfId="15" xr:uid="{00000000-0005-0000-0000-000047000000}"/>
    <cellStyle name="Walutowy 2 4" xfId="65" xr:uid="{00000000-0005-0000-0000-000048000000}"/>
    <cellStyle name="Walutowy 2 5" xfId="70" xr:uid="{00000000-0005-0000-0000-000049000000}"/>
    <cellStyle name="Walutowy 3" xfId="13" xr:uid="{00000000-0005-0000-0000-00004A000000}"/>
    <cellStyle name="Walutowy 4" xfId="16" xr:uid="{00000000-0005-0000-0000-00004B000000}"/>
    <cellStyle name="Walutowy 5" xfId="64" xr:uid="{00000000-0005-0000-0000-00004C000000}"/>
    <cellStyle name="Walutowy 6" xfId="75" xr:uid="{00000000-0005-0000-0000-00004D000000}"/>
    <cellStyle name="Walutowy 7" xfId="76" xr:uid="{00000000-0005-0000-0000-00004E000000}"/>
    <cellStyle name="Zły 2" xfId="63" xr:uid="{00000000-0005-0000-0000-00004F000000}"/>
  </cellStyles>
  <dxfs count="10">
    <dxf>
      <font>
        <b/>
        <i val="0"/>
        <condense val="0"/>
        <extend val="0"/>
        <color auto="1"/>
      </font>
      <fill>
        <patternFill>
          <bgColor indexed="41"/>
        </patternFill>
      </fill>
    </dxf>
    <dxf>
      <font>
        <b/>
        <i val="0"/>
        <condense val="0"/>
        <extend val="0"/>
        <color auto="1"/>
      </font>
      <fill>
        <patternFill>
          <bgColor indexed="44"/>
        </patternFill>
      </fill>
    </dxf>
    <dxf>
      <font>
        <b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41"/>
        </patternFill>
      </fill>
    </dxf>
    <dxf>
      <font>
        <b/>
        <i val="0"/>
        <condense val="0"/>
        <extend val="0"/>
        <color auto="1"/>
      </font>
      <fill>
        <patternFill>
          <bgColor indexed="44"/>
        </patternFill>
      </fill>
    </dxf>
    <dxf>
      <font>
        <b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41"/>
        </patternFill>
      </fill>
    </dxf>
    <dxf>
      <font>
        <b/>
        <i val="0"/>
        <condense val="0"/>
        <extend val="0"/>
        <color auto="1"/>
      </font>
      <fill>
        <patternFill>
          <bgColor indexed="44"/>
        </patternFill>
      </fill>
    </dxf>
    <dxf>
      <font>
        <b/>
        <i val="0"/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1"/>
  <sheetViews>
    <sheetView tabSelected="1" view="pageBreakPreview" zoomScaleNormal="80" zoomScaleSheetLayoutView="100" workbookViewId="0">
      <selection sqref="A1:H1"/>
    </sheetView>
  </sheetViews>
  <sheetFormatPr defaultRowHeight="43.75" customHeight="1"/>
  <cols>
    <col min="1" max="1" width="4.453125" style="8" customWidth="1"/>
    <col min="2" max="2" width="64.54296875" style="8" customWidth="1"/>
    <col min="3" max="3" width="8.54296875" style="48" bestFit="1" customWidth="1"/>
    <col min="4" max="4" width="66.81640625" style="25" customWidth="1"/>
    <col min="5" max="5" width="10.26953125" style="25" customWidth="1"/>
    <col min="6" max="6" width="9.1796875" style="25"/>
    <col min="7" max="7" width="19" style="8" customWidth="1"/>
    <col min="8" max="8" width="18.453125" style="8" customWidth="1"/>
    <col min="9" max="9" width="16.81640625" style="8" customWidth="1"/>
    <col min="10" max="10" width="20.26953125" customWidth="1"/>
    <col min="11" max="11" width="15.453125" customWidth="1"/>
    <col min="12" max="12" width="17.1796875" customWidth="1"/>
    <col min="13" max="13" width="12.1796875" customWidth="1"/>
    <col min="14" max="14" width="13" customWidth="1"/>
  </cols>
  <sheetData>
    <row r="1" spans="1:15" ht="24.65" customHeight="1">
      <c r="A1" s="142" t="s">
        <v>28</v>
      </c>
      <c r="B1" s="142"/>
      <c r="C1" s="142"/>
      <c r="D1" s="142"/>
      <c r="E1" s="142"/>
      <c r="F1" s="142"/>
      <c r="G1" s="142"/>
      <c r="H1" s="142"/>
    </row>
    <row r="2" spans="1:15" ht="25.75" customHeight="1">
      <c r="A2" s="142" t="s">
        <v>65</v>
      </c>
      <c r="B2" s="142"/>
      <c r="C2" s="142"/>
      <c r="D2" s="142"/>
      <c r="E2" s="142"/>
      <c r="F2" s="142"/>
      <c r="G2" s="142"/>
      <c r="H2" s="142"/>
      <c r="I2" s="59"/>
      <c r="J2" s="60"/>
      <c r="K2" s="60"/>
      <c r="L2" s="60"/>
      <c r="M2" s="60"/>
      <c r="N2" s="60"/>
      <c r="O2" s="60"/>
    </row>
    <row r="3" spans="1:15" ht="30" customHeight="1" thickBot="1">
      <c r="A3" s="34" t="s">
        <v>66</v>
      </c>
      <c r="B3" s="33"/>
      <c r="C3" s="45"/>
      <c r="D3" s="33"/>
      <c r="E3" s="31"/>
      <c r="F3" s="31"/>
      <c r="G3" s="32"/>
      <c r="H3" s="33"/>
      <c r="I3" s="59"/>
      <c r="J3" s="60"/>
      <c r="K3" s="60"/>
      <c r="L3" s="60"/>
      <c r="M3" s="60"/>
      <c r="N3" s="60"/>
      <c r="O3" s="60"/>
    </row>
    <row r="4" spans="1:15" ht="43.75" customHeight="1">
      <c r="A4" s="143" t="s">
        <v>2</v>
      </c>
      <c r="B4" s="144"/>
      <c r="C4" s="46"/>
      <c r="D4" s="29" t="s">
        <v>29</v>
      </c>
      <c r="E4" s="24"/>
      <c r="F4" s="24"/>
      <c r="G4" s="10"/>
      <c r="H4" s="11"/>
      <c r="I4" s="60"/>
      <c r="J4" s="62"/>
      <c r="K4" s="62"/>
      <c r="L4" s="62"/>
      <c r="M4" s="62"/>
      <c r="N4" s="62"/>
    </row>
    <row r="5" spans="1:15" ht="24.75" customHeight="1" thickBot="1">
      <c r="A5" s="13" t="s">
        <v>3</v>
      </c>
      <c r="B5" s="13" t="s">
        <v>4</v>
      </c>
      <c r="C5" s="47" t="s">
        <v>5</v>
      </c>
      <c r="D5" s="13" t="s">
        <v>6</v>
      </c>
      <c r="E5" s="13" t="s">
        <v>7</v>
      </c>
      <c r="F5" s="13" t="s">
        <v>8</v>
      </c>
      <c r="G5" s="13" t="s">
        <v>35</v>
      </c>
      <c r="H5" s="13" t="s">
        <v>9</v>
      </c>
      <c r="I5" s="61"/>
      <c r="J5" s="62"/>
      <c r="K5" s="62"/>
      <c r="L5" s="62"/>
      <c r="M5" s="62"/>
      <c r="N5" s="62"/>
      <c r="O5" s="60"/>
    </row>
    <row r="6" spans="1:15" s="58" customFormat="1" ht="14.5">
      <c r="A6" s="77">
        <v>1</v>
      </c>
      <c r="B6" s="126" t="s">
        <v>52</v>
      </c>
      <c r="C6" s="79"/>
      <c r="D6" s="80" t="s">
        <v>39</v>
      </c>
      <c r="E6" s="81" t="s">
        <v>0</v>
      </c>
      <c r="F6" s="81">
        <v>1</v>
      </c>
      <c r="G6" s="82"/>
      <c r="H6" s="83"/>
      <c r="I6" s="63"/>
      <c r="J6" s="67"/>
      <c r="K6" s="64"/>
      <c r="L6" s="65"/>
      <c r="M6" s="68"/>
      <c r="N6" s="64"/>
      <c r="O6" s="66"/>
    </row>
    <row r="7" spans="1:15" ht="14.5">
      <c r="A7" s="84">
        <v>1</v>
      </c>
      <c r="B7" s="106" t="s">
        <v>52</v>
      </c>
      <c r="C7" s="85"/>
      <c r="D7" s="86" t="s">
        <v>41</v>
      </c>
      <c r="E7" s="87" t="s">
        <v>0</v>
      </c>
      <c r="F7" s="87">
        <v>1</v>
      </c>
      <c r="G7" s="88"/>
      <c r="H7" s="89"/>
      <c r="I7" s="63"/>
      <c r="J7" s="67"/>
      <c r="K7" s="64"/>
      <c r="L7" s="65"/>
      <c r="M7" s="67"/>
      <c r="N7" s="64"/>
      <c r="O7" s="60"/>
    </row>
    <row r="8" spans="1:15" ht="14.5">
      <c r="A8" s="84">
        <v>1</v>
      </c>
      <c r="B8" s="106" t="s">
        <v>52</v>
      </c>
      <c r="C8" s="85"/>
      <c r="D8" s="86" t="s">
        <v>42</v>
      </c>
      <c r="E8" s="87" t="s">
        <v>0</v>
      </c>
      <c r="F8" s="87">
        <v>1</v>
      </c>
      <c r="G8" s="88"/>
      <c r="H8" s="89"/>
      <c r="I8" s="63"/>
      <c r="J8" s="67"/>
      <c r="K8" s="64"/>
      <c r="L8" s="65"/>
      <c r="M8" s="67"/>
      <c r="N8" s="64"/>
      <c r="O8" s="60"/>
    </row>
    <row r="9" spans="1:15" ht="43.75" customHeight="1">
      <c r="A9" s="84">
        <v>1</v>
      </c>
      <c r="B9" s="106" t="s">
        <v>52</v>
      </c>
      <c r="C9" s="85"/>
      <c r="D9" s="86" t="s">
        <v>40</v>
      </c>
      <c r="E9" s="87" t="s">
        <v>0</v>
      </c>
      <c r="F9" s="87">
        <v>1</v>
      </c>
      <c r="G9" s="88"/>
      <c r="H9" s="89"/>
      <c r="I9" s="63"/>
      <c r="J9" s="67"/>
      <c r="K9" s="64"/>
      <c r="L9" s="65"/>
      <c r="M9" s="67"/>
      <c r="N9" s="64"/>
      <c r="O9" s="60"/>
    </row>
    <row r="10" spans="1:15" ht="52.5" customHeight="1">
      <c r="A10" s="84">
        <v>1</v>
      </c>
      <c r="B10" s="106" t="s">
        <v>52</v>
      </c>
      <c r="C10" s="85"/>
      <c r="D10" s="86" t="s">
        <v>43</v>
      </c>
      <c r="E10" s="87" t="s">
        <v>0</v>
      </c>
      <c r="F10" s="87">
        <v>1</v>
      </c>
      <c r="G10" s="88"/>
      <c r="H10" s="89"/>
      <c r="I10" s="63"/>
      <c r="J10" s="67"/>
      <c r="K10" s="64"/>
      <c r="L10" s="65"/>
      <c r="M10" s="67"/>
      <c r="N10" s="64"/>
      <c r="O10" s="60"/>
    </row>
    <row r="11" spans="1:15" ht="56.25" customHeight="1">
      <c r="A11" s="84">
        <v>1</v>
      </c>
      <c r="B11" s="106" t="s">
        <v>52</v>
      </c>
      <c r="C11" s="85"/>
      <c r="D11" s="86" t="s">
        <v>61</v>
      </c>
      <c r="E11" s="87" t="s">
        <v>0</v>
      </c>
      <c r="F11" s="87">
        <v>1</v>
      </c>
      <c r="G11" s="88"/>
      <c r="H11" s="89"/>
      <c r="I11" s="63"/>
      <c r="J11" s="67"/>
      <c r="K11" s="64"/>
      <c r="L11" s="65"/>
      <c r="M11" s="67"/>
      <c r="N11" s="64"/>
      <c r="O11" s="60"/>
    </row>
    <row r="12" spans="1:15" ht="43.75" customHeight="1">
      <c r="A12" s="84">
        <v>1</v>
      </c>
      <c r="B12" s="106" t="s">
        <v>52</v>
      </c>
      <c r="C12" s="85"/>
      <c r="D12" s="86" t="s">
        <v>44</v>
      </c>
      <c r="E12" s="87" t="s">
        <v>0</v>
      </c>
      <c r="F12" s="87">
        <v>1</v>
      </c>
      <c r="G12" s="88"/>
      <c r="H12" s="89"/>
      <c r="I12" s="63"/>
      <c r="J12" s="67"/>
      <c r="K12" s="64"/>
      <c r="L12" s="65"/>
      <c r="M12" s="67"/>
      <c r="N12" s="64"/>
      <c r="O12" s="60"/>
    </row>
    <row r="13" spans="1:15" ht="43.75" customHeight="1">
      <c r="A13" s="84">
        <v>1</v>
      </c>
      <c r="B13" s="106" t="s">
        <v>52</v>
      </c>
      <c r="C13" s="85"/>
      <c r="D13" s="86" t="s">
        <v>45</v>
      </c>
      <c r="E13" s="87" t="s">
        <v>0</v>
      </c>
      <c r="F13" s="87">
        <v>1</v>
      </c>
      <c r="G13" s="88"/>
      <c r="H13" s="89"/>
      <c r="I13" s="63"/>
      <c r="J13" s="67"/>
      <c r="K13" s="64"/>
      <c r="L13" s="65"/>
      <c r="M13" s="67"/>
      <c r="N13" s="64"/>
      <c r="O13" s="60"/>
    </row>
    <row r="14" spans="1:15" ht="43.75" customHeight="1" thickBot="1">
      <c r="A14" s="90">
        <v>1</v>
      </c>
      <c r="B14" s="105" t="s">
        <v>52</v>
      </c>
      <c r="C14" s="92"/>
      <c r="D14" s="93" t="s">
        <v>46</v>
      </c>
      <c r="E14" s="87" t="s">
        <v>0</v>
      </c>
      <c r="F14" s="87">
        <v>1</v>
      </c>
      <c r="G14" s="95"/>
      <c r="H14" s="96"/>
      <c r="I14" s="63"/>
      <c r="J14" s="67"/>
      <c r="K14" s="64"/>
      <c r="L14" s="65"/>
      <c r="M14" s="67"/>
      <c r="N14" s="64"/>
      <c r="O14" s="60"/>
    </row>
    <row r="15" spans="1:15" ht="43.75" customHeight="1">
      <c r="A15" s="97">
        <v>2</v>
      </c>
      <c r="B15" s="126" t="s">
        <v>53</v>
      </c>
      <c r="C15" s="99"/>
      <c r="D15" s="100" t="s">
        <v>47</v>
      </c>
      <c r="E15" s="81" t="s">
        <v>0</v>
      </c>
      <c r="F15" s="81">
        <v>1</v>
      </c>
      <c r="G15" s="104"/>
      <c r="H15" s="102"/>
      <c r="I15" s="63"/>
      <c r="J15" s="67"/>
      <c r="K15" s="64"/>
      <c r="L15" s="65"/>
      <c r="M15" s="67"/>
      <c r="N15" s="64"/>
      <c r="O15" s="60"/>
    </row>
    <row r="16" spans="1:15" ht="43.75" customHeight="1">
      <c r="A16" s="84">
        <v>2</v>
      </c>
      <c r="B16" s="106" t="s">
        <v>53</v>
      </c>
      <c r="C16" s="85"/>
      <c r="D16" s="87" t="s">
        <v>41</v>
      </c>
      <c r="E16" s="87" t="s">
        <v>0</v>
      </c>
      <c r="F16" s="87">
        <v>1</v>
      </c>
      <c r="G16" s="88"/>
      <c r="H16" s="89"/>
      <c r="I16" s="63"/>
      <c r="J16" s="67"/>
      <c r="K16" s="64"/>
      <c r="L16" s="65"/>
      <c r="M16" s="67"/>
      <c r="N16" s="64"/>
      <c r="O16" s="60"/>
    </row>
    <row r="17" spans="1:15" ht="43.75" customHeight="1">
      <c r="A17" s="84">
        <v>2</v>
      </c>
      <c r="B17" s="106" t="s">
        <v>53</v>
      </c>
      <c r="C17" s="85"/>
      <c r="D17" s="87" t="s">
        <v>42</v>
      </c>
      <c r="E17" s="87" t="s">
        <v>0</v>
      </c>
      <c r="F17" s="87">
        <v>1</v>
      </c>
      <c r="G17" s="88"/>
      <c r="H17" s="89"/>
      <c r="I17" s="63"/>
      <c r="J17" s="67"/>
      <c r="K17" s="64"/>
      <c r="L17" s="65"/>
      <c r="M17" s="67"/>
      <c r="N17" s="64"/>
      <c r="O17" s="60"/>
    </row>
    <row r="18" spans="1:15" ht="43.75" customHeight="1">
      <c r="A18" s="84">
        <v>2</v>
      </c>
      <c r="B18" s="106" t="s">
        <v>53</v>
      </c>
      <c r="C18" s="85"/>
      <c r="D18" s="86" t="s">
        <v>48</v>
      </c>
      <c r="E18" s="87" t="s">
        <v>0</v>
      </c>
      <c r="F18" s="87">
        <v>1</v>
      </c>
      <c r="G18" s="88"/>
      <c r="H18" s="89"/>
      <c r="I18" s="63"/>
      <c r="J18" s="67"/>
      <c r="K18" s="64"/>
      <c r="L18" s="65"/>
      <c r="M18" s="67"/>
      <c r="N18" s="64"/>
      <c r="O18" s="60"/>
    </row>
    <row r="19" spans="1:15" ht="43.75" customHeight="1">
      <c r="A19" s="84">
        <v>2</v>
      </c>
      <c r="B19" s="106" t="s">
        <v>53</v>
      </c>
      <c r="C19" s="85"/>
      <c r="D19" s="86" t="s">
        <v>43</v>
      </c>
      <c r="E19" s="87" t="s">
        <v>0</v>
      </c>
      <c r="F19" s="87">
        <v>1</v>
      </c>
      <c r="G19" s="107"/>
      <c r="H19" s="89"/>
      <c r="I19" s="63"/>
      <c r="J19" s="67"/>
      <c r="K19" s="64"/>
      <c r="L19" s="65"/>
      <c r="M19" s="67"/>
      <c r="N19" s="64"/>
      <c r="O19" s="60"/>
    </row>
    <row r="20" spans="1:15" ht="43.75" customHeight="1">
      <c r="A20" s="84">
        <v>2</v>
      </c>
      <c r="B20" s="106" t="s">
        <v>53</v>
      </c>
      <c r="C20" s="85"/>
      <c r="D20" s="86" t="s">
        <v>62</v>
      </c>
      <c r="E20" s="87" t="s">
        <v>0</v>
      </c>
      <c r="F20" s="87">
        <v>1</v>
      </c>
      <c r="G20" s="88"/>
      <c r="H20" s="89"/>
      <c r="I20" s="63"/>
      <c r="J20" s="67"/>
      <c r="K20" s="64"/>
      <c r="L20" s="65"/>
      <c r="M20" s="67"/>
      <c r="N20" s="64"/>
      <c r="O20" s="60"/>
    </row>
    <row r="21" spans="1:15" ht="43.75" customHeight="1">
      <c r="A21" s="84">
        <v>2</v>
      </c>
      <c r="B21" s="106" t="s">
        <v>53</v>
      </c>
      <c r="C21" s="85"/>
      <c r="D21" s="86" t="s">
        <v>44</v>
      </c>
      <c r="E21" s="87" t="s">
        <v>0</v>
      </c>
      <c r="F21" s="87">
        <v>1</v>
      </c>
      <c r="G21" s="88"/>
      <c r="H21" s="89"/>
      <c r="I21" s="63"/>
      <c r="J21" s="67"/>
      <c r="K21" s="64"/>
      <c r="L21" s="65"/>
      <c r="M21" s="67"/>
      <c r="N21" s="64"/>
      <c r="O21" s="60"/>
    </row>
    <row r="22" spans="1:15" ht="43.75" customHeight="1">
      <c r="A22" s="84">
        <v>2</v>
      </c>
      <c r="B22" s="106" t="s">
        <v>53</v>
      </c>
      <c r="C22" s="85"/>
      <c r="D22" s="86" t="s">
        <v>45</v>
      </c>
      <c r="E22" s="87" t="s">
        <v>0</v>
      </c>
      <c r="F22" s="87">
        <v>1</v>
      </c>
      <c r="G22" s="88"/>
      <c r="H22" s="89"/>
      <c r="I22" s="63"/>
      <c r="J22" s="67"/>
      <c r="K22" s="64"/>
      <c r="L22" s="65"/>
      <c r="M22" s="67"/>
      <c r="N22" s="64"/>
      <c r="O22" s="60"/>
    </row>
    <row r="23" spans="1:15" ht="43.75" customHeight="1" thickBot="1">
      <c r="A23" s="90">
        <v>2</v>
      </c>
      <c r="B23" s="132" t="s">
        <v>53</v>
      </c>
      <c r="C23" s="133"/>
      <c r="D23" s="134" t="s">
        <v>46</v>
      </c>
      <c r="E23" s="135" t="s">
        <v>0</v>
      </c>
      <c r="F23" s="135">
        <v>1</v>
      </c>
      <c r="G23" s="136"/>
      <c r="H23" s="137"/>
      <c r="I23" s="63"/>
      <c r="J23" s="67"/>
      <c r="K23" s="64"/>
      <c r="L23" s="65"/>
      <c r="M23" s="67"/>
      <c r="N23" s="64"/>
      <c r="O23" s="60"/>
    </row>
    <row r="24" spans="1:15" ht="43.75" customHeight="1">
      <c r="A24" s="130">
        <v>3</v>
      </c>
      <c r="B24" s="138" t="s">
        <v>49</v>
      </c>
      <c r="C24" s="99"/>
      <c r="D24" s="139" t="s">
        <v>50</v>
      </c>
      <c r="E24" s="101" t="s">
        <v>0</v>
      </c>
      <c r="F24" s="101">
        <v>1</v>
      </c>
      <c r="G24" s="104"/>
      <c r="H24" s="102"/>
      <c r="I24" s="63"/>
      <c r="J24" s="67"/>
      <c r="K24" s="64"/>
      <c r="L24" s="65"/>
      <c r="M24" s="67"/>
      <c r="N24" s="64"/>
      <c r="O24" s="60"/>
    </row>
    <row r="25" spans="1:15" ht="43.75" customHeight="1">
      <c r="A25" s="131">
        <v>3</v>
      </c>
      <c r="B25" s="140" t="s">
        <v>49</v>
      </c>
      <c r="C25" s="85"/>
      <c r="D25" s="86" t="s">
        <v>51</v>
      </c>
      <c r="E25" s="87" t="s">
        <v>0</v>
      </c>
      <c r="F25" s="87">
        <v>1</v>
      </c>
      <c r="G25" s="88"/>
      <c r="H25" s="89"/>
      <c r="I25" s="63"/>
      <c r="J25" s="67"/>
      <c r="K25" s="64"/>
      <c r="L25" s="65"/>
      <c r="M25" s="67"/>
      <c r="N25" s="64"/>
      <c r="O25" s="60"/>
    </row>
    <row r="26" spans="1:15" ht="43.75" customHeight="1" thickBot="1">
      <c r="A26" s="131">
        <v>3</v>
      </c>
      <c r="B26" s="141" t="s">
        <v>49</v>
      </c>
      <c r="C26" s="92"/>
      <c r="D26" s="93" t="s">
        <v>59</v>
      </c>
      <c r="E26" s="94" t="s">
        <v>0</v>
      </c>
      <c r="F26" s="94">
        <v>1</v>
      </c>
      <c r="G26" s="95"/>
      <c r="H26" s="96"/>
      <c r="I26" s="63"/>
      <c r="J26" s="67"/>
      <c r="K26" s="64"/>
      <c r="L26" s="65"/>
      <c r="M26" s="67"/>
      <c r="N26" s="64"/>
      <c r="O26" s="60"/>
    </row>
    <row r="27" spans="1:15" ht="43.75" customHeight="1" thickBot="1">
      <c r="G27" s="124" t="s">
        <v>36</v>
      </c>
      <c r="H27" s="125">
        <f>SUM(H6:H23)</f>
        <v>0</v>
      </c>
      <c r="I27" s="59"/>
      <c r="J27" s="60"/>
      <c r="K27" s="60"/>
      <c r="L27" s="60"/>
      <c r="M27" s="69"/>
      <c r="N27" s="69"/>
      <c r="O27" s="60"/>
    </row>
    <row r="28" spans="1:15" ht="43.75" customHeight="1">
      <c r="I28" s="59"/>
    </row>
    <row r="31" spans="1:15" ht="43.75" customHeight="1">
      <c r="H31" s="51">
        <f>H27+materiały!K10+'prace NIEUJĘTE W TABELI NR 1'!G9</f>
        <v>0</v>
      </c>
      <c r="I31" s="51" t="e">
        <f>H31-materiały!#REF!</f>
        <v>#REF!</v>
      </c>
      <c r="J31" t="e">
        <f>I31*0.03</f>
        <v>#REF!</v>
      </c>
    </row>
  </sheetData>
  <sheetProtection formatCells="0" formatColumns="0" formatRows="0" insertColumns="0" insertRows="0" insertHyperlinks="0" deleteColumns="0" deleteRows="0" sort="0" autoFilter="0" pivotTables="0"/>
  <autoFilter ref="H1:H31" xr:uid="{00000000-0001-0000-0000-000000000000}"/>
  <mergeCells count="3">
    <mergeCell ref="A1:H1"/>
    <mergeCell ref="A2:H2"/>
    <mergeCell ref="A4:B4"/>
  </mergeCells>
  <phoneticPr fontId="40" type="noConversion"/>
  <pageMargins left="0.70866141732283472" right="0.70866141732283472" top="0.74803149606299213" bottom="0.74803149606299213" header="0.31496062992125984" footer="0.31496062992125984"/>
  <pageSetup paperSize="9" scale="43" fitToHeight="0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0"/>
  <sheetViews>
    <sheetView zoomScaleNormal="100" zoomScaleSheetLayoutView="90" workbookViewId="0">
      <selection activeCell="A3" sqref="A3"/>
    </sheetView>
  </sheetViews>
  <sheetFormatPr defaultRowHeight="14.5"/>
  <cols>
    <col min="1" max="1" width="14" style="9" customWidth="1"/>
    <col min="2" max="2" width="52.1796875" style="9" bestFit="1" customWidth="1"/>
    <col min="3" max="3" width="8.54296875" style="12" bestFit="1" customWidth="1"/>
    <col min="4" max="4" width="11.54296875" style="9" bestFit="1" customWidth="1"/>
    <col min="5" max="5" width="45.54296875" style="27" customWidth="1"/>
    <col min="6" max="6" width="79.54296875" style="9" hidden="1" customWidth="1"/>
    <col min="7" max="7" width="54" style="9" customWidth="1"/>
    <col min="8" max="9" width="9.1796875" style="9" customWidth="1"/>
    <col min="10" max="10" width="13.1796875" style="76" customWidth="1"/>
    <col min="11" max="11" width="14.7265625" style="56" customWidth="1"/>
    <col min="12" max="12" width="18.1796875" customWidth="1"/>
    <col min="13" max="13" width="17" customWidth="1"/>
    <col min="14" max="14" width="13.54296875" customWidth="1"/>
  </cols>
  <sheetData>
    <row r="1" spans="1:14" ht="28.5" customHeight="1">
      <c r="A1" s="145" t="s">
        <v>31</v>
      </c>
      <c r="B1" s="145"/>
      <c r="C1" s="145"/>
      <c r="D1" s="145"/>
      <c r="E1" s="145"/>
      <c r="F1" s="145"/>
      <c r="G1" s="145"/>
      <c r="H1" s="145"/>
      <c r="I1" s="145"/>
      <c r="J1" s="146"/>
    </row>
    <row r="2" spans="1:14" ht="28.5" customHeight="1">
      <c r="A2" s="142" t="s">
        <v>65</v>
      </c>
      <c r="B2" s="142"/>
      <c r="C2" s="142"/>
      <c r="D2" s="142"/>
      <c r="E2" s="142"/>
      <c r="F2" s="142"/>
      <c r="G2" s="142"/>
      <c r="H2" s="142"/>
      <c r="I2" s="30"/>
      <c r="J2" s="72"/>
    </row>
    <row r="3" spans="1:14" ht="28.5" customHeight="1" thickBot="1">
      <c r="A3" s="35" t="s">
        <v>66</v>
      </c>
      <c r="B3" s="35"/>
      <c r="C3" s="39"/>
      <c r="D3" s="35"/>
      <c r="F3" s="40"/>
      <c r="G3" s="40"/>
      <c r="H3" s="35"/>
      <c r="I3" s="40"/>
      <c r="J3" s="73"/>
      <c r="L3" s="60"/>
      <c r="M3" s="60"/>
      <c r="N3" s="60"/>
    </row>
    <row r="4" spans="1:14" ht="39.75" customHeight="1" thickBot="1">
      <c r="A4" s="147" t="s">
        <v>10</v>
      </c>
      <c r="B4" s="148"/>
      <c r="C4" s="42"/>
      <c r="D4" s="41"/>
      <c r="E4" s="28" t="s">
        <v>32</v>
      </c>
      <c r="F4" s="41"/>
      <c r="G4" s="14"/>
      <c r="H4" s="14"/>
      <c r="I4" s="14"/>
      <c r="J4" s="74"/>
      <c r="K4" s="57"/>
      <c r="L4" s="62"/>
      <c r="M4" s="62"/>
      <c r="N4" s="62"/>
    </row>
    <row r="5" spans="1:14" s="8" customFormat="1" ht="38" thickBot="1">
      <c r="A5" s="21" t="s">
        <v>11</v>
      </c>
      <c r="B5" s="26" t="s">
        <v>4</v>
      </c>
      <c r="C5" s="22" t="s">
        <v>12</v>
      </c>
      <c r="D5" s="21" t="s">
        <v>19</v>
      </c>
      <c r="E5" s="26" t="s">
        <v>13</v>
      </c>
      <c r="F5" s="21" t="s">
        <v>14</v>
      </c>
      <c r="G5" s="21" t="s">
        <v>15</v>
      </c>
      <c r="H5" s="21" t="s">
        <v>16</v>
      </c>
      <c r="I5" s="21" t="s">
        <v>17</v>
      </c>
      <c r="J5" s="75" t="s">
        <v>34</v>
      </c>
      <c r="K5" s="23" t="s">
        <v>33</v>
      </c>
      <c r="L5" s="61"/>
      <c r="M5" s="61"/>
      <c r="N5" s="61"/>
    </row>
    <row r="6" spans="1:14" ht="43.5">
      <c r="A6" s="109">
        <v>1</v>
      </c>
      <c r="B6" s="78" t="s">
        <v>52</v>
      </c>
      <c r="C6" s="110" t="s">
        <v>55</v>
      </c>
      <c r="D6" s="111">
        <v>1</v>
      </c>
      <c r="E6" s="112" t="s">
        <v>54</v>
      </c>
      <c r="F6" s="98"/>
      <c r="G6" s="98"/>
      <c r="H6" s="98" t="s">
        <v>0</v>
      </c>
      <c r="I6" s="98">
        <v>1</v>
      </c>
      <c r="J6" s="113"/>
      <c r="K6" s="102"/>
      <c r="L6" s="63"/>
      <c r="M6" s="70"/>
      <c r="N6" s="61"/>
    </row>
    <row r="7" spans="1:14" ht="29.5" thickBot="1">
      <c r="A7" s="114">
        <v>1</v>
      </c>
      <c r="B7" s="127" t="s">
        <v>52</v>
      </c>
      <c r="C7" s="115" t="s">
        <v>56</v>
      </c>
      <c r="D7" s="116">
        <v>1</v>
      </c>
      <c r="E7" s="117" t="s">
        <v>60</v>
      </c>
      <c r="F7" s="91"/>
      <c r="G7" s="91"/>
      <c r="H7" s="91" t="s">
        <v>0</v>
      </c>
      <c r="I7" s="91">
        <v>1</v>
      </c>
      <c r="J7" s="118"/>
      <c r="K7" s="96"/>
      <c r="L7" s="63"/>
      <c r="M7" s="70"/>
      <c r="N7" s="61"/>
    </row>
    <row r="8" spans="1:14" ht="43.5">
      <c r="A8" s="119">
        <v>2</v>
      </c>
      <c r="B8" s="103" t="s">
        <v>53</v>
      </c>
      <c r="C8" s="121" t="s">
        <v>57</v>
      </c>
      <c r="D8" s="122">
        <v>1</v>
      </c>
      <c r="E8" s="120" t="s">
        <v>54</v>
      </c>
      <c r="F8" s="103"/>
      <c r="G8" s="103"/>
      <c r="H8" s="103" t="s">
        <v>0</v>
      </c>
      <c r="I8" s="103">
        <v>1</v>
      </c>
      <c r="J8" s="123"/>
      <c r="K8" s="108"/>
      <c r="L8" s="63"/>
      <c r="M8" s="70"/>
      <c r="N8" s="61"/>
    </row>
    <row r="9" spans="1:14" ht="29.5" thickBot="1">
      <c r="A9" s="114">
        <v>2</v>
      </c>
      <c r="B9" s="91" t="s">
        <v>53</v>
      </c>
      <c r="C9" s="115" t="s">
        <v>58</v>
      </c>
      <c r="D9" s="116">
        <v>1</v>
      </c>
      <c r="E9" s="117" t="s">
        <v>60</v>
      </c>
      <c r="F9" s="91"/>
      <c r="G9" s="91"/>
      <c r="H9" s="91" t="s">
        <v>0</v>
      </c>
      <c r="I9" s="91">
        <v>1</v>
      </c>
      <c r="J9" s="118"/>
      <c r="K9" s="96"/>
      <c r="L9" s="63"/>
      <c r="M9" s="70"/>
      <c r="N9" s="61"/>
    </row>
    <row r="10" spans="1:14" ht="27.75" customHeight="1" thickBot="1">
      <c r="C10" s="49"/>
      <c r="J10" s="128" t="s">
        <v>36</v>
      </c>
      <c r="K10" s="129">
        <f>SUM(K6:K9)</f>
        <v>0</v>
      </c>
      <c r="L10" s="71"/>
      <c r="M10" s="71"/>
      <c r="N10" s="71"/>
    </row>
    <row r="11" spans="1:14">
      <c r="A11" s="50" t="s">
        <v>38</v>
      </c>
      <c r="C11" s="49"/>
      <c r="L11" s="60"/>
      <c r="M11" s="60"/>
      <c r="N11" s="60"/>
    </row>
    <row r="12" spans="1:14">
      <c r="C12" s="49"/>
      <c r="L12" s="60"/>
      <c r="M12" s="60"/>
      <c r="N12" s="60"/>
    </row>
    <row r="13" spans="1:14">
      <c r="C13" s="49"/>
      <c r="L13" s="60"/>
      <c r="M13" s="60"/>
      <c r="N13" s="60"/>
    </row>
    <row r="14" spans="1:14">
      <c r="C14" s="49"/>
    </row>
    <row r="15" spans="1:14">
      <c r="C15" s="49"/>
    </row>
    <row r="16" spans="1:14">
      <c r="C16" s="49"/>
    </row>
    <row r="17" spans="3:3">
      <c r="C17" s="49"/>
    </row>
    <row r="18" spans="3:3">
      <c r="C18" s="49"/>
    </row>
    <row r="19" spans="3:3">
      <c r="C19" s="49"/>
    </row>
    <row r="20" spans="3:3">
      <c r="C20" s="49"/>
    </row>
  </sheetData>
  <autoFilter ref="K1:K20" xr:uid="{00000000-0001-0000-0100-000000000000}"/>
  <mergeCells count="3">
    <mergeCell ref="A1:J1"/>
    <mergeCell ref="A4:B4"/>
    <mergeCell ref="A2:H2"/>
  </mergeCells>
  <phoneticPr fontId="40" type="noConversion"/>
  <conditionalFormatting sqref="B6:B9">
    <cfRule type="expression" dxfId="9" priority="70" stopIfTrue="1">
      <formula>IF(#REF!&gt;0,1,0)=1</formula>
    </cfRule>
    <cfRule type="expression" dxfId="8" priority="71" stopIfTrue="1">
      <formula>IF(#REF!&gt;0,1,0)=1</formula>
    </cfRule>
    <cfRule type="expression" dxfId="7" priority="72" stopIfTrue="1">
      <formula>IF(#REF!&gt;0,1,0)=1</formula>
    </cfRule>
  </conditionalFormatting>
  <conditionalFormatting sqref="E6:E7">
    <cfRule type="expression" dxfId="6" priority="121" stopIfTrue="1">
      <formula>IF(#REF!&gt;0,1,0)=1</formula>
    </cfRule>
    <cfRule type="expression" dxfId="5" priority="122" stopIfTrue="1">
      <formula>IF(#REF!&gt;0,1,0)=1</formula>
    </cfRule>
    <cfRule type="expression" dxfId="4" priority="123" stopIfTrue="1">
      <formula>IF(#REF!&gt;0,1,0)=1</formula>
    </cfRule>
  </conditionalFormatting>
  <conditionalFormatting sqref="E7:E9">
    <cfRule type="expression" dxfId="3" priority="79" stopIfTrue="1">
      <formula>IF(#REF!&gt;0,1,0)=1</formula>
    </cfRule>
  </conditionalFormatting>
  <conditionalFormatting sqref="E6:I9">
    <cfRule type="expression" dxfId="2" priority="103" stopIfTrue="1">
      <formula>IF(#REF!&gt;0,1,0)=1</formula>
    </cfRule>
    <cfRule type="expression" dxfId="1" priority="104" stopIfTrue="1">
      <formula>IF(#REF!&gt;0,1,0)=1</formula>
    </cfRule>
    <cfRule type="expression" dxfId="0" priority="105" stopIfTrue="1">
      <formula>IF(#REF!&gt;0,1,0)=1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30"/>
  <sheetViews>
    <sheetView view="pageBreakPreview" zoomScaleNormal="100" zoomScaleSheetLayoutView="100" workbookViewId="0">
      <selection activeCell="A7" sqref="A7:C7"/>
    </sheetView>
  </sheetViews>
  <sheetFormatPr defaultRowHeight="14.5"/>
  <cols>
    <col min="3" max="3" width="23" customWidth="1"/>
    <col min="6" max="6" width="17.453125" bestFit="1" customWidth="1"/>
    <col min="7" max="7" width="17.81640625" customWidth="1"/>
  </cols>
  <sheetData>
    <row r="1" spans="1:9" s="36" customFormat="1" ht="13">
      <c r="A1" s="158" t="s">
        <v>28</v>
      </c>
      <c r="B1" s="158"/>
      <c r="C1" s="158"/>
      <c r="D1" s="158"/>
      <c r="E1" s="158"/>
      <c r="F1" s="158"/>
      <c r="G1" s="158"/>
    </row>
    <row r="2" spans="1:9" s="36" customFormat="1" ht="34.5" customHeight="1">
      <c r="A2" s="166" t="s">
        <v>65</v>
      </c>
      <c r="B2" s="166"/>
      <c r="C2" s="166"/>
      <c r="D2" s="166"/>
      <c r="E2" s="166"/>
      <c r="F2" s="166"/>
      <c r="G2" s="166"/>
      <c r="H2" s="43"/>
    </row>
    <row r="3" spans="1:9" s="36" customFormat="1" ht="13.5" thickBot="1">
      <c r="A3" s="37" t="s">
        <v>64</v>
      </c>
      <c r="B3" s="1"/>
      <c r="C3" s="1"/>
      <c r="D3" s="1"/>
      <c r="E3" s="1"/>
      <c r="F3" s="38"/>
      <c r="G3" s="38"/>
    </row>
    <row r="4" spans="1:9" ht="15" thickBot="1">
      <c r="A4" s="159" t="s">
        <v>27</v>
      </c>
      <c r="B4" s="160"/>
      <c r="C4" s="165" t="s">
        <v>30</v>
      </c>
      <c r="D4" s="165"/>
      <c r="E4" s="165"/>
      <c r="F4" s="7"/>
      <c r="G4" s="2"/>
    </row>
    <row r="5" spans="1:9" ht="21">
      <c r="A5" s="155" t="s">
        <v>25</v>
      </c>
      <c r="B5" s="156"/>
      <c r="C5" s="157"/>
      <c r="D5" s="3" t="s">
        <v>23</v>
      </c>
      <c r="E5" s="3" t="s">
        <v>24</v>
      </c>
      <c r="F5" s="3" t="s">
        <v>18</v>
      </c>
      <c r="G5" s="4" t="s">
        <v>37</v>
      </c>
    </row>
    <row r="6" spans="1:9" ht="30.75" customHeight="1">
      <c r="A6" s="161" t="s">
        <v>21</v>
      </c>
      <c r="B6" s="162"/>
      <c r="C6" s="162"/>
      <c r="D6" s="5" t="s">
        <v>22</v>
      </c>
      <c r="E6" s="6">
        <v>1</v>
      </c>
      <c r="F6" s="52">
        <v>50000</v>
      </c>
      <c r="G6" s="52"/>
    </row>
    <row r="7" spans="1:9" ht="83.25" customHeight="1">
      <c r="A7" s="163" t="s">
        <v>63</v>
      </c>
      <c r="B7" s="164"/>
      <c r="C7" s="164"/>
      <c r="D7" s="5" t="s">
        <v>22</v>
      </c>
      <c r="E7" s="6">
        <v>1</v>
      </c>
      <c r="F7" s="52"/>
      <c r="G7" s="53"/>
      <c r="I7" s="17"/>
    </row>
    <row r="8" spans="1:9" ht="15" thickBot="1">
      <c r="A8" s="153" t="s">
        <v>20</v>
      </c>
      <c r="B8" s="154"/>
      <c r="C8" s="154"/>
      <c r="D8" s="15" t="s">
        <v>1</v>
      </c>
      <c r="E8" s="16">
        <v>300</v>
      </c>
      <c r="F8" s="54"/>
      <c r="G8" s="55"/>
    </row>
    <row r="9" spans="1:9" ht="15" thickBot="1">
      <c r="A9" s="149" t="s">
        <v>26</v>
      </c>
      <c r="B9" s="150"/>
      <c r="C9" s="150"/>
      <c r="D9" s="151"/>
      <c r="E9" s="151"/>
      <c r="F9" s="152"/>
      <c r="G9" s="20">
        <f>SUM(G6:G8)</f>
        <v>0</v>
      </c>
    </row>
    <row r="13" spans="1:9">
      <c r="F13" s="18"/>
      <c r="G13" s="19"/>
    </row>
    <row r="530" spans="7:7">
      <c r="G530" s="44"/>
    </row>
  </sheetData>
  <mergeCells count="9">
    <mergeCell ref="A9:F9"/>
    <mergeCell ref="A8:C8"/>
    <mergeCell ref="A5:C5"/>
    <mergeCell ref="A1:G1"/>
    <mergeCell ref="A4:B4"/>
    <mergeCell ref="A6:C6"/>
    <mergeCell ref="A7:C7"/>
    <mergeCell ref="C4:E4"/>
    <mergeCell ref="A2:G2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cennik i zakres prac</vt:lpstr>
      <vt:lpstr>materiały</vt:lpstr>
      <vt:lpstr>prace NIEUJĘTE W TABELI NR 1</vt:lpstr>
      <vt:lpstr>'cennik i zakres prac'!Obszar_wydruku</vt:lpstr>
      <vt:lpstr>materiały!Obszar_wydruku</vt:lpstr>
      <vt:lpstr>'prace NIEUJĘTE W TABELI NR 1'!Obszar_wydruku</vt:lpstr>
    </vt:vector>
  </TitlesOfParts>
  <Company>VBSP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Grocholski Tomasz</dc:creator>
  <cp:lastModifiedBy>Dąbrowska Katarzyna</cp:lastModifiedBy>
  <cp:lastPrinted>2024-10-28T06:42:25Z</cp:lastPrinted>
  <dcterms:created xsi:type="dcterms:W3CDTF">2013-11-26T09:58:11Z</dcterms:created>
  <dcterms:modified xsi:type="dcterms:W3CDTF">2025-07-08T07:04:31Z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2ba641-f5c0-4b0b-b233-2c0b52c4ebb0_Enabled">
    <vt:lpwstr>true</vt:lpwstr>
  </property>
  <property fmtid="{D5CDD505-2E9C-101B-9397-08002B2CF9AE}" pid="3" name="MSIP_Label_392ba641-f5c0-4b0b-b233-2c0b52c4ebb0_SetDate">
    <vt:lpwstr>2021-04-02T11:49:51Z</vt:lpwstr>
  </property>
  <property fmtid="{D5CDD505-2E9C-101B-9397-08002B2CF9AE}" pid="4" name="MSIP_Label_392ba641-f5c0-4b0b-b233-2c0b52c4ebb0_Method">
    <vt:lpwstr>Standard</vt:lpwstr>
  </property>
  <property fmtid="{D5CDD505-2E9C-101B-9397-08002B2CF9AE}" pid="5" name="MSIP_Label_392ba641-f5c0-4b0b-b233-2c0b52c4ebb0_Name">
    <vt:lpwstr>Publiczne</vt:lpwstr>
  </property>
  <property fmtid="{D5CDD505-2E9C-101B-9397-08002B2CF9AE}" pid="6" name="MSIP_Label_392ba641-f5c0-4b0b-b233-2c0b52c4ebb0_SiteId">
    <vt:lpwstr>3e4cfd5a-58d7-4158-af8b-3cc59d2bc964</vt:lpwstr>
  </property>
  <property fmtid="{D5CDD505-2E9C-101B-9397-08002B2CF9AE}" pid="7" name="MSIP_Label_392ba641-f5c0-4b0b-b233-2c0b52c4ebb0_ActionId">
    <vt:lpwstr>cc7161f5-89cc-46ac-8870-5d94d575ec61</vt:lpwstr>
  </property>
  <property fmtid="{D5CDD505-2E9C-101B-9397-08002B2CF9AE}" pid="8" name="MSIP_Label_392ba641-f5c0-4b0b-b233-2c0b52c4ebb0_ContentBits">
    <vt:lpwstr>0</vt:lpwstr>
  </property>
</Properties>
</file>