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KNPo12\SPRAWY DOTYCZĄCE NIECZYSTOŚCI STAŁYCH i TOI TOI\A ODPADY  ZAM i UMOWY\! ODPADY DWORCE  I  NIEZAM\SZCZECIN  niezamieszkałe i DĄBIE\!!PRZETARG 24-VI 25 nr 3\Dokumenty do postępowania\"/>
    </mc:Choice>
  </mc:AlternateContent>
  <bookViews>
    <workbookView xWindow="0" yWindow="0" windowWidth="28800" windowHeight="11235"/>
  </bookViews>
  <sheets>
    <sheet name="Formularz cenowy" sheetId="1" r:id="rId1"/>
  </sheets>
  <definedNames>
    <definedName name="_xlnm._FilterDatabase" localSheetId="0" hidden="1">'Formularz cenowy'!$A$3:$AH$5</definedName>
    <definedName name="_xlnm.Print_Area" localSheetId="0">'Formularz cenowy'!$A$2:$AK$4</definedName>
    <definedName name="_xlnm.Print_Titles" localSheetId="0">'Formularz cenowy'!$3:$3</definedName>
  </definedNames>
  <calcPr calcId="162913"/>
</workbook>
</file>

<file path=xl/calcChain.xml><?xml version="1.0" encoding="utf-8"?>
<calcChain xmlns="http://schemas.openxmlformats.org/spreadsheetml/2006/main">
  <c r="AF4" i="1" l="1"/>
  <c r="AF7" i="1" l="1"/>
  <c r="AG7" i="1" s="1"/>
  <c r="AF6" i="1" l="1"/>
  <c r="AG6" i="1" s="1"/>
  <c r="AF5" i="1" l="1"/>
  <c r="AG5" i="1" s="1"/>
  <c r="AG4" i="1" l="1"/>
</calcChain>
</file>

<file path=xl/sharedStrings.xml><?xml version="1.0" encoding="utf-8"?>
<sst xmlns="http://schemas.openxmlformats.org/spreadsheetml/2006/main" count="104" uniqueCount="45">
  <si>
    <t xml:space="preserve">Lokalizacja </t>
  </si>
  <si>
    <t>Uwagi</t>
  </si>
  <si>
    <t>Rejon</t>
  </si>
  <si>
    <t>Gmina</t>
  </si>
  <si>
    <t>BUD/GR</t>
  </si>
  <si>
    <t>Pojemność pojemnika
 (litry)</t>
  </si>
  <si>
    <t>Szkło
(liczba pojemników)</t>
  </si>
  <si>
    <t>BIO
(liczba pojemników)</t>
  </si>
  <si>
    <t>Papier</t>
  </si>
  <si>
    <t>Szkło</t>
  </si>
  <si>
    <t>Tworzywa sztuczne i metale</t>
  </si>
  <si>
    <t xml:space="preserve">liczba pojemników </t>
  </si>
  <si>
    <t>liczba pojemników</t>
  </si>
  <si>
    <t xml:space="preserve">Okres obowiązywania usługi </t>
  </si>
  <si>
    <t>Częstotliwość odbiorów w tygodniu</t>
  </si>
  <si>
    <t>Przewidywana ilość odbiorów w trakcie trwania usługi</t>
  </si>
  <si>
    <t xml:space="preserve">Wartość usługi netto </t>
  </si>
  <si>
    <t>Wartość usługi brutto</t>
  </si>
  <si>
    <t>Cena za pojemnik netto</t>
  </si>
  <si>
    <t>1 raz w miesiącu (lub co 4 tygodnie)</t>
  </si>
  <si>
    <t>Odpady zmieszane</t>
  </si>
  <si>
    <t xml:space="preserve"> Zmieszane
(liczba pojemników)</t>
  </si>
  <si>
    <t>Wywóz nieczystości stałych 
 +  pojemniki</t>
  </si>
  <si>
    <t>Formularz cenowy</t>
  </si>
  <si>
    <t xml:space="preserve">BIO </t>
  </si>
  <si>
    <t>Szczecin</t>
  </si>
  <si>
    <t>NR Stargard</t>
  </si>
  <si>
    <t>Szczecin, ul. 3 Maja 25-27, 70-215 Szczecin</t>
  </si>
  <si>
    <t>1008/5876/1</t>
  </si>
  <si>
    <t>1100 l</t>
  </si>
  <si>
    <t>1 x w tygodniu</t>
  </si>
  <si>
    <t>2 x w tygodniu</t>
  </si>
  <si>
    <t>240 l</t>
  </si>
  <si>
    <t>120 l</t>
  </si>
  <si>
    <t>Szczecin, ul. Gdańska 3e, 70-660 Szczecin</t>
  </si>
  <si>
    <t>1008/6226/8</t>
  </si>
  <si>
    <t>1 x na 4 tygodnie</t>
  </si>
  <si>
    <t xml:space="preserve">2 x w tygodniu </t>
  </si>
  <si>
    <t>Szczecin, ul. Czarneckiego 8a, 70-221 Szczecin</t>
  </si>
  <si>
    <t>1008/1041/1</t>
  </si>
  <si>
    <t>1 x na 2 tygodnie</t>
  </si>
  <si>
    <t>Szczecin, ul. Korzeniowskiego 2, 70-211 Szczecin</t>
  </si>
  <si>
    <t>1008/5663/5</t>
  </si>
  <si>
    <t xml:space="preserve">Załącznik nr 3 do Zapytania  </t>
  </si>
  <si>
    <t xml:space="preserve">  01.12.2024r.-30.06.2025r.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</si>
</sst>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sz val="26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164" fontId="4" fillId="5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4" fontId="4" fillId="6" borderId="1" xfId="0" applyNumberFormat="1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164" fontId="4" fillId="7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7" borderId="1" xfId="0" applyFont="1" applyFill="1" applyBorder="1" applyAlignment="1">
      <alignment horizontal="center" vertical="center" textRotation="90" wrapText="1"/>
    </xf>
    <xf numFmtId="0" fontId="2" fillId="7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  <color rgb="FFDDDDDD"/>
      <color rgb="FFFF99FF"/>
      <color rgb="FF99FF66"/>
      <color rgb="FFFFCCFF"/>
      <color rgb="FF99FFCC"/>
      <color rgb="FFFFFFFF"/>
      <color rgb="FF66FFCC"/>
      <color rgb="FF66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7"/>
  <sheetViews>
    <sheetView tabSelected="1" topLeftCell="F1" zoomScaleNormal="100" workbookViewId="0">
      <selection activeCell="AE6" sqref="AE6"/>
    </sheetView>
  </sheetViews>
  <sheetFormatPr defaultRowHeight="15" x14ac:dyDescent="0.25"/>
  <cols>
    <col min="1" max="1" width="5.85546875" style="17" customWidth="1"/>
    <col min="2" max="2" width="20.85546875" style="17" customWidth="1"/>
    <col min="3" max="3" width="15.140625" style="18" customWidth="1"/>
    <col min="4" max="4" width="14.85546875" style="18" customWidth="1"/>
    <col min="5" max="5" width="13.7109375" style="18" customWidth="1"/>
    <col min="6" max="6" width="15" style="18" customWidth="1"/>
    <col min="7" max="7" width="12.5703125" style="19" customWidth="1"/>
    <col min="8" max="8" width="11.140625" style="19" customWidth="1"/>
    <col min="9" max="9" width="14.5703125" style="19" customWidth="1"/>
    <col min="10" max="10" width="11.85546875" style="19" customWidth="1"/>
    <col min="11" max="11" width="11.140625" style="19" customWidth="1"/>
    <col min="12" max="12" width="11.42578125" style="19" customWidth="1"/>
    <col min="13" max="13" width="9.28515625" style="19" customWidth="1"/>
    <col min="14" max="14" width="13.5703125" style="19" customWidth="1"/>
    <col min="15" max="15" width="12.28515625" style="19" customWidth="1"/>
    <col min="16" max="16" width="12" style="19" customWidth="1"/>
    <col min="17" max="17" width="14.7109375" style="19" customWidth="1"/>
    <col min="18" max="18" width="10" style="19" customWidth="1"/>
    <col min="19" max="19" width="14" style="19" customWidth="1"/>
    <col min="20" max="20" width="11.7109375" style="19" customWidth="1"/>
    <col min="21" max="21" width="10.5703125" style="19" customWidth="1"/>
    <col min="22" max="22" width="13.28515625" style="19" customWidth="1"/>
    <col min="23" max="23" width="11.28515625" style="19" customWidth="1"/>
    <col min="24" max="24" width="13.7109375" style="19" customWidth="1"/>
    <col min="25" max="25" width="12.28515625" style="19" customWidth="1"/>
    <col min="26" max="26" width="11" style="19" customWidth="1"/>
    <col min="27" max="27" width="12.85546875" style="19" customWidth="1"/>
    <col min="28" max="28" width="13.5703125" style="19" customWidth="1"/>
    <col min="29" max="29" width="17.7109375" style="19" customWidth="1"/>
    <col min="30" max="31" width="12.140625" style="19" customWidth="1"/>
    <col min="32" max="33" width="27.85546875" style="19" customWidth="1"/>
    <col min="34" max="34" width="39.85546875" style="19" customWidth="1"/>
    <col min="35" max="16384" width="9.140625" style="19"/>
  </cols>
  <sheetData>
    <row r="1" spans="1:34" x14ac:dyDescent="0.25">
      <c r="B1" s="34" t="s">
        <v>43</v>
      </c>
      <c r="C1" s="34"/>
    </row>
    <row r="2" spans="1:34" ht="30.75" customHeight="1" x14ac:dyDescent="0.25">
      <c r="A2" s="35" t="s">
        <v>23</v>
      </c>
      <c r="B2" s="35"/>
      <c r="C2" s="35"/>
      <c r="D2" s="35"/>
      <c r="E2" s="35"/>
      <c r="F2" s="35"/>
      <c r="G2" s="42" t="s">
        <v>8</v>
      </c>
      <c r="H2" s="43"/>
      <c r="I2" s="43"/>
      <c r="J2" s="43"/>
      <c r="K2" s="43"/>
      <c r="L2" s="44" t="s">
        <v>10</v>
      </c>
      <c r="M2" s="45"/>
      <c r="N2" s="45"/>
      <c r="O2" s="45"/>
      <c r="P2" s="45"/>
      <c r="Q2" s="38" t="s">
        <v>9</v>
      </c>
      <c r="R2" s="38"/>
      <c r="S2" s="38"/>
      <c r="T2" s="38"/>
      <c r="U2" s="39"/>
      <c r="V2" s="40" t="s">
        <v>24</v>
      </c>
      <c r="W2" s="41"/>
      <c r="X2" s="41"/>
      <c r="Y2" s="41"/>
      <c r="Z2" s="41"/>
      <c r="AA2" s="46" t="s">
        <v>20</v>
      </c>
      <c r="AB2" s="46"/>
      <c r="AC2" s="46"/>
      <c r="AD2" s="46"/>
      <c r="AE2" s="46"/>
      <c r="AF2" s="36" t="s">
        <v>16</v>
      </c>
      <c r="AG2" s="36" t="s">
        <v>17</v>
      </c>
      <c r="AH2" s="36" t="s">
        <v>1</v>
      </c>
    </row>
    <row r="3" spans="1:34" ht="108.75" customHeight="1" x14ac:dyDescent="0.25">
      <c r="A3" s="20"/>
      <c r="B3" s="21" t="s">
        <v>0</v>
      </c>
      <c r="C3" s="21" t="s">
        <v>3</v>
      </c>
      <c r="D3" s="21" t="s">
        <v>2</v>
      </c>
      <c r="E3" s="21" t="s">
        <v>4</v>
      </c>
      <c r="F3" s="21" t="s">
        <v>13</v>
      </c>
      <c r="G3" s="22" t="s">
        <v>5</v>
      </c>
      <c r="H3" s="23" t="s">
        <v>11</v>
      </c>
      <c r="I3" s="23" t="s">
        <v>14</v>
      </c>
      <c r="J3" s="23" t="s">
        <v>15</v>
      </c>
      <c r="K3" s="23" t="s">
        <v>18</v>
      </c>
      <c r="L3" s="24" t="s">
        <v>5</v>
      </c>
      <c r="M3" s="24" t="s">
        <v>12</v>
      </c>
      <c r="N3" s="24" t="s">
        <v>14</v>
      </c>
      <c r="O3" s="24" t="s">
        <v>15</v>
      </c>
      <c r="P3" s="24" t="s">
        <v>18</v>
      </c>
      <c r="Q3" s="25" t="s">
        <v>5</v>
      </c>
      <c r="R3" s="25" t="s">
        <v>6</v>
      </c>
      <c r="S3" s="25" t="s">
        <v>14</v>
      </c>
      <c r="T3" s="25" t="s">
        <v>15</v>
      </c>
      <c r="U3" s="25" t="s">
        <v>18</v>
      </c>
      <c r="V3" s="26" t="s">
        <v>5</v>
      </c>
      <c r="W3" s="26" t="s">
        <v>7</v>
      </c>
      <c r="X3" s="26" t="s">
        <v>14</v>
      </c>
      <c r="Y3" s="26" t="s">
        <v>15</v>
      </c>
      <c r="Z3" s="26" t="s">
        <v>18</v>
      </c>
      <c r="AA3" s="27" t="s">
        <v>5</v>
      </c>
      <c r="AB3" s="27" t="s">
        <v>21</v>
      </c>
      <c r="AC3" s="27" t="s">
        <v>14</v>
      </c>
      <c r="AD3" s="27" t="s">
        <v>15</v>
      </c>
      <c r="AE3" s="27" t="s">
        <v>18</v>
      </c>
      <c r="AF3" s="37"/>
      <c r="AG3" s="36"/>
      <c r="AH3" s="36"/>
    </row>
    <row r="4" spans="1:34" ht="57.75" customHeight="1" x14ac:dyDescent="0.25">
      <c r="A4" s="1"/>
      <c r="B4" s="2" t="s">
        <v>27</v>
      </c>
      <c r="C4" s="3" t="s">
        <v>25</v>
      </c>
      <c r="D4" s="3" t="s">
        <v>26</v>
      </c>
      <c r="E4" s="3" t="s">
        <v>28</v>
      </c>
      <c r="F4" s="4" t="s">
        <v>44</v>
      </c>
      <c r="G4" s="6" t="s">
        <v>29</v>
      </c>
      <c r="H4" s="6">
        <v>2</v>
      </c>
      <c r="I4" s="28" t="s">
        <v>30</v>
      </c>
      <c r="J4" s="6">
        <v>30</v>
      </c>
      <c r="K4" s="7"/>
      <c r="L4" s="8" t="s">
        <v>29</v>
      </c>
      <c r="M4" s="8">
        <v>1</v>
      </c>
      <c r="N4" s="29" t="s">
        <v>31</v>
      </c>
      <c r="O4" s="8">
        <v>60</v>
      </c>
      <c r="P4" s="9"/>
      <c r="Q4" s="10" t="s">
        <v>32</v>
      </c>
      <c r="R4" s="10">
        <v>1</v>
      </c>
      <c r="S4" s="30" t="s">
        <v>30</v>
      </c>
      <c r="T4" s="10">
        <v>30</v>
      </c>
      <c r="U4" s="11"/>
      <c r="V4" s="12" t="s">
        <v>33</v>
      </c>
      <c r="W4" s="12">
        <v>1</v>
      </c>
      <c r="X4" s="16" t="s">
        <v>19</v>
      </c>
      <c r="Y4" s="12">
        <v>7</v>
      </c>
      <c r="Z4" s="13"/>
      <c r="AA4" s="14" t="s">
        <v>29</v>
      </c>
      <c r="AB4" s="14">
        <v>2</v>
      </c>
      <c r="AC4" s="31" t="s">
        <v>31</v>
      </c>
      <c r="AD4" s="14">
        <v>61</v>
      </c>
      <c r="AE4" s="15"/>
      <c r="AF4" s="9">
        <f>((H4*J4)*K4)+((M4*O4)*P4)+((R4*T4)*U4)+((W4*Y4)*Z4)+((AB4*AD4)*AE4)</f>
        <v>0</v>
      </c>
      <c r="AG4" s="9">
        <f>AF4*1.08</f>
        <v>0</v>
      </c>
      <c r="AH4" s="29" t="s">
        <v>22</v>
      </c>
    </row>
    <row r="5" spans="1:34" ht="48.75" customHeight="1" x14ac:dyDescent="0.25">
      <c r="A5" s="1"/>
      <c r="B5" s="2" t="s">
        <v>34</v>
      </c>
      <c r="C5" s="3" t="s">
        <v>25</v>
      </c>
      <c r="D5" s="3" t="s">
        <v>26</v>
      </c>
      <c r="E5" s="3" t="s">
        <v>35</v>
      </c>
      <c r="F5" s="4" t="s">
        <v>44</v>
      </c>
      <c r="G5" s="6" t="s">
        <v>32</v>
      </c>
      <c r="H5" s="6">
        <v>1</v>
      </c>
      <c r="I5" s="28" t="s">
        <v>36</v>
      </c>
      <c r="J5" s="6">
        <v>7</v>
      </c>
      <c r="K5" s="7"/>
      <c r="L5" s="8" t="s">
        <v>32</v>
      </c>
      <c r="M5" s="8">
        <v>1</v>
      </c>
      <c r="N5" s="32" t="s">
        <v>36</v>
      </c>
      <c r="O5" s="8">
        <v>7</v>
      </c>
      <c r="P5" s="9"/>
      <c r="Q5" s="10" t="s">
        <v>32</v>
      </c>
      <c r="R5" s="10">
        <v>1</v>
      </c>
      <c r="S5" s="30" t="s">
        <v>36</v>
      </c>
      <c r="T5" s="10">
        <v>7</v>
      </c>
      <c r="U5" s="11"/>
      <c r="V5" s="12" t="s">
        <v>33</v>
      </c>
      <c r="W5" s="12">
        <v>1</v>
      </c>
      <c r="X5" s="16" t="s">
        <v>19</v>
      </c>
      <c r="Y5" s="12">
        <v>7</v>
      </c>
      <c r="Z5" s="13"/>
      <c r="AA5" s="14" t="s">
        <v>29</v>
      </c>
      <c r="AB5" s="14">
        <v>1</v>
      </c>
      <c r="AC5" s="14" t="s">
        <v>37</v>
      </c>
      <c r="AD5" s="14">
        <v>61</v>
      </c>
      <c r="AE5" s="15"/>
      <c r="AF5" s="9">
        <f t="shared" ref="AF5:AF6" si="0">((H5*J5)*K5)+((M5*O5)*P5)+((R5*T5)*U5)+((W5*Y5)*Z5)+((AB5*AD5)*AE5)</f>
        <v>0</v>
      </c>
      <c r="AG5" s="9">
        <f t="shared" ref="AG5:AG6" si="1">AF5*1.08</f>
        <v>0</v>
      </c>
      <c r="AH5" s="29" t="s">
        <v>22</v>
      </c>
    </row>
    <row r="6" spans="1:34" ht="50.25" customHeight="1" x14ac:dyDescent="0.25">
      <c r="A6" s="5"/>
      <c r="B6" s="2" t="s">
        <v>38</v>
      </c>
      <c r="C6" s="3" t="s">
        <v>25</v>
      </c>
      <c r="D6" s="3" t="s">
        <v>26</v>
      </c>
      <c r="E6" s="3" t="s">
        <v>39</v>
      </c>
      <c r="F6" s="4" t="s">
        <v>44</v>
      </c>
      <c r="G6" s="6" t="s">
        <v>32</v>
      </c>
      <c r="H6" s="6">
        <v>1</v>
      </c>
      <c r="I6" s="28" t="s">
        <v>40</v>
      </c>
      <c r="J6" s="6">
        <v>15</v>
      </c>
      <c r="K6" s="6"/>
      <c r="L6" s="8" t="s">
        <v>32</v>
      </c>
      <c r="M6" s="8">
        <v>1</v>
      </c>
      <c r="N6" s="8" t="s">
        <v>30</v>
      </c>
      <c r="O6" s="8">
        <v>30</v>
      </c>
      <c r="P6" s="8"/>
      <c r="Q6" s="10" t="s">
        <v>32</v>
      </c>
      <c r="R6" s="10">
        <v>1</v>
      </c>
      <c r="S6" s="30" t="s">
        <v>40</v>
      </c>
      <c r="T6" s="10">
        <v>15</v>
      </c>
      <c r="U6" s="10"/>
      <c r="V6" s="12" t="s">
        <v>33</v>
      </c>
      <c r="W6" s="12">
        <v>1</v>
      </c>
      <c r="X6" s="16" t="s">
        <v>19</v>
      </c>
      <c r="Y6" s="12">
        <v>7</v>
      </c>
      <c r="Z6" s="13"/>
      <c r="AA6" s="14" t="s">
        <v>29</v>
      </c>
      <c r="AB6" s="14">
        <v>1</v>
      </c>
      <c r="AC6" s="14" t="s">
        <v>31</v>
      </c>
      <c r="AD6" s="14">
        <v>61</v>
      </c>
      <c r="AE6" s="14"/>
      <c r="AF6" s="9">
        <f t="shared" si="0"/>
        <v>0</v>
      </c>
      <c r="AG6" s="9">
        <f t="shared" si="1"/>
        <v>0</v>
      </c>
      <c r="AH6" s="29" t="s">
        <v>22</v>
      </c>
    </row>
    <row r="7" spans="1:34" ht="50.25" customHeight="1" x14ac:dyDescent="0.25">
      <c r="A7" s="5"/>
      <c r="B7" s="2" t="s">
        <v>41</v>
      </c>
      <c r="C7" s="3" t="s">
        <v>25</v>
      </c>
      <c r="D7" s="3" t="s">
        <v>26</v>
      </c>
      <c r="E7" s="3" t="s">
        <v>42</v>
      </c>
      <c r="F7" s="4" t="s">
        <v>44</v>
      </c>
      <c r="G7" s="6" t="s">
        <v>32</v>
      </c>
      <c r="H7" s="6">
        <v>2</v>
      </c>
      <c r="I7" s="6" t="s">
        <v>30</v>
      </c>
      <c r="J7" s="6">
        <v>30</v>
      </c>
      <c r="K7" s="6"/>
      <c r="L7" s="8" t="s">
        <v>32</v>
      </c>
      <c r="M7" s="8">
        <v>1</v>
      </c>
      <c r="N7" s="8" t="s">
        <v>31</v>
      </c>
      <c r="O7" s="8">
        <v>60</v>
      </c>
      <c r="P7" s="8"/>
      <c r="Q7" s="10" t="s">
        <v>32</v>
      </c>
      <c r="R7" s="10">
        <v>1</v>
      </c>
      <c r="S7" s="10" t="s">
        <v>30</v>
      </c>
      <c r="T7" s="10">
        <v>30</v>
      </c>
      <c r="U7" s="10"/>
      <c r="V7" s="33" t="s">
        <v>33</v>
      </c>
      <c r="W7" s="33">
        <v>1</v>
      </c>
      <c r="X7" s="16" t="s">
        <v>19</v>
      </c>
      <c r="Y7" s="33">
        <v>7</v>
      </c>
      <c r="Z7" s="33"/>
      <c r="AA7" s="14" t="s">
        <v>32</v>
      </c>
      <c r="AB7" s="14">
        <v>1</v>
      </c>
      <c r="AC7" s="14" t="s">
        <v>31</v>
      </c>
      <c r="AD7" s="14">
        <v>61</v>
      </c>
      <c r="AE7" s="14"/>
      <c r="AF7" s="9">
        <f t="shared" ref="AF7" si="2">((H7*J7)*K7)+((M7*O7)*P7)+((R7*T7)*U7)+((W7*Y7)*Z7)+((AB7*AD7)*AE7)</f>
        <v>0</v>
      </c>
      <c r="AG7" s="9">
        <f t="shared" ref="AG7" si="3">AF7*1.08</f>
        <v>0</v>
      </c>
      <c r="AH7" s="29" t="s">
        <v>22</v>
      </c>
    </row>
  </sheetData>
  <autoFilter ref="A3:AH5"/>
  <mergeCells count="10">
    <mergeCell ref="B1:C1"/>
    <mergeCell ref="A2:F2"/>
    <mergeCell ref="AH2:AH3"/>
    <mergeCell ref="AF2:AF3"/>
    <mergeCell ref="Q2:U2"/>
    <mergeCell ref="V2:Z2"/>
    <mergeCell ref="G2:K2"/>
    <mergeCell ref="L2:P2"/>
    <mergeCell ref="AA2:AE2"/>
    <mergeCell ref="AG2:AG3"/>
  </mergeCells>
  <pageMargins left="0.25" right="0.25" top="0.75" bottom="0.75" header="0.3" footer="0.3"/>
  <pageSetup paperSize="9" scale="26" fitToHeight="0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Formularz cenowy</vt:lpstr>
      <vt:lpstr>'Formularz cenowy'!Obszar_wydruku</vt:lpstr>
      <vt:lpstr>'Formularz cenowy'!Tytuły_wydruku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Kuźma Magda</dc:creator>
  <cp:lastModifiedBy>Banaszak Sylwia</cp:lastModifiedBy>
  <cp:lastPrinted>2022-09-16T10:34:33Z</cp:lastPrinted>
  <dcterms:created xsi:type="dcterms:W3CDTF">2014-05-08T10:56:06Z</dcterms:created>
  <dcterms:modified xsi:type="dcterms:W3CDTF">2024-11-07T11:42:56Z</dcterms:modified>
</cp:coreProperties>
</file>