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https://warspl-my.sharepoint.com/personal/mateusz_krzysztofik_wars_pl/Documents/Pulpit/Postępowania/Postępowania/Chemia/OK/"/>
    </mc:Choice>
  </mc:AlternateContent>
  <xr:revisionPtr revIDLastSave="1" documentId="13_ncr:1_{77E43A13-6307-47DD-8FDB-A5FE4CAE3B16}" xr6:coauthVersionLast="47" xr6:coauthVersionMax="47" xr10:uidLastSave="{190C2B52-F872-4E83-9A1C-D6BEE906DBD0}"/>
  <bookViews>
    <workbookView xWindow="-110" yWindow="-110" windowWidth="19420" windowHeight="10300" xr2:uid="{6CCBB540-FB33-41FF-B02D-D8DD9A7C7474}"/>
  </bookViews>
  <sheets>
    <sheet name="Kalkulacja cenowa"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4" l="1"/>
  <c r="I16" i="4" s="1"/>
  <c r="G17" i="4"/>
  <c r="I17" i="4" s="1"/>
  <c r="G18" i="4"/>
  <c r="I18" i="4" s="1"/>
  <c r="G19" i="4"/>
  <c r="I19" i="4" s="1"/>
  <c r="G20" i="4"/>
  <c r="I20" i="4" s="1"/>
  <c r="G21" i="4"/>
  <c r="I21" i="4" s="1"/>
  <c r="G22" i="4"/>
  <c r="I22" i="4" s="1"/>
  <c r="G23" i="4"/>
  <c r="I23" i="4" s="1"/>
  <c r="G24" i="4"/>
  <c r="I24" i="4" s="1"/>
  <c r="G25" i="4"/>
  <c r="I25" i="4" s="1"/>
  <c r="G26" i="4"/>
  <c r="I26" i="4" s="1"/>
  <c r="G27" i="4"/>
  <c r="I27" i="4" s="1"/>
  <c r="G28" i="4"/>
  <c r="I28" i="4" s="1"/>
  <c r="G29" i="4"/>
  <c r="I29" i="4" s="1"/>
  <c r="G30" i="4"/>
  <c r="I30" i="4" s="1"/>
  <c r="G31" i="4"/>
  <c r="I31" i="4" s="1"/>
  <c r="G32" i="4"/>
  <c r="I32" i="4" s="1"/>
  <c r="G33" i="4"/>
  <c r="I33" i="4" s="1"/>
  <c r="G34" i="4"/>
  <c r="I34" i="4" s="1"/>
  <c r="G35" i="4"/>
  <c r="I35" i="4" s="1"/>
  <c r="G36" i="4"/>
  <c r="I36" i="4" s="1"/>
  <c r="G37" i="4"/>
  <c r="I37" i="4" s="1"/>
  <c r="G38" i="4"/>
  <c r="I38" i="4" s="1"/>
  <c r="G39" i="4"/>
  <c r="I39" i="4" s="1"/>
  <c r="G40" i="4"/>
  <c r="I40" i="4" s="1"/>
  <c r="G41" i="4"/>
  <c r="I41" i="4" s="1"/>
  <c r="G42" i="4"/>
  <c r="I42" i="4" s="1"/>
  <c r="G43" i="4"/>
  <c r="I43" i="4" s="1"/>
  <c r="G44" i="4"/>
  <c r="I44" i="4" s="1"/>
  <c r="G45" i="4"/>
  <c r="I45" i="4" s="1"/>
  <c r="G46" i="4"/>
  <c r="I46" i="4" s="1"/>
  <c r="G47" i="4"/>
  <c r="I47" i="4" s="1"/>
  <c r="G48" i="4"/>
  <c r="I48" i="4" s="1"/>
  <c r="G49" i="4"/>
  <c r="I49" i="4" s="1"/>
  <c r="G50" i="4"/>
  <c r="I50" i="4" s="1"/>
  <c r="G51" i="4"/>
  <c r="I51" i="4" s="1"/>
  <c r="G52" i="4"/>
  <c r="I52" i="4" s="1"/>
  <c r="G53" i="4"/>
  <c r="I53" i="4" s="1"/>
  <c r="G54" i="4"/>
  <c r="I54" i="4" s="1"/>
  <c r="G55" i="4"/>
  <c r="I55" i="4" s="1"/>
  <c r="G56" i="4"/>
  <c r="I56" i="4" s="1"/>
  <c r="G57" i="4"/>
  <c r="I57" i="4" s="1"/>
  <c r="G58" i="4"/>
  <c r="I58" i="4" s="1"/>
  <c r="G59" i="4"/>
  <c r="I59" i="4" s="1"/>
  <c r="G60" i="4"/>
  <c r="I60" i="4" s="1"/>
  <c r="G61" i="4"/>
  <c r="I61" i="4" s="1"/>
  <c r="G62" i="4"/>
  <c r="I62" i="4" s="1"/>
  <c r="G63" i="4"/>
  <c r="I63" i="4" s="1"/>
  <c r="G64" i="4"/>
  <c r="I64" i="4" s="1"/>
  <c r="G65" i="4"/>
  <c r="I65" i="4" s="1"/>
  <c r="G66" i="4"/>
  <c r="I66" i="4" s="1"/>
  <c r="G67" i="4"/>
  <c r="I67" i="4" s="1"/>
  <c r="G68" i="4"/>
  <c r="I68" i="4" s="1"/>
  <c r="G69" i="4"/>
  <c r="I69" i="4" s="1"/>
  <c r="G70" i="4"/>
  <c r="I70" i="4" s="1"/>
  <c r="G71" i="4"/>
  <c r="I71" i="4" s="1"/>
  <c r="G72" i="4"/>
  <c r="I72" i="4" s="1"/>
  <c r="G73" i="4"/>
  <c r="I73" i="4" s="1"/>
  <c r="G74" i="4"/>
  <c r="I74" i="4" s="1"/>
  <c r="G75" i="4"/>
  <c r="I75" i="4" s="1"/>
  <c r="G76" i="4"/>
  <c r="I76" i="4" s="1"/>
  <c r="G77" i="4"/>
  <c r="I77" i="4" s="1"/>
  <c r="G78" i="4"/>
  <c r="I78" i="4" s="1"/>
  <c r="G79" i="4"/>
  <c r="I79" i="4" s="1"/>
  <c r="G80" i="4"/>
  <c r="I80" i="4" s="1"/>
  <c r="G81" i="4"/>
  <c r="I81" i="4" s="1"/>
  <c r="G82" i="4"/>
  <c r="I82" i="4" s="1"/>
  <c r="G83" i="4"/>
  <c r="I83" i="4" s="1"/>
  <c r="G84" i="4"/>
  <c r="I84" i="4" s="1"/>
  <c r="G85" i="4"/>
  <c r="I85" i="4" s="1"/>
  <c r="G86" i="4"/>
  <c r="I86" i="4" s="1"/>
  <c r="G87" i="4"/>
  <c r="I87" i="4" s="1"/>
  <c r="G88" i="4"/>
  <c r="I88" i="4" s="1"/>
  <c r="G89" i="4"/>
  <c r="I89" i="4" s="1"/>
  <c r="G90" i="4"/>
  <c r="I90" i="4" s="1"/>
  <c r="G91" i="4"/>
  <c r="I91" i="4" s="1"/>
  <c r="G92" i="4"/>
  <c r="I92" i="4" s="1"/>
  <c r="G93" i="4"/>
  <c r="I93" i="4" s="1"/>
  <c r="G94" i="4"/>
  <c r="I94" i="4" s="1"/>
  <c r="G98" i="4"/>
  <c r="I98" i="4" s="1"/>
  <c r="G99" i="4"/>
  <c r="I99" i="4" s="1"/>
  <c r="G100" i="4"/>
  <c r="I100" i="4" s="1"/>
  <c r="G101" i="4"/>
  <c r="I101" i="4" s="1"/>
  <c r="G102" i="4"/>
  <c r="I102" i="4" s="1"/>
  <c r="G106" i="4"/>
  <c r="I106" i="4" s="1"/>
  <c r="G107" i="4"/>
  <c r="I107" i="4" s="1"/>
  <c r="G108" i="4"/>
  <c r="I108" i="4" s="1"/>
  <c r="G112" i="4"/>
  <c r="I112" i="4" s="1"/>
  <c r="G113" i="4"/>
  <c r="I113" i="4" s="1"/>
  <c r="G114" i="4"/>
  <c r="I114" i="4" s="1"/>
  <c r="G118" i="4"/>
  <c r="I118" i="4" s="1"/>
  <c r="G119" i="4"/>
  <c r="I119" i="4" s="1"/>
  <c r="G120" i="4"/>
  <c r="I120" i="4" s="1"/>
  <c r="G121" i="4"/>
  <c r="I121" i="4" s="1"/>
  <c r="G122" i="4"/>
  <c r="I122" i="4" s="1"/>
  <c r="G123" i="4"/>
  <c r="I123" i="4" s="1"/>
  <c r="G124" i="4"/>
  <c r="I124" i="4" s="1"/>
  <c r="G125" i="4"/>
  <c r="I125" i="4" s="1"/>
  <c r="G126" i="4"/>
  <c r="I126" i="4" s="1"/>
  <c r="G127" i="4"/>
  <c r="I127" i="4" s="1"/>
  <c r="G128" i="4"/>
  <c r="I128" i="4" s="1"/>
  <c r="G129" i="4"/>
  <c r="I129" i="4" s="1"/>
  <c r="G130" i="4"/>
  <c r="I130" i="4" s="1"/>
  <c r="G131" i="4"/>
  <c r="I131" i="4" s="1"/>
  <c r="G132" i="4"/>
  <c r="I132" i="4" s="1"/>
  <c r="G133" i="4"/>
  <c r="I133" i="4" s="1"/>
  <c r="G134" i="4"/>
  <c r="I134" i="4" s="1"/>
  <c r="G135" i="4"/>
  <c r="I135" i="4" s="1"/>
  <c r="G136" i="4"/>
  <c r="I136" i="4" s="1"/>
  <c r="G140" i="4"/>
  <c r="I140" i="4" s="1"/>
  <c r="G141" i="4"/>
  <c r="I141" i="4" s="1"/>
  <c r="G145" i="4"/>
  <c r="I145" i="4" s="1"/>
  <c r="I146" i="4" s="1"/>
  <c r="I147" i="4" s="1"/>
  <c r="G149" i="4"/>
  <c r="I149" i="4" s="1"/>
  <c r="I150" i="4" s="1"/>
  <c r="G153" i="4"/>
  <c r="I153" i="4" s="1"/>
  <c r="I154" i="4" s="1"/>
  <c r="I155" i="4" s="1"/>
  <c r="G157" i="4"/>
  <c r="I157" i="4" s="1"/>
  <c r="G158" i="4"/>
  <c r="I158" i="4" s="1"/>
  <c r="G159" i="4"/>
  <c r="I159" i="4" s="1"/>
  <c r="G160" i="4"/>
  <c r="I160" i="4" s="1"/>
  <c r="G161" i="4"/>
  <c r="I161" i="4" s="1"/>
  <c r="G162" i="4"/>
  <c r="I162" i="4" s="1"/>
  <c r="G163" i="4"/>
  <c r="I163" i="4" s="1"/>
  <c r="G164" i="4"/>
  <c r="I164" i="4" s="1"/>
  <c r="G165" i="4"/>
  <c r="I165" i="4" s="1"/>
  <c r="G166" i="4"/>
  <c r="I166" i="4" s="1"/>
  <c r="G167" i="4"/>
  <c r="I167" i="4" s="1"/>
  <c r="G168" i="4"/>
  <c r="I168" i="4" s="1"/>
  <c r="G169" i="4"/>
  <c r="I169" i="4" s="1"/>
  <c r="G170" i="4"/>
  <c r="I170" i="4" s="1"/>
  <c r="G171" i="4"/>
  <c r="I171" i="4" s="1"/>
  <c r="G172" i="4"/>
  <c r="I172" i="4" s="1"/>
  <c r="G173" i="4"/>
  <c r="I173" i="4" s="1"/>
  <c r="G174" i="4"/>
  <c r="I174" i="4" s="1"/>
  <c r="G175" i="4"/>
  <c r="I175" i="4" s="1"/>
  <c r="G176" i="4"/>
  <c r="I176" i="4" s="1"/>
  <c r="G177" i="4"/>
  <c r="I177" i="4" s="1"/>
  <c r="G178" i="4"/>
  <c r="I178" i="4" s="1"/>
  <c r="G179" i="4"/>
  <c r="I179" i="4" s="1"/>
  <c r="G180" i="4"/>
  <c r="I180" i="4" s="1"/>
  <c r="G181" i="4"/>
  <c r="I181" i="4" s="1"/>
  <c r="G182" i="4"/>
  <c r="I182" i="4" s="1"/>
  <c r="G183" i="4"/>
  <c r="I183" i="4" s="1"/>
  <c r="G184" i="4"/>
  <c r="I184" i="4" s="1"/>
  <c r="G185" i="4"/>
  <c r="I185" i="4" s="1"/>
  <c r="G186" i="4"/>
  <c r="I186" i="4" s="1"/>
  <c r="G187" i="4"/>
  <c r="I187" i="4" s="1"/>
  <c r="G188" i="4"/>
  <c r="I188" i="4" s="1"/>
  <c r="G189" i="4"/>
  <c r="I189" i="4" s="1"/>
  <c r="G190" i="4"/>
  <c r="I190" i="4" s="1"/>
  <c r="G191" i="4"/>
  <c r="I191" i="4" s="1"/>
  <c r="G192" i="4"/>
  <c r="I192" i="4" s="1"/>
  <c r="G193" i="4"/>
  <c r="I193" i="4" s="1"/>
  <c r="G194" i="4"/>
  <c r="I194" i="4" s="1"/>
  <c r="G198" i="4"/>
  <c r="I198" i="4" s="1"/>
  <c r="G199" i="4"/>
  <c r="I199" i="4" s="1"/>
  <c r="G200" i="4"/>
  <c r="I200" i="4" s="1"/>
  <c r="G201" i="4"/>
  <c r="I201" i="4" s="1"/>
  <c r="G202" i="4"/>
  <c r="I202" i="4" s="1"/>
  <c r="G203" i="4"/>
  <c r="I203" i="4" s="1"/>
  <c r="G204" i="4"/>
  <c r="I204" i="4" s="1"/>
  <c r="G205" i="4"/>
  <c r="I205" i="4" s="1"/>
  <c r="G206" i="4"/>
  <c r="I206" i="4" s="1"/>
  <c r="G207" i="4"/>
  <c r="I207" i="4" s="1"/>
  <c r="G208" i="4"/>
  <c r="I208" i="4" s="1"/>
  <c r="G209" i="4"/>
  <c r="I209" i="4" s="1"/>
  <c r="G210" i="4"/>
  <c r="I210" i="4" s="1"/>
  <c r="G211" i="4"/>
  <c r="I211" i="4" s="1"/>
  <c r="G215" i="4"/>
  <c r="I215" i="4" s="1"/>
  <c r="I216" i="4" s="1"/>
  <c r="I217" i="4" s="1"/>
  <c r="G219" i="4"/>
  <c r="I219" i="4" s="1"/>
  <c r="G220" i="4"/>
  <c r="I220" i="4" s="1"/>
  <c r="G221" i="4"/>
  <c r="I221" i="4" s="1"/>
  <c r="G222" i="4"/>
  <c r="I222" i="4" s="1"/>
  <c r="G223" i="4"/>
  <c r="I223" i="4" s="1"/>
  <c r="G224" i="4"/>
  <c r="I224" i="4" s="1"/>
  <c r="G225" i="4"/>
  <c r="I225" i="4" s="1"/>
  <c r="G226" i="4"/>
  <c r="I226" i="4" s="1"/>
  <c r="G227" i="4"/>
  <c r="I227" i="4" s="1"/>
  <c r="G228" i="4"/>
  <c r="I228" i="4" s="1"/>
  <c r="G229" i="4"/>
  <c r="I229" i="4" s="1"/>
  <c r="G230" i="4"/>
  <c r="I230" i="4" s="1"/>
  <c r="G231" i="4"/>
  <c r="I231" i="4" s="1"/>
  <c r="G232" i="4"/>
  <c r="I232" i="4" s="1"/>
  <c r="G233" i="4"/>
  <c r="I233" i="4" s="1"/>
  <c r="G237" i="4"/>
  <c r="I237" i="4" s="1"/>
  <c r="G238" i="4"/>
  <c r="I238" i="4" s="1"/>
  <c r="G239" i="4"/>
  <c r="I239" i="4" s="1"/>
  <c r="G14" i="4"/>
  <c r="I14" i="4" s="1"/>
  <c r="G15" i="4"/>
  <c r="I15" i="4" s="1"/>
  <c r="G150" i="4" l="1"/>
  <c r="I240" i="4"/>
  <c r="I241" i="4" s="1"/>
  <c r="G240" i="4"/>
  <c r="G241" i="4" s="1"/>
  <c r="I234" i="4"/>
  <c r="I235" i="4" s="1"/>
  <c r="G234" i="4"/>
  <c r="G235" i="4" s="1"/>
  <c r="G216" i="4"/>
  <c r="G217" i="4" s="1"/>
  <c r="I212" i="4"/>
  <c r="I213" i="4" s="1"/>
  <c r="G212" i="4"/>
  <c r="G213" i="4" s="1"/>
  <c r="I195" i="4"/>
  <c r="I196" i="4" s="1"/>
  <c r="G195" i="4"/>
  <c r="G196" i="4" s="1"/>
  <c r="G154" i="4"/>
  <c r="G155" i="4" s="1"/>
  <c r="I151" i="4"/>
  <c r="G151" i="4"/>
  <c r="G146" i="4"/>
  <c r="G147" i="4" s="1"/>
  <c r="I142" i="4"/>
  <c r="I143" i="4" s="1"/>
  <c r="G142" i="4"/>
  <c r="G143" i="4" s="1"/>
  <c r="I137" i="4"/>
  <c r="I138" i="4" s="1"/>
  <c r="G137" i="4"/>
  <c r="G138" i="4" s="1"/>
  <c r="I115" i="4"/>
  <c r="I116" i="4" s="1"/>
  <c r="G115" i="4"/>
  <c r="G116" i="4" s="1"/>
  <c r="I109" i="4"/>
  <c r="I110" i="4" s="1"/>
  <c r="G109" i="4"/>
  <c r="G110" i="4" s="1"/>
  <c r="I103" i="4"/>
  <c r="I104" i="4" s="1"/>
  <c r="G103" i="4"/>
  <c r="G104" i="4" s="1"/>
  <c r="I95" i="4"/>
  <c r="I96" i="4" s="1"/>
  <c r="G95" i="4"/>
  <c r="G96" i="4" s="1"/>
</calcChain>
</file>

<file path=xl/sharedStrings.xml><?xml version="1.0" encoding="utf-8"?>
<sst xmlns="http://schemas.openxmlformats.org/spreadsheetml/2006/main" count="662" uniqueCount="405">
  <si>
    <t>L.p.</t>
  </si>
  <si>
    <t>Asortyment</t>
  </si>
  <si>
    <t>Opis produktu</t>
  </si>
  <si>
    <t>J.m.</t>
  </si>
  <si>
    <t>szt.</t>
  </si>
  <si>
    <t>Bluza kwasoodporna</t>
  </si>
  <si>
    <t>Butelka plastikowa 500 ml</t>
  </si>
  <si>
    <t>Butelka ze spryskiwaczem lub nakrętką</t>
  </si>
  <si>
    <t>Buty robocze filcowo - gumowe</t>
  </si>
  <si>
    <t>Czapka kwasoodporna</t>
  </si>
  <si>
    <t>Gąbka do kąpieli</t>
  </si>
  <si>
    <t>Stelaż na kij</t>
  </si>
  <si>
    <t>Mop bawełniany</t>
  </si>
  <si>
    <t>Kombinezon jednorazowy</t>
  </si>
  <si>
    <t>Kombinezon przeciwdeszczowy</t>
  </si>
  <si>
    <t>Ubranie kwasoodporne. kpl bluza + spodnie</t>
  </si>
  <si>
    <t>Krem do rąk</t>
  </si>
  <si>
    <t>Maska przeciwpyłowa</t>
  </si>
  <si>
    <t>Bluza kwasoodporna. Odporne na przenikanie środków chemicznych o odczynie kwasowym i zasadowym - rozmiar -  XS, S, M, L, XL i XXL 
(w równych proporcjach). Do oferty należy dołączyć specyfikację techniczną lub opis produktu.</t>
  </si>
  <si>
    <t>Gumofilce ocieplane, wodoodporne - rozmiary od 38 do 46. Przeznaczone do prac terenowych w różnych warunkach atmosferycznych. Do oferty należy dołączyć specyfikację techniczną lub opis produktu.</t>
  </si>
  <si>
    <t>Czapka ochronna kwasoodporna. zgodna z wymogami BHP. Do oferty należy dołączyć specyfikację techniczną lub opis produktu.</t>
  </si>
  <si>
    <t xml:space="preserve">Gąbka do kąpieli duża. Z pianki poliestrowej, wym. 20x13x6 cm. Jedna strona gąbki gładka, druga strona gąbki z grubym padem szorującym. </t>
  </si>
  <si>
    <t>Kombinezon jednorazowy. Ochronny, różne rodzaje. Do oferty należy dołączyć specyfikację techniczną produktu lub opis produktu.</t>
  </si>
  <si>
    <t>Kombinezon przeciwdeszczowy. Kombinezon przeciwdeszczowy wielokrotnego użytku składający się z dwóch części: spodni i kurtki. Kurtka: zapinana jest na suwak; długości do połowy uda noszącego, kaptur ściągany na troczki schowany w kołnierzu, długi rękaw zakończony ściągaczem. Spodnie: typu ogrodniczki, wykończone są w pasie rozciągliwą gumką; dwie boczne kieszenie; możliwość zwężenia dołu nogawek przy pomocy nap, co zapewnia dobrą ochronę przed wiatrem. Materiał wykonania kurtki i spodni: trwały, wodoodporny, w kolorze żółtym. Różne rozmiary. Do oferty należy dołączyć specyfikację techniczną produktu lub opis produktu.</t>
  </si>
  <si>
    <t>Ubranie kwasoodporne. kpl bluza + spodnie. Odporne na przenikanie środków chemicznych o odczynie kwasowym i zasadowym - rozmiar -  M, L, XL i XXL 
(w równych proporcjach).Do oferty należy dołączyć specyfikację techniczną produktu lub opis produktu.</t>
  </si>
  <si>
    <t>Krem do rąk. Pojemność 100 ml. Do oferty należy dołączyć specyfikację techniczną produktu lub opis produktu.</t>
  </si>
  <si>
    <t>Maska przeciwpyłowa. Do oferty należy dołączyć specyfikację techniczną lub opis produktu.</t>
  </si>
  <si>
    <t>Opaska metalowa zaciskowa</t>
  </si>
  <si>
    <t xml:space="preserve">Skrobak do szyb </t>
  </si>
  <si>
    <t>Skrobak z metalową rączką</t>
  </si>
  <si>
    <t xml:space="preserve">Skrobak wielofunkcyjny </t>
  </si>
  <si>
    <t>Packa ręczna z rzepem</t>
  </si>
  <si>
    <t xml:space="preserve">Wkład do stelaża </t>
  </si>
  <si>
    <t>Pędzel</t>
  </si>
  <si>
    <t>Przedłużacz przemysłowy</t>
  </si>
  <si>
    <t>Przedłużacz przemysłowy na bębnie - 25 m</t>
  </si>
  <si>
    <t>Przedłużacz przemysłowy na bębnie - 50 m</t>
  </si>
  <si>
    <t>Rękawiczki gumowe chlorowane</t>
  </si>
  <si>
    <t xml:space="preserve">Rękawice gospodarcze </t>
  </si>
  <si>
    <t>Rękawice PCV</t>
  </si>
  <si>
    <t>Rękawice ochronne</t>
  </si>
  <si>
    <t>Spodnie kwasoodporne</t>
  </si>
  <si>
    <t>Suszarka</t>
  </si>
  <si>
    <t>Szczotka do mycia wagonów</t>
  </si>
  <si>
    <t>Szczotka druciana</t>
  </si>
  <si>
    <t>Szczotka ukośna z miękkim włosiem</t>
  </si>
  <si>
    <t>Szczotka - żelazko</t>
  </si>
  <si>
    <t>Szczotka do wc (wannówka)</t>
  </si>
  <si>
    <t>Ścierka podłogowa</t>
  </si>
  <si>
    <t>Ściereczki 60x60 cm</t>
  </si>
  <si>
    <t>Ściereczki 40x40 cm</t>
  </si>
  <si>
    <t>Wąż gumowy 3/4 cala</t>
  </si>
  <si>
    <t>Wąż gumowy 1 cal</t>
  </si>
  <si>
    <t>Wiadro 10 l.</t>
  </si>
  <si>
    <t>Wiadro 18 l.</t>
  </si>
  <si>
    <t>Wkłady do rękawiczek</t>
  </si>
  <si>
    <t>Plastikowy wkład do śmietniczki między siedzeniami w jednostkach zespolonych typu ED160</t>
  </si>
  <si>
    <t>Plastikowy wkład do śmietniczki między siedzeniami w jednostkach zespolonych typu ED161</t>
  </si>
  <si>
    <t>Zmiotka z szufelką</t>
  </si>
  <si>
    <t>Spryskiwacz do butelki</t>
  </si>
  <si>
    <t>końcówka do mopa paskowego z gwintem</t>
  </si>
  <si>
    <t>końcówka do mopa sznurkowego z gwintem</t>
  </si>
  <si>
    <t>Wiadro z wyciskaczem do mopa</t>
  </si>
  <si>
    <t>Guma do ściągaczek</t>
  </si>
  <si>
    <t>Latarka Czołowa</t>
  </si>
  <si>
    <t>Opaska zaciskowa metalowa. w rozmiarze 20-32 mm.</t>
  </si>
  <si>
    <t xml:space="preserve">Opaska zaciskowa metalowa. w rozmiarze 25-40 mm. </t>
  </si>
  <si>
    <t>Opaska zaciskowa metalowa. w rozmiarze 32-50 mm</t>
  </si>
  <si>
    <t xml:space="preserve">Skrobak do szyb z wymiennym ostrzem, rękojeść powlekana gumą, wymiary 170 x 60 mm, do każdego skrobaka min. 2 zapasowe ostrza, skrobak z możliwością stabilnego zamocowania ostrza. </t>
  </si>
  <si>
    <t>Packa ręczna z rzepem, plastikowa o długości 30cm, posiadająca 2 paski z rzepami(2,5cm) - zapewnia lepsze przyleganie ścierki do packi, paski z rzepem wymienialne. Zamawiający dopuszcza packi aluminiowe z plastykowym obrzeżem.</t>
  </si>
  <si>
    <t>Pędzel malarski. Różne rozmiary.</t>
  </si>
  <si>
    <t>Przedłużacz b/u OMY 2x1,5mm2 długość 25m - 30m. Do oferty należy dołączyć specyfikację techniczną lub opis produktu.</t>
  </si>
  <si>
    <t>Przedłużacz przemysłowy zwijany na bęben. Przedłużacz bębnowy 50 m z termikiem OMY 3x1,5mm2, długość przewodu min. 50 m, przeznaczony do pracy wewnątrz i na zewnątrz budynków. Przewód zwijany na bębnie umieszczonym na metalowym stojaku z gumową rączką. Bęben z tworzywa sztucznego odpornego na uszkodzenia mechaniczne. Przedłużacz wyposażony w 4-krotne gniazdo wtyczkowe z uziemieniem. Do oferty należy dołączyć specyfikację techniczną lub opis produktu.</t>
  </si>
  <si>
    <t>Rękawice ochronne- poliestrowe, powlekane marszczonym lateksem. Robocze rękawiczki ochronne wykonane są z cienkiej przędzy poliestrowej w technologii bezszwowej i wykończone elastycznym ściągaczem w nadgarstku. Część chwytna pokryta jest chropawym lateksem. Powłoka sprzyja pewności chwytu w wilgotnym środowisku pracy. Rękawiczki wykazują podwyższoną odporność na ścieranie i rozdarcie. Produkt jest rozciągliwy i wytrzymały, świetnie dopasowuje się do dłoni.</t>
  </si>
  <si>
    <t>Spodnie kwasoodporne. Odporne na przenikanie środków chemicznych o odczynie kwasowym i zasadowym - rozmiar -  M, L, XL i XXL 
(w równych proporcjach). Do oferty należy dołączyć specyfikację techniczną lub opis produktu.</t>
  </si>
  <si>
    <t>Suszarka do ścierek: suszarka pionowa, min. pojemność 33 m2, szerokość min. 72,5 cm, wysokość min. 139 cm, długość min. 83 cm. Waga max. 7 kg. Wyprodukowana z materiału odpornego na rdzę – aluminium. Do oferty należy dołączyć specyfikację techniczną lub opis produktu.</t>
  </si>
  <si>
    <t>Szczotka ukośna z miękkim włosiem. Długość: nie więcej niż 23 cm, z gwintem w metalowym kominie umożliwiającym zamocowanie kija teleskopowego, Materiał: drewno, Rodzaj włosia: naturalne, włosie gęsto tkane. Dopuszcza się szczotkę z włosiem tampico, ilość nabić min. 100  w jednym nabiciu min. 100 włosów: Rodzaj strzyżenia: gładkie/z brodą (w ilości 50/50)</t>
  </si>
  <si>
    <t>Szczotka ręczna - żelazko o następujących wymiarach: dł. 6,5cm, szer. 15,5cm, wys. 7,5cm</t>
  </si>
  <si>
    <t xml:space="preserve">Ściereczki 60x60 cm.  Kolor: czerwony, żółty, niebieski, zielony w ciemnych tonacjach (nie jaskrawe), materiał: mikro-fibra, wymiary: 60 x 60 cm +/- 10%, gramatura: min 360 g/m2. Kolor ścierki będzie określany na zamówieniach cząstkowych. </t>
  </si>
  <si>
    <t>Wąż gumowy mycie zewnętrzne. Zbrojony, 40- 50 mb, 3/4 cala, PVC, atest PZH, pneumatyczny</t>
  </si>
  <si>
    <t>Wąż gumowy mycie zewnętrzne. Zbrojony, 50 mb, 1 cal, PVC, atest PZH, pneumatyczny</t>
  </si>
  <si>
    <t xml:space="preserve">Wiadro 10 l. Gospodarcze, kolory ciemne, metalowa rączka, pojemność 10 l. </t>
  </si>
  <si>
    <t>Wiadro 18 l. Gospodarcze, kolory ciemne, metalowa rączka, pojemność 18 l.</t>
  </si>
  <si>
    <t>Wkłady bawełniane do rękawiczek gumowych</t>
  </si>
  <si>
    <t>Plastikowy wkład do śmietniczki między siedzeniami w jednostkach zespolonych typu ED160 Materiał: folia PET,  Grubość: 0,35 mm ,  Kolor: bezbarwny, FLIRT (ED160) - Wymiary: długość - 182 mm, szerokość - 182 mm, wysokość - 38 mm.</t>
  </si>
  <si>
    <t xml:space="preserve">Plastikowy wkład do śmietniczki między siedzeniami w jednostkach zespolonych typu ED161 Materiał: folia PET,  Grubość: 0,35 mm ,  Kolor: bezbarwny, DART (ED161) - wymiary: wysokość pojemnika 51 mm, długość podstawy 160 mm, szerokość podstawy 100 mm, długość górnej krawędzi 182 mm, szerokość górnej krawędzi 125 mm, pojemność całkowita 700 ml. </t>
  </si>
  <si>
    <t>Zmiotka z szufelką. Szufelka zakończona gumą, plastik twardy.</t>
  </si>
  <si>
    <t>Spryskiwacz. Materiał wykonania spryskiwacza  plastik o małej podatności na zgniecenie, HDPE, odporny na płyny kwaśnie i zasadowe; dostępne kolory  spryskiwacza: żółty, niebieski, zielony i czerwony. Spryskiwacz do poz. 3. Do oferty należy dołączyć specyfikację techniczną lub opis produktu.</t>
  </si>
  <si>
    <t>Mop sznurkowy z bawełny,przeznaczony do  codziennego utrzymania czystości, rozmiar XL, o dużej wchłanialności ,o długości sznurków min 25 cm i wadze min. 230 g. </t>
  </si>
  <si>
    <t>Wiadro do okragłych mopów  z wyciskaczem,  pojemność 10 l,  z metalową rączką,trwałe, wysokiej jakości tworzywo, elastyczne sito. Do oferty należy dołączyć specyfikację techniczną lub opis produktu.</t>
  </si>
  <si>
    <t>Wymienna guma do ściągaczy do szyb (kompatybilna z listwami z poz 52. Uniwersalna guma profilowana, przeznaczona do każdej profesjonalnej ściągaczki do szyb. Guma o długości 105 cm daje możliwość indywidualnego ucięcia i dopasowania rozmiaru, do każdej szerokości ściągaczki do szyb.
Wykonana w wysokogatunkowego kauczuku, niezwykle trwała i skuteczna.</t>
  </si>
  <si>
    <t>para</t>
  </si>
  <si>
    <t>Mop mikrofaza</t>
  </si>
  <si>
    <t>Mop mikrofaza 40 cm  z podstawą rzepową. Do oferty należy dołączyć  opis produktu.</t>
  </si>
  <si>
    <t>Ściągacz do szyb</t>
  </si>
  <si>
    <t xml:space="preserve">ściągacz do mycia szyb o wymiarze 35 cm.  Z uchwytem do zamocowania </t>
  </si>
  <si>
    <t xml:space="preserve">myjka do szyb 35cm </t>
  </si>
  <si>
    <t>myjka do mycia szyb z mikrofazy o wymiarze 35 cm. Z uchwytem do zamocowania o wymiarze 35 cm.</t>
  </si>
  <si>
    <t xml:space="preserve">pędzel kątowy szer. 50mm, długość włosia 30 mm, długość  27 cm.  </t>
  </si>
  <si>
    <t>Gąbka do naczyń</t>
  </si>
  <si>
    <t>gąbka do naczyń profilowana o rozmiarze min. 7cm x 11,5 cm</t>
  </si>
  <si>
    <t>szczotka do mycia zewnętrznego wagonów. Długość głowy 25 cm. Gęste włosie z miękkich włókien (końcówki rozdwajane)- włosie ułożone pod kątem na dwóch płaszczyznach, ułatwia mycie dużych powierzchni. Przystosowana do trzonków aluminiowych z gwintem.</t>
  </si>
  <si>
    <t>szczotka do mycia zewnętrznego wagonów. Długość głowy 25 cm. Gęste włosie z miękkich włókien (końcówki rozdwajane)- włosie ułożone pod kątem na czterech płaszczyznach, ułatwia mycie dużych powierzchni. Przystosowana do trzonków aluminiowych z gwintem.</t>
  </si>
  <si>
    <t>Szczotka 2- płaszczyznowa</t>
  </si>
  <si>
    <t xml:space="preserve">Szczotka 4- płaszczyznowa </t>
  </si>
  <si>
    <t>Pędzel kątowy</t>
  </si>
  <si>
    <t xml:space="preserve">Szczotka do zamiatania </t>
  </si>
  <si>
    <t xml:space="preserve">Szczotka do zamiatania krótka , 
korpus drewniany - prosty, gwint metalowy ukośny fi 23, wykonana z wytrzymałego włosia sztucznego PET,  minimum 130 nabić,  do zamiatania powierzchni wewnętrznych i usuwania zabrudzeń lekkich i sypkich 
Korpus: długość 26 cm, szerokość robocza 33 cm (+/- 1cm) , szerokość 5 cm, długość włosia 6,5 cm,  </t>
  </si>
  <si>
    <t xml:space="preserve">Butelka ze spryskiwaczem lub nakrętką. Materiał wykonania spryskiwacza lub nakrętki i butelki: plastik o małej podatności na zgniecenie, HDPE.  Butelka: pojemność od 0.5l do 0.75l; odporna na płyny kwaśnie i zasadowe; dostępne kolory nakrętki lub spryskiwacza: żółty, niebieski, zielony i czerwony. </t>
  </si>
  <si>
    <t xml:space="preserve">Butelka 500 ml. Materiał wykonania butelki: plastik o małej podatności na zgniecenie, HDPE.  Butelka: pojemność 0.5l. odporna na płyny kwaśnie i zasadowe; dostępne kolory nakrętki: żółty, niebieski, zielony i czerwony. </t>
  </si>
  <si>
    <t xml:space="preserve">Stelaż na kij, plastikowy lub aluminiowy o długości 40cm, szerokość 8cm, posiadający 2 paski z rzepami 2,5cm - zapewniające lepsze przyleganie ścierki do packi, paski wymienne, wyposażony w małą dźwignię - element blokujący obracanie się stelaża. </t>
  </si>
  <si>
    <t xml:space="preserve">Stelaż do mopów płaskich kieszeniowych, wykonany z wysokiej jakości odpornego na uszkodzenia polipropylenu  o długości 40cm, stelaż w ciemnoszarym/ antracytowym kolorze, posiadający zatrzask magnetyczny, klips nożny, brzegi stelaża ścięte co wpływa na bezproblemowe nałożenie mopa. Magnes ułatwiający zamykanie uchwytu oraz zapobiega jego mimowolnemu otwieraniu. Łatwe mocowanie kija do stelaża bez potrzeby użycia dodatkowych narzędzi. </t>
  </si>
  <si>
    <t xml:space="preserve">
Posiada uchwyt wykonany z wytrzymałego tworzywa
Skrobak do czyszczenia końcowego
Idealny do zaschniętego brudu
Ostrze ze stali nierdzewnej (skrobak posiada osłonę ostrza) </t>
  </si>
  <si>
    <t>Rękawiczki gumowe chlorowane Rękawice kwasoodporne, wykonane z gumy. Odporne na rozdarcia i porwania. Kolor niebieski. rękawice powinny by zgodne z normą PN-EN 374 oraz normą PN-EN 388. Do oferty należy dołączyć specyfikację techniczną lub opis produktu.</t>
  </si>
  <si>
    <t>Szczotka do zamiatania krótka</t>
  </si>
  <si>
    <t>Końcówka do mopa "sukienka"mikrofaza typu sukienka z gąbką czyszczącą</t>
  </si>
  <si>
    <t>Kij metalowy przeznaczony do szczotek i mopów . Kij zakończony rączką wykonaną z tworzywa sztucznego,  z drugiej strony zakończony jest gwintem, uniwersalny długości ok. 120-150 cm.</t>
  </si>
  <si>
    <t xml:space="preserve">Szczotka do WC mini </t>
  </si>
  <si>
    <t>Zmiotka zapas do poz.69</t>
  </si>
  <si>
    <t>Zmiotka zapas do poz. 69. Zmiotka, zapas</t>
  </si>
  <si>
    <t>Szczotka do WC mini zapas</t>
  </si>
  <si>
    <t>Kij drewniany o długości od 130 cm do 150 cm, gwintowany, pasujący do szczotki poz. 45</t>
  </si>
  <si>
    <t>4 tryby świecenia - 1x led/ 2x led/ 3x led/ sos Źródło światła - diody led, żywotność diod do 100 000h, materiał - tworzywo sztuczne, regulowany kąt nachylenia głowicy, regulowany pasek, wstrząsoodporna, wodoodporna, dwa akumulatory w komplecie, kabel USB w zestawie</t>
  </si>
  <si>
    <t>Mop paskowy do każdego rodzaju podłogi- chłonny i trwały, o parametrach nie gorszych niż: waga min.150 g. Długość pasków min. 25 cm.</t>
  </si>
  <si>
    <t>Mop  wykonany z mikrofazy typu "sukienka" z gąbką czyszczącą, nadający się do każdego rodzaju podłogi: drewnianej, z terakoty oraz paneli. Długość materiału min.24 cm. Zakończony gwintem.</t>
  </si>
  <si>
    <t>Ścierka podłogowa Ścierka do podłogi, biała, wymiar 60 x 80 cm.</t>
  </si>
  <si>
    <t>Szczotka do wc (wannówka). Drewniana rączka, końcówka szczotki z włosiem wygięta pod kątem ok. 30 stopni, materiał włosia: plastik. Wymiary szczotki bez rączki: dł. 11 cm, szer. 4 cm, włosie min. 6 rzędów po 11 nabić.</t>
  </si>
  <si>
    <t xml:space="preserve">Szczotka druciana do szorowania drutu stalowego, korpus drewniany. Drewniana rączka, końcówka szczotki z włosiem wygięta pod kątem ok. 30 stopni, materiał włosia: metal Wymiary szczotki bez rączki: dł. 11 cm, szer. min.  2,5 cm, włosie min. 5 rzędów stalowego drutu. do czyszczenia twardych powierzchni, z rdzy, farby, pyłów i innych lekkich zanieczyszczeń. </t>
  </si>
  <si>
    <t>Szczotka do mycia zewnętrznego wagonów. Z włosia sztucznego (winylowe). Min. 150 nabić, szerokość 9 cm, długość 25 cm, umocowana pod kątem mocowana do kija za pomocą gwintu lub komina. Korpus wykonany z  tworzywa sztucznego nie może  powodować uszkodzeń mechanicznych</t>
  </si>
  <si>
    <t xml:space="preserve">Rękawice ochronne wykonane z PCV w kolorze czerwonym, zakończone mankietem w kolorze niebieskim. Rękawice 60 cm pięciopalcowe z PCV, wewnątrz wzmocnione siatką bawełnianą, . Zakończone długim mankietem. Przydatne w pracach w mokrym środowisku oraz z substancjami drażniącymi skórę np. wapno ,cement ,nawozy sztuczne. Charakteryzują się zwiększoną odpornością na ścieranie czy też przetarcie. Rękawice dzięki swojej elastyczności zapewniają wysoki komfort pracy, zręczność. Mogą być stosowane do ogólnych prac mechanicznych, rolniczych, ogrodowych.
</t>
  </si>
  <si>
    <t>Rękawiczki gospodarcze gumowe grube. Rękawiczki flokowane, lekkie, kolor niebieski, długość 30,5 cm, grubość 0,35 mm, wysoka odporność na chemię, środki piorące i detergenty. Rękawice powinny by zgodne z normą PN-EN 374 oraz normą PN-EN 388. Do oferty należy dołączyć specyfikację techniczną lub opis produktu.</t>
  </si>
  <si>
    <t>Przedłużacz przemysłowy zwijany na bęben. Przedłużacz bębnowy 25 m z termikiem OMY 3x1,5mm2, długość przewodu min. 25 m, przeznaczony do pracy wewnątrz i na zewnątrz budynków. Przewód zwijany na bębnie umieszczonym na metalowym stojaku z gumową rączką. Bęben z tworzywa sztucznego odpornego na uszkodzenia mechaniczne. Przedłużacz wyposażony w 4-krotne gniazdo wtyczkowe z uziemieniem. Do oferty należy dołączyć specyfikację techniczną lub opis produktu.</t>
  </si>
  <si>
    <t>Wkład z mikrofibry tzw. Pluszem. Wkład wykonany z jednej strony z mikrofibry a z drugiej strony z rzepem umożliwiającym przyczepienie do packi, długość 30cm, przeznaczony do czyszczenia szkła. Wkład w postaci ścierki z mikrofazy o gładkiej strukturze na podkładzie rzepowym</t>
  </si>
  <si>
    <t xml:space="preserve">mop bawełniany kieszeniowy 40 cm 
Nakładka/mop bawełniana pętelkowa do mycia i dezynfekcji powierzchni podłogowych, posiadajaca  system mocowania  kieszeniowy. Pętelki  myjące  przyszyte do mopa,  długość pętli zew. 44-45 mm , długość  pętli wew.  30-31  mm. Na obrzeżu mopa wszyta lamówka. Parametry techniczne mopa; chłonność 300 %,  kurczliwość do 2,5 cm, tem. prania do 95 stopni. Waga mopa  min. 200 g. , gwarancja na 500 cylki prań. Wymiar mopa  40 cm. </t>
  </si>
  <si>
    <t xml:space="preserve">Kamizelka satellit </t>
  </si>
  <si>
    <t>Kij aluminiowy długość  min. 240 cm, kompatybilny z poz.  49, 51, 52</t>
  </si>
  <si>
    <t xml:space="preserve">Profesjonalny kij aluminiowy do stelaży płaskich kieszeniowych
przeznaczony do pracy z większością stelaży na mopy oraz ze ściągaczami do podłóg.
Solidny, trwały i nierdzewny wykonany w całości z aluminium
Długość kija 140 cm. Zakończony plastikową rączką z otworem do zawieszania kija.
</t>
  </si>
  <si>
    <t>Kij drewniany o długości od 130 cm do 150 cm, bez gwintu pasujący do szczotki poz. 47</t>
  </si>
  <si>
    <t>kij drewniany bez gwintu  130-250 cm do szczotki poz. 47</t>
  </si>
  <si>
    <t>kij drewniany gwintowany  130-150 cm do szczotki poz. 45</t>
  </si>
  <si>
    <t>Kij aluminiowy 240 cm universalny do poz. 49,51,52</t>
  </si>
  <si>
    <t>Kij  powlekany metalowy z gwintem 120-150 cm uniwersalny</t>
  </si>
  <si>
    <t>l</t>
  </si>
  <si>
    <t>Pojemnik do szczotki WC mini poz. 72</t>
  </si>
  <si>
    <t>rolka</t>
  </si>
  <si>
    <t xml:space="preserve">Stelaż do mopa </t>
  </si>
  <si>
    <t>Kij 140 cm do stelaża poz. 12</t>
  </si>
  <si>
    <t xml:space="preserve">kij teleskopowy 240 cm do poz. 21, 22. </t>
  </si>
  <si>
    <t xml:space="preserve">Kij teleskopowy  240 cm wykonany z aluminium i tworzywa sztucznego,  kompatybilny ze sprzętem do mycia szyb poz.  21, 22. </t>
  </si>
  <si>
    <t>Ostrze do skrobaka poz. 27</t>
  </si>
  <si>
    <t>ostrze wymienne do skrobaka poz. 27</t>
  </si>
  <si>
    <t xml:space="preserve">Skrobak wielofunkcyjny ze stali nierdzewnej z kołpakiem do podbijania z mocnym, grubym ostrzem wykonanym ze stali nierdzewnej. Szerokość ostrza 75 mm. Rękojeść powlekana gumą. </t>
  </si>
  <si>
    <t>Rękawice robocze</t>
  </si>
  <si>
    <t>Ściereczki 40x40 cm. Kolor: żółty, niebieski, czerwony, każdy kolor jako 1/3 ilości zamawianej, mikro-fibra, wym. 40 cm x 40 cm, gramatura min: 360 g/m2.</t>
  </si>
  <si>
    <t>Ssawki do odkurzacza</t>
  </si>
  <si>
    <t>Worki do odkurzacza</t>
  </si>
  <si>
    <t>opak.</t>
  </si>
  <si>
    <t>Odkurzacz plecakowy akumulatorowy</t>
  </si>
  <si>
    <t>Akcesoria</t>
  </si>
  <si>
    <t>Odkurzacz sucho - mokro</t>
  </si>
  <si>
    <t>kpl.</t>
  </si>
  <si>
    <t>Odkurzacz piorący</t>
  </si>
  <si>
    <t xml:space="preserve">Środek do czyszczenia wszystkich typów pojazdów taboru kolejowego.
Służy do usuwania bieżących zabrudzeń komunikacyjnych ale również drobin asfaltu oraz uporczywych pozostałości po owadach i odchodach.
</t>
  </si>
  <si>
    <t>Szczotka z pojemnikiem do WC</t>
  </si>
  <si>
    <t>Szczotka do WC mini z pojemnikiem</t>
  </si>
  <si>
    <t xml:space="preserve">szt. </t>
  </si>
  <si>
    <t xml:space="preserve">Kij aluminiowy teleskopowy min. 180 cm </t>
  </si>
  <si>
    <t xml:space="preserve">Kij do stelaża. Kij aluminiowy teleskopowy długość po rozłożeniu min. 180 cm, po złożeniu max. 130 cm. </t>
  </si>
  <si>
    <t xml:space="preserve">Kij drewniany 240 cm z gwintem uniwersalny </t>
  </si>
  <si>
    <t>Kij drewniany z gwintem uniwersalny  o długości 240 cm.</t>
  </si>
  <si>
    <t xml:space="preserve">kij z przepływem wody teleskopowy, aluminiowy, posiadający przełącznik przepływu wody oraz możliwość podłączenia do węża ogrodowego. </t>
  </si>
  <si>
    <t xml:space="preserve">Kij z przepływem wody teleskopowy </t>
  </si>
  <si>
    <t>STELAŻ RAMKA 60 CM</t>
  </si>
  <si>
    <t>MOP AKRYLOWY DO ZAMIATANIA 60 CM</t>
  </si>
  <si>
    <t>ŚCIERKA PODŁOGOWA WISKOZOWA 60 x 80 cm</t>
  </si>
  <si>
    <t>TABLICA OSTRZEGAWCZA</t>
  </si>
  <si>
    <t>UCHWYT MYJKI DO SZYB 45 CM</t>
  </si>
  <si>
    <t>MYJKA DO SZYB Z MIKROFAZY 45 CM</t>
  </si>
  <si>
    <t>MOP PASKOWY Z MIKROFAZY 140 g</t>
  </si>
  <si>
    <t>MOP PASKOWY Z MIKROFAZY 160 g</t>
  </si>
  <si>
    <t>KIJ Z GWINTEM METALOWY, POWLEKANY</t>
  </si>
  <si>
    <t>KIJ DREWNIANY Z GWINTEM 130 cm</t>
  </si>
  <si>
    <t xml:space="preserve">ZMIOTKA + SZUFELKA  </t>
  </si>
  <si>
    <t xml:space="preserve"> GĄBKA DO NACZYŃ A`5</t>
  </si>
  <si>
    <t xml:space="preserve"> GĄBKA DO NACZYŃ A`10</t>
  </si>
  <si>
    <t>DANE TECHNICZNE:
- stelaż chromowany,
- dwa wiadra 17 l   
- wyciskarka
- koszyczek na akcesoria,
- uchwyt na worek,
wymiary w cm: dług.: 80, szer.: 40, wys.: 95</t>
  </si>
  <si>
    <t xml:space="preserve">
WÓZEK 17L NA KÓŁKACH 
</t>
  </si>
  <si>
    <t xml:space="preserve">WIADRO DO MYCIA SZYB NA KÓŁKACH Z ODCISKARKĄ
</t>
  </si>
  <si>
    <t>2.</t>
  </si>
  <si>
    <t>Płyn do mycia naczyń 5 l</t>
  </si>
  <si>
    <t>1 litr</t>
  </si>
  <si>
    <t>3.</t>
  </si>
  <si>
    <t>Płyn do mycia naczyń 1 l</t>
  </si>
  <si>
    <t>4.</t>
  </si>
  <si>
    <t>Środek do dezynfekcji sanitarnych(opak. 0,5l -1,1l )</t>
  </si>
  <si>
    <t>5.</t>
  </si>
  <si>
    <t>Środek do dezynfekcji sanit. WC 5 l</t>
  </si>
  <si>
    <t>6.</t>
  </si>
  <si>
    <t>Mleczko do czyszczenia 700-800 ml</t>
  </si>
  <si>
    <t>7.</t>
  </si>
  <si>
    <t>Środek do gruntownego mycia (opak.1 -5 l)</t>
  </si>
  <si>
    <t>8.</t>
  </si>
  <si>
    <t>Płyn do szyb ze spryskiwaczem                      (opak. 500 ml -1000 ml)</t>
  </si>
  <si>
    <t>9.</t>
  </si>
  <si>
    <t>Płyn do podłóg (opak. 1l - 5l)</t>
  </si>
  <si>
    <t>10.</t>
  </si>
  <si>
    <t>Kostka zapachowa WC + koszyk</t>
  </si>
  <si>
    <t>11.</t>
  </si>
  <si>
    <t>Odświeżacz powietrza aerozol (opak. 240 ml -  400 ml)</t>
  </si>
  <si>
    <t>12.</t>
  </si>
  <si>
    <t>Środek/żel do udrażniania rur 500g/ml</t>
  </si>
  <si>
    <t>13.</t>
  </si>
  <si>
    <t>Środek do pielęgnacji stali nierdzewnej  (opak 500 ml - 1000 ml)</t>
  </si>
  <si>
    <t>14.</t>
  </si>
  <si>
    <t>Rękawiczki gospodarcze gumowe grube</t>
  </si>
  <si>
    <t>15.</t>
  </si>
  <si>
    <t>Mydło w płynie z dozownikiem (opak 300 ml -500 ml)</t>
  </si>
  <si>
    <t>op.</t>
  </si>
  <si>
    <t>op</t>
  </si>
  <si>
    <t>Nakolanniki ochronne z tworzywa EVA 2 szt.</t>
  </si>
  <si>
    <t>Worki na śmieci</t>
  </si>
  <si>
    <t>1.</t>
  </si>
  <si>
    <t>Przeznaczona do mycia naczyń (5 szt w opak),  dwustronna- wykonana z gąbki, z jednej strony powłoka delikatna, a z drugiej ostra, o wymiarach min 10 cm x 6,5 cm</t>
  </si>
  <si>
    <t>Mleczko do czyszczenia urządzeń kuchennych i sanitarnych - op. 500ml</t>
  </si>
  <si>
    <t>Odkamieniacz w płynie ( opak 1-5 l)</t>
  </si>
  <si>
    <t>Ładowarka dwuportowa</t>
  </si>
  <si>
    <t>Uniwersalny środek do czyszczenia zasadniczego i okresowego dywanów syntetycznych i wełnianych odpornych na działanie wody. Możliwość stosowania metodą ekstrakcji rozpyłowej lub z użyciem padu dywanowego. Bez optycznych rozjaśniaczy, opak. 10 l</t>
  </si>
  <si>
    <t xml:space="preserve">Preparat do czyszczenia dywanów syntetycznych i wełnianych </t>
  </si>
  <si>
    <t>Środek do czyszczenia szyb czołowych</t>
  </si>
  <si>
    <t>Środek przeznaczony do usuwania napisów typu graffiti w szczególności wykonanych farbami w aerozolu i markerami, z powierzchni zabezpieczonych lakierem poliuretanowym – antygraffiti. Wykazujący skuteczność w usuwaniu szerokiego spektrum rodzajów farb. Produkt możliwy do zastosowania na zewnątrz i wewnątrz budynków. Produkt powinien posiadać pisemne potwierdzenie możliwości stosowania w środkach komunikacji (atest, opinia, wyniki badań). Produkt musi podlegać biodegradacji. Dostarczany w postaci żelu o pH ok. 8 i słabym zapachu. (opak. do 5l)</t>
  </si>
  <si>
    <t>Środek przeznaczony do usuwania napisów typu graffiti z powierzchni zabezpieczonych lakierem poliuretanowym – antygraffiti. Wykazujący skuteczność w usuwaniu szerokiego spektrum rodzajów farb. Produkt powinien posiadać pisemne potwierdzenie możliwości stosowania w środkach komunikacji (atest, opinia, wyniki badań). Dostarczany w postaci płynu o pH ok. 13. Produkt musi podlegać biodegradacji. (opak. do 5l)</t>
  </si>
  <si>
    <t>Neutralizator nieprzyjemnych zapachów</t>
  </si>
  <si>
    <t>Zawieszki zapachowe żelowe</t>
  </si>
  <si>
    <t xml:space="preserve">Zapachowe wkłady do pisuaru, bidetu, zlewu, prysznica </t>
  </si>
  <si>
    <t>cechy produktu: 
-pojemność min. 600 ml., 
- neutralizowanie nieprzyjemnych zapachów,
- skuteczne aromatyzowanie duzych przestrzeni min. 180 m3
-rodzaj zapachu: min. 5 gam zapachowych</t>
  </si>
  <si>
    <t>Akumulator</t>
  </si>
  <si>
    <t>Akumulator litowo jonowe (Li-Ion), pasujące do odkurzacza z poz 1. Parametry jakie powinnien spełniać każdy akumulator: wielokrotnego użytku, po naładowaniu generujące napięcie 18 V, pojemność od 6 Ah do 10 Ah.</t>
  </si>
  <si>
    <t>Akcesoria do odkrzacza poz. 1. zestaw składający się z: wąż śr. 28 mm, rura wygięta bez zatrzasu z tuleją, rura aluminiowa prosta długość 465 mm, sawka płaska 28 mm, ssawka 120 do siedzeń, ssawka 120 do dywaników, ssawka szczelinowa długa, ssawka szczelinowa 415.</t>
  </si>
  <si>
    <t>Ładowarka umożliwiająca ładowanie dwóch akumulatorów LXT jednocześnie (dwa porty), ładowarka  o napięciu 14,4 V i 18 V z mechanizmem suwakowym.
Parametry jakie powinna spełniać ładowarka: możliwość ładowania akumulatorów litowo jonowych (Li-Ion), wyposażona w wentylator chłodzący. Kompatybilna z akumulatorem poz.4</t>
  </si>
  <si>
    <t>Worki dedykowane do odkurzacza plecakowego poz. 1, pakowane po 10 szt. w opakowaniu zbiorczym.</t>
  </si>
  <si>
    <t>Spryskiwacz. Materiał wykonania spryskiwacza  plastik o małej podatności na zgniecenie, HDPE, odporny na płyny kwaśnie i zasadowe; dostępne kolory  spryskiwacza: żółty, niebieski, zielony i czerwony. Spryskiwacz do poz.2. Do oferty należy dołączyć specyfikację techniczną lub opis produktu</t>
  </si>
  <si>
    <t>Przeznaczona do mycia naczyń (5 szt w opak),  dwustronna- wykonana z gąbki, z jednej strony powłoka delikatna, a z drugiej ostra, o wymiarach min 8,5cm x 3cm x 5,5cm</t>
  </si>
  <si>
    <t>KIJ ALUMINIOWY TELESKOPOWY - 2 x 1,20 cm (240 cm)</t>
  </si>
  <si>
    <t>Kij teleskopowy do akcesoriów do mycia szyb, o długości maksymalnej 2,5 metra (2x1,20 m). Wykonany z aluminium. Posiadający regulację pozwalającą na ustawienie ergonomicznej długości. Uniwersalne złącze pozwala na stosowanie z wieloma akcesoriami.</t>
  </si>
  <si>
    <t>Kij metalowy przeznaczony do szczotek i mopów. Kij zakończony ergonomiczną rączką wykonaną z tworzywa sztucznego, w rączce znajduje się otwór o średnicy 1,5cm który umożliwia zawieszenie go na haku, wieszaku. Kij z drugiej strony zakończony jest gwintem.</t>
  </si>
  <si>
    <t>Kij drewniany o długości od 130 cm do 150 cm, gwintowany, pasujący do szczotki poz. 9</t>
  </si>
  <si>
    <t xml:space="preserve">SZCZOTKA DO ZAMIATANIA </t>
  </si>
  <si>
    <t xml:space="preserve">Szczotka do zamiatania , 
korpus drewnopodobny - wyprofilowany,  gwintowanie wzmocnione dodatkowym pierścieniem z tworzywa sztucznego, wykonana z wytrzymałego włosia sztucznego, do zamiatania powierzchni wewnętrznych i usuwania zabrudzeń lekkich i sypkich 
Korpus: długość 26 cm, szerokość robocza 35cm (+/- 1cm) , szerokość 4,5 cm, długość włosia 8,5 cm,  ilość nabić min.150 szt., końcówki włosia rozdzielane wielokrotnie.  </t>
  </si>
  <si>
    <t>Szczotka przeznaczona do zamiatania ulic, podjazdów, chodników, a także magazynów, hal i warsztatów. Szczotka wykonana jest z drewnianego korpusu oraz odpornego na zdzieranie włosia wykonanego z nylonu. Długość trzonka drewnianego 150cm.</t>
  </si>
  <si>
    <t>Mop akrylowy o właściwościach antystatycznych przeznaczony do szybkiego, łatwego i bezkurzowego zamiatania podłóg.</t>
  </si>
  <si>
    <t>MOP TRÓJSKŁADNIKOWY KLIPS 40 CM SZARY</t>
  </si>
  <si>
    <t>Mop w składzie zawierający bawełnę (zwiększającą chłonność), poliester (zwiększającą wytrzymałość), mikrofibrę (zapewniającą zdolności wybierania i chowania brudu).</t>
  </si>
  <si>
    <t>MOP TRÓJSKŁADNIKOWY KLIPS 50 CM SZARY</t>
  </si>
  <si>
    <t>MOP MIKROFAZA KLIPS 40 CM</t>
  </si>
  <si>
    <t>Mop wykonany z mikrofazy. Długość nakładki 40 cm.</t>
  </si>
  <si>
    <t>MOP MIKROFAZA KLIPS 50 CM</t>
  </si>
  <si>
    <t>Mop wykonany z mikrofazy. Długość nakładki 50 cm.</t>
  </si>
  <si>
    <t xml:space="preserve">Mop paskowy wykonany z mikrofazy do mycia powierzchni. Gramatura : 140g </t>
  </si>
  <si>
    <t xml:space="preserve">Mop paskowy wykonany z mikrofazy do mycia powierzchni. Gramatura : 160g </t>
  </si>
  <si>
    <t xml:space="preserve">Nakładka do mycia szyb wykonana z mikrofazy. Szerokość 45 cm. </t>
  </si>
  <si>
    <t xml:space="preserve">STELAŻ MAGNETYCZNY KLIPS 40 CM </t>
  </si>
  <si>
    <t>Stelaż posiada przycisk ułatwiający bezdotykowe zamaczanie mopa w wiadrze oraz wyciskanie go w wyciskarce szczękowej, mocowanie mopa do stelaża przy pomocy klipsów (uszu) zapobiega jego spadaniu ze stelaża.</t>
  </si>
  <si>
    <t xml:space="preserve">STELAŻ MAGNETYCZNY KLIPS 50 CM </t>
  </si>
  <si>
    <t xml:space="preserve">Stelaż do mopów kieszeniowych DUST. Stelaż wykonany z prętów metalowych i tworzywa sztucznego. Długość 60 cm. </t>
  </si>
  <si>
    <t xml:space="preserve">Skrzyneczka na akceroria wykonana z tworzywa sztucznego </t>
  </si>
  <si>
    <t xml:space="preserve">ścierka do sprzątania wykonana z mikrofazy w rozmiarze 40x40 o gramaturze 300g. </t>
  </si>
  <si>
    <t xml:space="preserve">Ścierka do podłogi wykonana z wiskozy w rozmiarze 60cm x 80cm </t>
  </si>
  <si>
    <t xml:space="preserve">Tablica ostrzegawcza składana, wykonana z tworzywa sztucznego wymiar:  wysokość 64 cm, szerokość 31 cm. </t>
  </si>
  <si>
    <t xml:space="preserve">Uchwyt do mycia szyb, wykonany z tworzywa sztucznego. Szerokość 45cm. </t>
  </si>
  <si>
    <t>Wiadro do mycia szyb o pjemności 20l. Wykonane z tworzywa sztucznego, wyposażone w odciskarkę i rączkę ułatwiającą przenoszenie</t>
  </si>
  <si>
    <t>Wiadro do okragłych mopów  z wyciskaczem,  pojemność nie mniejsza niż 12 l,  z metalową rączką,trwałe, wysokiej jakości tworzywo, elastyczne sito. Do oferty należy dołączyć specyfikację techniczną lub opis produktu.</t>
  </si>
  <si>
    <t xml:space="preserve">Wiadro na kółkach do sprzątania o pojemności minium 14l. Wykonane z tworzywa sztucznego z wyciskarką </t>
  </si>
  <si>
    <t xml:space="preserve">Szczotka do zamiatania , 
korpus drewnopodobny - wyprofilowany,  gwintowanie wzmocnione dodatkowym pierścieniem z tworzywa sztucznego, wykonana z wytrzymałego włosia sztucznego, do zamiatania powierzchni wewnętrznych i usuwania zabrudzeń lekkich i sypkich 
Korpus: długość 26 cm, szerokość robocza 40cm (+/- 1cm) , szerokość 4,5 cm, długość włosia 8,5 cm,  ilość nabić min.150 szt., końcówki włosia rozdzielane wielokrotnie. </t>
  </si>
  <si>
    <t>DRABINKA 5 STOPNIOWA</t>
  </si>
  <si>
    <t>Miotełka do kurzu</t>
  </si>
  <si>
    <t>Miotełka  do usuwania kurzu mająca właściwości elektrostatyczne, dzięki czemu z łatwością przyciąga jak magnes pyłki osadzające się na każdej powierzchni.</t>
  </si>
  <si>
    <t>Miotełka do kurzu wyginana na kiju teleskopowym</t>
  </si>
  <si>
    <t>Miotełka do kurzu na teleskopowym kiju wykonanym ze stali nierdzewnej i tworzywa sztucznego. Okrągła i giętka szczotka wykonana z mikrofibry.</t>
  </si>
  <si>
    <t>Ścierka w rolce</t>
  </si>
  <si>
    <t xml:space="preserve">Chłonne, uniwersalne, wytrzymałe i miękkie ściereczki  ogólnego zastosowania
Struktura włókna powinna przeciwdziałać ich rozdzieraniu nawet podczas czyszczenia nierównych powierzchni. Nie pozostawiające pyłków. 
</t>
  </si>
  <si>
    <t>Rękawiczki Gospodarcze</t>
  </si>
  <si>
    <t xml:space="preserve">
- rozmiar: S, M, L, XL, zgodnie z zamówieniami Zamawiającego;
- kolor żółty
- wykonane z mocnego lateksu-kauczuku naturalnego
- nie toksyczne;
- o dużej wytrzymałości.
</t>
  </si>
  <si>
    <t>Płyn czyszcząco dezynfekujący do powierzchni i urządzeń sanitarnych WC (opak. 0,5l -1,1l )</t>
  </si>
  <si>
    <t>Płyn do pielęgnacji mebli ze spryskiwaczem (opak 500 ml - 1000 ml)</t>
  </si>
  <si>
    <t>Płyn do powierzchni mających kontakt z żywnością</t>
  </si>
  <si>
    <t>Płyn do czyszczenia aluminium</t>
  </si>
  <si>
    <t>Pianka do mycia rąk</t>
  </si>
  <si>
    <t>szczotka plastikowa (zamiatacz)</t>
  </si>
  <si>
    <t xml:space="preserve">szczotka plastikowa na kij (zamiatacz) o wymiarach min. 28 cm. </t>
  </si>
  <si>
    <t>Akcesoria do odkrzacza poz. 1. zestaw składający się z: wąż śr. 28 mm, rura wygięta bez zatrzasu z tuleją, rura aluminiowa prosta długość 465 mm, sawka płaska 28 mm, ssawka 120 do siedzeń, ssawka 120 do dywaników, ssawka szczelinowa długa, ssawka szczelinowa,</t>
  </si>
  <si>
    <t xml:space="preserve">worek do odkurzacza poz 1 </t>
  </si>
  <si>
    <t>worek fizelinowy do odkurzacza poz. 1 pakowane w opakowanie zbiorcze po 10 szt.</t>
  </si>
  <si>
    <t>Ssawki do odkurzacza poz. 1.  ssawki , szerokość od 8-25 cm.</t>
  </si>
  <si>
    <t>Elektyrczna głowica czyszczaca dedykowana do odkurzacza poz. 1</t>
  </si>
  <si>
    <t>Drabina aluminiowa pięciostopniowa, posiadająca szeroki i stabilny podest, na którym można stanąć</t>
  </si>
  <si>
    <t>Cena netto [zł/ 1 j.m.]</t>
  </si>
  <si>
    <t>Podatek VAT</t>
  </si>
  <si>
    <t>Wartość netto [zł]</t>
  </si>
  <si>
    <t>Wartość brutto [zł]</t>
  </si>
  <si>
    <t>Szacowane ilości [wg. J.m.]</t>
  </si>
  <si>
    <t>Produkt (Producent/ marka/ nr katalogowy)</t>
  </si>
  <si>
    <t>Wartość Przedmiotu Zamówienia bez prawa opcji [zł]</t>
  </si>
  <si>
    <t>Wartość Przedmiotu Zamówienia z prawem opcji 30% [zł]</t>
  </si>
  <si>
    <t>-</t>
  </si>
  <si>
    <t>(Oferent)</t>
  </si>
  <si>
    <t>(Adres)</t>
  </si>
  <si>
    <t>Załącznik nr 4.1 do Ogłoszenia - Kalkulacja cenowa</t>
  </si>
  <si>
    <t xml:space="preserve">Kalkulacja cenowa </t>
  </si>
  <si>
    <t>* dostosować do Pakietów, na które składana jest oferta</t>
  </si>
  <si>
    <t>Pakiet nr 1 - sukcesywne dostawy drobnego sprzętu z przeznaczeniem do utrzymania w czystości w pociągach*</t>
  </si>
  <si>
    <t xml:space="preserve">Kamizelka satelit - rozmiar M, L, XL, XXL - w równych proporcjach, kamizelki z  wytrzymałego materiału,  z szerokimi kieszeniami doszytymi na pasie , do korpusu przyszyte 2 pasy odblaskowe. Do oferty należy dołączyć specyfikację techniczną  lub opis produktu. </t>
  </si>
  <si>
    <t>Rękawice ochronne wykonane z mieszanki na bazie lateksu kauczuku naturalnego
Cechy produktu: anatomiczny kształt, grubości 0,5 do 0,7 mm., wykonane w całości z mieszanki na bazie lateksu kauczuku naturalnego, rękawice dwuwarstwowe, co oznacza, że zostały podwójne, maczane w mieszance lateksowej w kolorach zielonym i żółtym, część chwytna i grzbietowa rękawic jest szorstkowata, co zapewnia pewny chwyt, natomiast wnętrze rękawic gładkie, pudrowane, dopuszczone do kontaktu z żywnością. Przeznaczone do prac z kwasami i zasadami.</t>
  </si>
  <si>
    <t>PAKIET NR 2 - sukcesywne dostawy odkurzaczy plecakowych akumulatorowych</t>
  </si>
  <si>
    <t xml:space="preserve">Odkurzacz plecakowy akumulatorowy 
Moc zasysania:
Bieg 1: min. 25 W
Bieg 2: min. 45 W
Bieg 3: min. 85 W
kompletnie wyposażony w:
szelki / uprząż
Filtr HEPA 
Ssawka do podłóg 
Rękojeść 
Aluminiowa rura teleskopowa 
Wąż elastyczny 
Pasek do mocowania przewodu do węża 
Ssawka szczelinowa 
Worek flizelinowy 
</t>
  </si>
  <si>
    <t xml:space="preserve">PAKIET NR 3 - sukcesywne dostawy odkurzaczy do pracy sucho - mokro </t>
  </si>
  <si>
    <t xml:space="preserve">Moc znamionowa: min. 1000 W
Pojemność zbiornika: na mokro: od 12 do 14 l / na sucho: od 15 l do 17 l
Długość przewodu zasilającego: min. 5 m
Wymiary (D x S x W): od 360 do 380 x od 370 do390 x od 490 do 510 mm
Waga : od 5 do 8 kg
ODKURZACZ sucho mokro kompletnie wyposażony w: 
FILTR HARMONIJKOWY
RURA PROSTA ALUMINIOWA (2 szt.)
WĄŻ ELASTYCZNY o32 mm x 3,5 m Z RĘKOJEŚCIĄ
SZCZOTKA DO PODŁÓG 260 mm
UCHWYT RURY
SZCZOTKA UNIWERSALNA
SSAWKA SZCZELINOWA
WOREK FIZELINOWY (1 szt.)
WOREK FOLIOWY  (1 szt.)
</t>
  </si>
  <si>
    <t xml:space="preserve">PAKIET NR  4 - sukcesywne dostawy odkurzaczy piorących </t>
  </si>
  <si>
    <t xml:space="preserve">Dane techniczne:
Ciśnienie spryskiwania (bar): min. 2
Zbiornik wody czystej / brudnej (l): 9- 10/  9-10
Moc turbiny (W): min. 1250
Moc pompy (W): min. 80
Napięcie (V): 220 - 240
Waga bez akcesoriów (kg): do 12 kg 
Wymiary (dł. x szer. x wys.) (mm): do 710 x do 330 x 440      
kompletnie wyposażony w :
Uchwyt 
Rękojeść 
Wąż do ekstrakcji 2,5 m . 
Dysza podłogowa spryskująco-odsysająca - Wytrzymała dysza z ruchomą głowicą. przeznaczona do dogłębnego prania wykładzin oraz dywanów.
Rura przedłużająca do ekstrakcji - o długości min. 75 cm                                  
</t>
  </si>
  <si>
    <t xml:space="preserve">PAKIET NR 5 - sukcesywne dostawy worków na śmieci </t>
  </si>
  <si>
    <t>Worki foliowe 5 litrów, 
kolor: ciemny/czarny,
rolka min. 100 szt.</t>
  </si>
  <si>
    <t>Rodzaj: LDPE, kolor: ciemny/czarny, nieprzeźroczyste, grubość min 12 mikronów. (dł. 30 cm, szer po rozłożeniu 38 cm) 1 rolka min: 100 szt</t>
  </si>
  <si>
    <t>Worki foliowe 10 - 12 litrów, 
kolor: ciemny/czarny
rolka min. 50 szt.</t>
  </si>
  <si>
    <t>Rodzaj: LDPE, kolor: ciemny/czarny, nieprzeźroczyste, grubość min 12 mikronów. 1 rolka min: 50 szt</t>
  </si>
  <si>
    <t>Worki foliowe 35 litrów, 
kolor: ciemny/czarny
rolka min. 50 szt.</t>
  </si>
  <si>
    <t>Rodzaj: LDPE, kolor: ciemny/czarny, nieprzeźroczyste, grubość min 30 mikronów. 1 rolka min. 50 szt.</t>
  </si>
  <si>
    <t>Worki foliowe 60 litrów, 
kolor: ciemny/czarny,
rolka min. 50 szt.</t>
  </si>
  <si>
    <t>Worki foliowe 120 litrów, 
kolor: ciemny/czarny,
rolka min. 25 szt.</t>
  </si>
  <si>
    <t>Rodzaj: LDPE, kolor: ciemny/czarny, nieprzeźroczyste, grubość min 50 mikronów. 1 rolka min. 25 szt.</t>
  </si>
  <si>
    <r>
      <t xml:space="preserve">Worki foliowe 120 litrów,
kolor: </t>
    </r>
    <r>
      <rPr>
        <sz val="10"/>
        <color rgb="FF00B050"/>
        <rFont val="Calibri"/>
        <family val="2"/>
        <charset val="238"/>
        <scheme val="minor"/>
      </rPr>
      <t>zielony,</t>
    </r>
    <r>
      <rPr>
        <sz val="10"/>
        <rFont val="Calibri"/>
        <family val="2"/>
        <charset val="238"/>
        <scheme val="minor"/>
      </rPr>
      <t xml:space="preserve"> 
rolka min. 25rolka </t>
    </r>
  </si>
  <si>
    <r>
      <t xml:space="preserve">Rodzaj: LDPE, </t>
    </r>
    <r>
      <rPr>
        <sz val="10"/>
        <color indexed="17"/>
        <rFont val="Calibri"/>
        <family val="2"/>
        <charset val="238"/>
        <scheme val="minor"/>
      </rPr>
      <t>kolor: zielony</t>
    </r>
    <r>
      <rPr>
        <sz val="10"/>
        <rFont val="Calibri"/>
        <family val="2"/>
        <charset val="238"/>
        <scheme val="minor"/>
      </rPr>
      <t>, grubość min 50 mikronów. 1 rolka min. 25 szt.</t>
    </r>
  </si>
  <si>
    <r>
      <t xml:space="preserve">Worki foliowe 120 litrów, 
kolor: </t>
    </r>
    <r>
      <rPr>
        <sz val="10"/>
        <color rgb="FFFFFF00"/>
        <rFont val="Calibri"/>
        <family val="2"/>
        <charset val="238"/>
        <scheme val="minor"/>
      </rPr>
      <t>zółty</t>
    </r>
    <r>
      <rPr>
        <sz val="10"/>
        <rFont val="Calibri"/>
        <family val="2"/>
        <charset val="238"/>
        <scheme val="minor"/>
      </rPr>
      <t xml:space="preserve">
rolka min. 25 szt.</t>
    </r>
  </si>
  <si>
    <r>
      <t>Rodzaj: LDPE,</t>
    </r>
    <r>
      <rPr>
        <sz val="10"/>
        <color indexed="51"/>
        <rFont val="Calibri"/>
        <family val="2"/>
        <charset val="238"/>
        <scheme val="minor"/>
      </rPr>
      <t xml:space="preserve"> </t>
    </r>
    <r>
      <rPr>
        <sz val="10"/>
        <color rgb="FFFFFF00"/>
        <rFont val="Calibri"/>
        <family val="2"/>
        <charset val="238"/>
        <scheme val="minor"/>
      </rPr>
      <t>kolor: zółty</t>
    </r>
    <r>
      <rPr>
        <sz val="10"/>
        <rFont val="Calibri"/>
        <family val="2"/>
        <charset val="238"/>
        <scheme val="minor"/>
      </rPr>
      <t>, grubość min 50 mikronów. 1 rolka min. 25 szt.</t>
    </r>
  </si>
  <si>
    <r>
      <t xml:space="preserve">Worki foliowe 120 litrów, 
kolor: </t>
    </r>
    <r>
      <rPr>
        <sz val="10"/>
        <color rgb="FF00B0F0"/>
        <rFont val="Calibri"/>
        <family val="2"/>
        <charset val="238"/>
        <scheme val="minor"/>
      </rPr>
      <t xml:space="preserve">niebieski, </t>
    </r>
    <r>
      <rPr>
        <sz val="10"/>
        <rFont val="Calibri"/>
        <family val="2"/>
        <charset val="238"/>
        <scheme val="minor"/>
      </rPr>
      <t xml:space="preserve">
rolka min. 25 szt.</t>
    </r>
  </si>
  <si>
    <r>
      <t xml:space="preserve">Rodzaj: LDPE, </t>
    </r>
    <r>
      <rPr>
        <sz val="10"/>
        <color rgb="FF00B0F0"/>
        <rFont val="Calibri"/>
        <family val="2"/>
        <charset val="238"/>
        <scheme val="minor"/>
      </rPr>
      <t>kolor: niebiesk</t>
    </r>
    <r>
      <rPr>
        <sz val="10"/>
        <rFont val="Calibri"/>
        <family val="2"/>
        <charset val="238"/>
        <scheme val="minor"/>
      </rPr>
      <t>i, grubość min 50 mikronów. 1 rolka min. 25 szt.</t>
    </r>
  </si>
  <si>
    <t>Worki foliowe 120 litrów, 
kolor: czarny,
rolka min. 10</t>
  </si>
  <si>
    <t>Rodzaj: LDPE, kolor: czarny, grubość min 100 mikronów. 1 rolka min. 10 szt.</t>
  </si>
  <si>
    <t>Worki foliowe 220 litrów, 
 kolor: czarny
rolka min. 25 szt.</t>
  </si>
  <si>
    <t>Rodzaj: LDPE, kolor: czarny, grubość min 100 mikronów. 1 rolka min. 25 szt.</t>
  </si>
  <si>
    <r>
      <t>Worki foliowe</t>
    </r>
    <r>
      <rPr>
        <sz val="10"/>
        <color indexed="8"/>
        <rFont val="Calibri"/>
        <family val="2"/>
        <charset val="238"/>
        <scheme val="minor"/>
      </rPr>
      <t xml:space="preserve"> 20 litrów,
Rodzaj: LDPE, 
kolor: czarny/ciemny, nieprzeźroczyste, 
</t>
    </r>
    <r>
      <rPr>
        <sz val="10"/>
        <color theme="1"/>
        <rFont val="Calibri"/>
        <family val="2"/>
        <charset val="238"/>
        <scheme val="minor"/>
      </rPr>
      <t>rolka min. 10 szt.</t>
    </r>
  </si>
  <si>
    <r>
      <t xml:space="preserve">Worki na odpady klasyczne, bez opcji zamknięcia, o poj. </t>
    </r>
    <r>
      <rPr>
        <sz val="10"/>
        <color indexed="8"/>
        <rFont val="Calibri"/>
        <family val="2"/>
        <charset val="238"/>
        <scheme val="minor"/>
      </rPr>
      <t xml:space="preserve">20 l. Folia LDPE.Odporne na działanie wilgoci i środków chemicznych. </t>
    </r>
    <r>
      <rPr>
        <sz val="10"/>
        <rFont val="Calibri"/>
        <family val="2"/>
        <charset val="238"/>
        <scheme val="minor"/>
      </rPr>
      <t>Kolor czarny/ciemny, konfekcjonowane w formie rolek (</t>
    </r>
    <r>
      <rPr>
        <sz val="10"/>
        <color indexed="8"/>
        <rFont val="Calibri"/>
        <family val="2"/>
        <charset val="238"/>
        <scheme val="minor"/>
      </rPr>
      <t xml:space="preserve"> 1 rolka min: 10 szt.)  Perforacja umożliwiająca łatwe odrywanie kolejnych worków z rolki, niepowodujaca rozrywania sie dna worka. Grubość min. 15 mikronów.</t>
    </r>
  </si>
  <si>
    <r>
      <t>Worki foliowe</t>
    </r>
    <r>
      <rPr>
        <sz val="10"/>
        <color indexed="8"/>
        <rFont val="Calibri"/>
        <family val="2"/>
        <charset val="238"/>
        <scheme val="minor"/>
      </rPr>
      <t xml:space="preserve"> 60 litrów, 
Rodzaj: LDPE, 
kolor:</t>
    </r>
    <r>
      <rPr>
        <sz val="10"/>
        <color indexed="49"/>
        <rFont val="Calibri"/>
        <family val="2"/>
        <charset val="238"/>
        <scheme val="minor"/>
      </rPr>
      <t xml:space="preserve"> niebieski</t>
    </r>
    <r>
      <rPr>
        <sz val="10"/>
        <color indexed="8"/>
        <rFont val="Calibri"/>
        <family val="2"/>
        <charset val="238"/>
        <scheme val="minor"/>
      </rPr>
      <t xml:space="preserve">, 
</t>
    </r>
    <r>
      <rPr>
        <sz val="10"/>
        <color rgb="FF000000"/>
        <rFont val="Calibri"/>
        <family val="2"/>
        <charset val="238"/>
        <scheme val="minor"/>
      </rPr>
      <t>rolka min. 10 szt</t>
    </r>
    <r>
      <rPr>
        <sz val="10"/>
        <color indexed="8"/>
        <rFont val="Calibri"/>
        <family val="2"/>
        <charset val="238"/>
        <scheme val="minor"/>
      </rPr>
      <t>.</t>
    </r>
  </si>
  <si>
    <r>
      <t xml:space="preserve">Worki na odpady segregowane,bez opcji zamknięcia, o pojemności </t>
    </r>
    <r>
      <rPr>
        <sz val="10"/>
        <color indexed="8"/>
        <rFont val="Calibri"/>
        <family val="2"/>
        <charset val="238"/>
        <scheme val="minor"/>
      </rPr>
      <t>60l. Folia  LDPE.Odporne na działanie wilgoci i środków chemicznych.</t>
    </r>
    <r>
      <rPr>
        <sz val="10"/>
        <color indexed="49"/>
        <rFont val="Calibri"/>
        <family val="2"/>
        <charset val="238"/>
        <scheme val="minor"/>
      </rPr>
      <t xml:space="preserve"> Kolor niebieski, </t>
    </r>
    <r>
      <rPr>
        <sz val="10"/>
        <rFont val="Calibri"/>
        <family val="2"/>
        <charset val="238"/>
        <scheme val="minor"/>
      </rPr>
      <t>k</t>
    </r>
    <r>
      <rPr>
        <sz val="10"/>
        <color indexed="8"/>
        <rFont val="Calibri"/>
        <family val="2"/>
        <charset val="238"/>
        <scheme val="minor"/>
      </rPr>
      <t>onfekcjowane w formie rolek, ( 1 rolka min: 10 szt.) Perforacja umożliwiająca łatwe odrywanie kolejnych worków z rolki, niepowodujaca rozrywania sie dna worka. Grubość min 20 mikronów.</t>
    </r>
  </si>
  <si>
    <r>
      <t>Worki foliowe</t>
    </r>
    <r>
      <rPr>
        <sz val="10"/>
        <color indexed="8"/>
        <rFont val="Calibri"/>
        <family val="2"/>
        <charset val="238"/>
        <scheme val="minor"/>
      </rPr>
      <t xml:space="preserve"> 60 litrów,
Rodzaj: LDPE, 
kolor:</t>
    </r>
    <r>
      <rPr>
        <sz val="10"/>
        <color indexed="50"/>
        <rFont val="Calibri"/>
        <family val="2"/>
        <charset val="238"/>
        <scheme val="minor"/>
      </rPr>
      <t xml:space="preserve"> </t>
    </r>
    <r>
      <rPr>
        <sz val="10"/>
        <color rgb="FFFFFF00"/>
        <rFont val="Calibri"/>
        <family val="2"/>
        <charset val="238"/>
        <scheme val="minor"/>
      </rPr>
      <t>żółty</t>
    </r>
    <r>
      <rPr>
        <sz val="10"/>
        <color indexed="8"/>
        <rFont val="Calibri"/>
        <family val="2"/>
        <charset val="238"/>
        <scheme val="minor"/>
      </rPr>
      <t xml:space="preserve">, 
</t>
    </r>
    <r>
      <rPr>
        <sz val="10"/>
        <color rgb="FF000000"/>
        <rFont val="Calibri"/>
        <family val="2"/>
        <charset val="238"/>
        <scheme val="minor"/>
      </rPr>
      <t>rolka min. 10 szt.</t>
    </r>
  </si>
  <si>
    <r>
      <t xml:space="preserve">Worki  na odpady segregowane, bez opcji zamknięcia, o pojemności </t>
    </r>
    <r>
      <rPr>
        <sz val="10"/>
        <color indexed="8"/>
        <rFont val="Calibri"/>
        <family val="2"/>
        <charset val="238"/>
        <scheme val="minor"/>
      </rPr>
      <t xml:space="preserve"> 60 litrów. Folia LDPE.Odporne na działanie wilgoci i środków chemicznych</t>
    </r>
    <r>
      <rPr>
        <sz val="10"/>
        <color indexed="13"/>
        <rFont val="Calibri"/>
        <family val="2"/>
        <charset val="238"/>
        <scheme val="minor"/>
      </rPr>
      <t xml:space="preserve">. </t>
    </r>
    <r>
      <rPr>
        <sz val="10"/>
        <color rgb="FFFFFF00"/>
        <rFont val="Calibri"/>
        <family val="2"/>
        <charset val="238"/>
        <scheme val="minor"/>
      </rPr>
      <t>Kolor żółty-</t>
    </r>
    <r>
      <rPr>
        <sz val="10"/>
        <rFont val="Calibri"/>
        <family val="2"/>
        <charset val="238"/>
        <scheme val="minor"/>
      </rPr>
      <t>, Konfekcjowane w formie rolek  (</t>
    </r>
    <r>
      <rPr>
        <sz val="10"/>
        <color indexed="8"/>
        <rFont val="Calibri"/>
        <family val="2"/>
        <charset val="238"/>
        <scheme val="minor"/>
      </rPr>
      <t>1 rolka min: 10 szt). Perforacja umożliwiająca łatwe odrywanie kolejnych worków z rolki, niepowodujaca rozrywania sie dna worka. Grubość min. 20 mikronów.</t>
    </r>
  </si>
  <si>
    <r>
      <t>Worki foliowe</t>
    </r>
    <r>
      <rPr>
        <sz val="10"/>
        <color indexed="8"/>
        <rFont val="Calibri"/>
        <family val="2"/>
        <charset val="238"/>
        <scheme val="minor"/>
      </rPr>
      <t xml:space="preserve"> 60 litrów,
Rodzaj: LDPE, kolor: </t>
    </r>
    <r>
      <rPr>
        <sz val="10"/>
        <color indexed="60"/>
        <rFont val="Calibri"/>
        <family val="2"/>
        <charset val="238"/>
        <scheme val="minor"/>
      </rPr>
      <t>brązowy</t>
    </r>
    <r>
      <rPr>
        <sz val="10"/>
        <color indexed="8"/>
        <rFont val="Calibri"/>
        <family val="2"/>
        <charset val="238"/>
        <scheme val="minor"/>
      </rPr>
      <t>,   (biodegradowalne), 
rolka min. 10 szt.</t>
    </r>
  </si>
  <si>
    <r>
      <t xml:space="preserve">Worki na odpady segregowane bio, o poj. </t>
    </r>
    <r>
      <rPr>
        <sz val="10"/>
        <color indexed="8"/>
        <rFont val="Calibri"/>
        <family val="2"/>
        <charset val="238"/>
        <scheme val="minor"/>
      </rPr>
      <t xml:space="preserve">60l, w 100 % biodegradowalne i kompostowalne, przyjazne  do środowiska, </t>
    </r>
    <r>
      <rPr>
        <sz val="10"/>
        <color indexed="60"/>
        <rFont val="Calibri"/>
        <family val="2"/>
        <charset val="238"/>
        <scheme val="minor"/>
      </rPr>
      <t>Kolor brązowy-</t>
    </r>
    <r>
      <rPr>
        <sz val="10"/>
        <rFont val="Calibri"/>
        <family val="2"/>
        <charset val="238"/>
        <scheme val="minor"/>
      </rPr>
      <t>, Konfekcjowane w formie rolek (</t>
    </r>
    <r>
      <rPr>
        <sz val="10"/>
        <color indexed="8"/>
        <rFont val="Calibri"/>
        <family val="2"/>
        <charset val="238"/>
        <scheme val="minor"/>
      </rPr>
      <t>1 rolka min: 10 szt.) Perforacja umożliwiająca łatwe odrywanie kolejnych worków z rolki, niepowodujaca rozrywania sie dna worka. Grubość min. 20 mikronów</t>
    </r>
  </si>
  <si>
    <r>
      <t>Worki foliowe</t>
    </r>
    <r>
      <rPr>
        <sz val="10"/>
        <color indexed="8"/>
        <rFont val="Calibri"/>
        <family val="2"/>
        <charset val="238"/>
        <scheme val="minor"/>
      </rPr>
      <t xml:space="preserve"> 120 litrów,
Rodzaj: LDPE, 
</t>
    </r>
    <r>
      <rPr>
        <sz val="10"/>
        <color indexed="17"/>
        <rFont val="Calibri"/>
        <family val="2"/>
        <charset val="238"/>
        <scheme val="minor"/>
      </rPr>
      <t>kolor: zielony</t>
    </r>
    <r>
      <rPr>
        <sz val="10"/>
        <color indexed="8"/>
        <rFont val="Calibri"/>
        <family val="2"/>
        <charset val="238"/>
        <scheme val="minor"/>
      </rPr>
      <t xml:space="preserve">, 
</t>
    </r>
    <r>
      <rPr>
        <sz val="10"/>
        <color rgb="FF000000"/>
        <rFont val="Calibri"/>
        <family val="2"/>
        <charset val="238"/>
        <scheme val="minor"/>
      </rPr>
      <t>rolka min. 10 szt.</t>
    </r>
  </si>
  <si>
    <r>
      <t>Worki na odpady szklane, bez opcji zamknięcia, o poj.</t>
    </r>
    <r>
      <rPr>
        <sz val="10"/>
        <color indexed="8"/>
        <rFont val="Calibri"/>
        <family val="2"/>
        <charset val="238"/>
        <scheme val="minor"/>
      </rPr>
      <t xml:space="preserve">120 l, wytrzymałość na obciążenie minimum 30 kg.Folia  LDPE.Odporne na działanie wilgoci i środków chemicznych. </t>
    </r>
    <r>
      <rPr>
        <sz val="10"/>
        <color indexed="17"/>
        <rFont val="Calibri"/>
        <family val="2"/>
        <charset val="238"/>
        <scheme val="minor"/>
      </rPr>
      <t xml:space="preserve">Kolor zielony, </t>
    </r>
    <r>
      <rPr>
        <sz val="10"/>
        <rFont val="Calibri"/>
        <family val="2"/>
        <charset val="238"/>
        <scheme val="minor"/>
      </rPr>
      <t>k</t>
    </r>
    <r>
      <rPr>
        <sz val="10"/>
        <color indexed="8"/>
        <rFont val="Calibri"/>
        <family val="2"/>
        <charset val="238"/>
        <scheme val="minor"/>
      </rPr>
      <t>onfekcjowane w formie rolek  (1 rolka min: 10 szt). Perforacja umożliwiająca łatwe odrywanie kolejnych worków z rolki, niepowodujaca rozrywania sie dna worka. Grubość min. 30 mikronów</t>
    </r>
  </si>
  <si>
    <r>
      <t>Worki foliowe</t>
    </r>
    <r>
      <rPr>
        <sz val="10"/>
        <color indexed="8"/>
        <rFont val="Calibri"/>
        <family val="2"/>
        <charset val="238"/>
        <scheme val="minor"/>
      </rPr>
      <t xml:space="preserve"> 120 litrów, 
Rodzaj: LDPE, 
</t>
    </r>
    <r>
      <rPr>
        <sz val="10"/>
        <color indexed="10"/>
        <rFont val="Calibri"/>
        <family val="2"/>
        <charset val="238"/>
        <scheme val="minor"/>
      </rPr>
      <t>kolor: czerwony</t>
    </r>
    <r>
      <rPr>
        <sz val="10"/>
        <color indexed="8"/>
        <rFont val="Calibri"/>
        <family val="2"/>
        <charset val="238"/>
        <scheme val="minor"/>
      </rPr>
      <t xml:space="preserve">,  
</t>
    </r>
    <r>
      <rPr>
        <sz val="10"/>
        <color rgb="FF000000"/>
        <rFont val="Calibri"/>
        <family val="2"/>
        <charset val="238"/>
        <scheme val="minor"/>
      </rPr>
      <t>rolka min. 10 szt.</t>
    </r>
  </si>
  <si>
    <r>
      <t xml:space="preserve">Worki na odpady, klasyczne, bez opcji zamknięcia o poj. </t>
    </r>
    <r>
      <rPr>
        <sz val="10"/>
        <color indexed="8"/>
        <rFont val="Calibri"/>
        <family val="2"/>
        <charset val="238"/>
        <scheme val="minor"/>
      </rPr>
      <t>120 l. Folia LDPE.Odporne na działanie wilgoci i środków chemicznych.</t>
    </r>
    <r>
      <rPr>
        <sz val="10"/>
        <color indexed="49"/>
        <rFont val="Calibri"/>
        <family val="2"/>
        <charset val="238"/>
        <scheme val="minor"/>
      </rPr>
      <t xml:space="preserve"> </t>
    </r>
    <r>
      <rPr>
        <sz val="10"/>
        <color indexed="10"/>
        <rFont val="Calibri"/>
        <family val="2"/>
        <charset val="238"/>
        <scheme val="minor"/>
      </rPr>
      <t xml:space="preserve">Kolor czerwony. </t>
    </r>
    <r>
      <rPr>
        <sz val="10"/>
        <color indexed="8"/>
        <rFont val="Calibri"/>
        <family val="2"/>
        <charset val="238"/>
        <scheme val="minor"/>
      </rPr>
      <t>Konfekcjowane w formie rolek (1 rolka min: 10 szt.). Perforacja umożliwiająca łatwe odrywanie kolejnych worków z rolki, niepowodujaca rozrywania sie dna worka.Grubość min. 30 mikronów</t>
    </r>
  </si>
  <si>
    <r>
      <t xml:space="preserve">Worki foliowe </t>
    </r>
    <r>
      <rPr>
        <sz val="10"/>
        <color indexed="8"/>
        <rFont val="Calibri"/>
        <family val="2"/>
        <charset val="238"/>
        <scheme val="minor"/>
      </rPr>
      <t xml:space="preserve">160 litrów, 
Rodzaj: LDPE, 
kolor: czarny/ciemny, 
</t>
    </r>
    <r>
      <rPr>
        <sz val="10"/>
        <color rgb="FF000000"/>
        <rFont val="Calibri"/>
        <family val="2"/>
        <charset val="238"/>
        <scheme val="minor"/>
      </rPr>
      <t>rolka min. 10 szt.</t>
    </r>
  </si>
  <si>
    <r>
      <t>Worki foliowe klasyczne, bez opcji zamknięcia, o poj.</t>
    </r>
    <r>
      <rPr>
        <sz val="10"/>
        <color indexed="8"/>
        <rFont val="Calibri"/>
        <family val="2"/>
        <charset val="238"/>
        <scheme val="minor"/>
      </rPr>
      <t xml:space="preserve">160l.  Folia  LDPE.Odporne na działanie wilgoci i środków chemicznych. </t>
    </r>
    <r>
      <rPr>
        <sz val="10"/>
        <rFont val="Calibri"/>
        <family val="2"/>
        <charset val="238"/>
        <scheme val="minor"/>
      </rPr>
      <t>Kolor czarny/ciemny, konfekcjowane w formie rolek (</t>
    </r>
    <r>
      <rPr>
        <sz val="10"/>
        <color indexed="8"/>
        <rFont val="Calibri"/>
        <family val="2"/>
        <charset val="238"/>
        <scheme val="minor"/>
      </rPr>
      <t>1 rolka min: 10 szt. ) Perforacja umożliwiająca łatwe odrywanie kolejnych worków z rolki, niepowodujaca rozrywania sie dna worka. Grubość min. 50 mikronów. .</t>
    </r>
  </si>
  <si>
    <t>Worki foliowe 60 litrów,
kolor: czarny/ciemny, 
(biodegradowalne),
rolka 50 szt.</t>
  </si>
  <si>
    <t>Rodzaj: LDPE, kolor: czarny/ciemny, nieprzeźroczyste, grubość min 18 mikronów, rolka 50 szt.</t>
  </si>
  <si>
    <t>Worki foliowe 240 litrów 
kolor: czarny/ciemny,
 rolka min 10szt.</t>
  </si>
  <si>
    <t>Rodzaj: LDPE, kolor: czarny/ciemny, nieprzeźroczyste, grubość min 40 mikronów, wym. Min. 120 cm x 150 cm,  rolka min 10szt.</t>
  </si>
  <si>
    <t xml:space="preserve">PAKIET NR 6 -sukcesywne dostawy środków do usuwania graffiti </t>
  </si>
  <si>
    <t>Preparat
do usuwania „graffiti” - żel</t>
  </si>
  <si>
    <t>Preparat 
do usuwania „graffiti” - płyn</t>
  </si>
  <si>
    <t xml:space="preserve">PAKIET NR 7 - sukcesywne dostawy płynu do mycia szyb czołowych </t>
  </si>
  <si>
    <t xml:space="preserve">PAKIET NR 8 -sukcesywne dostawy nakolanników ochronnych </t>
  </si>
  <si>
    <t>- osłona z tworzywa sztucznego
- paski mocujące zapinane na rzepy umożliwiające umocowanie ochraniaczy na nogach
- miękka poduszka zapewniająca komfort i wygodę
- chroniące kolana przed obiciem i stłuczeniem
- zabezpieczające spodnie przed przetarciem na kolanach
- przeznaczone do pracy, gdzie wymagane jest klęczenie
- spełniające wymagania normy EN14404</t>
  </si>
  <si>
    <t xml:space="preserve">PAKIET NR 9 - sukcesywne dostawy środków do czyszczenia wykładzin dywanowych </t>
  </si>
  <si>
    <t xml:space="preserve">PAKIET NR 10 - sukcesywne dostawy sprzętu drobnego do pomieszczeń </t>
  </si>
  <si>
    <t>Szczotka przeznaczona do zamiatania ulic 50 cm z kijem</t>
  </si>
  <si>
    <t xml:space="preserve">
SKRZYNKA NA AKCESORIA: PŁYNY, ŚCIERECZKI  ITP.
</t>
  </si>
  <si>
    <t>ŚCIERKA Z MIKROFAZY 40x40 300g
kolor: niebieski, zielony, żółty, czerwony, różowy, biały</t>
  </si>
  <si>
    <t xml:space="preserve">
ZESTAW do zamiatania</t>
  </si>
  <si>
    <t>Zestaw do zamiatania, Wykonany z tworzywa sztucznego, składający się ze zmiotki i szufelki na kiju.  na kółeczkach z zamykanym pojemnikiem</t>
  </si>
  <si>
    <t xml:space="preserve">                                                                           ZESTAW SERWISOWY 
</t>
  </si>
  <si>
    <t>SZCZOTKA DO ZAMIATANIA WŁOSIE MIESZANE 40 cm</t>
  </si>
  <si>
    <t xml:space="preserve">PAKIET NR 11 - sukcesywne dostawy środków czystości do pomieszczeń </t>
  </si>
  <si>
    <t>Płyn do mycia naczyń. Do oferty należy dołączyć kartę charakterystyki produktu oraz opis produktu</t>
  </si>
  <si>
    <t>Płyn do mycia naczyń.  Do oferty należy dołączyć kartę charakterystyki produktu oraz opis produktu</t>
  </si>
  <si>
    <t xml:space="preserve">Zagęszczony płyn do czyszczenia i dezynfekcji pomieszczeń i urządzeń sanitarnych. Płyn całkowicie rozpuszczalny, gęstość min. 1-1,1 g/cm3, ph 12-13. Przykładowy produkt Domestos lub równoważny w zakresie cech wymienionych powyżej. Do oferty należy dołączyć kartę charakterystyki produktu oraz opis produktu </t>
  </si>
  <si>
    <t>Mleczko do czyszczenia urządzeń kuchennych i sanitarnych.
Skutecznie rozpuszcza i usuwa tłuszcz, kamień, osad z mydła i rdzę, nie rysując przy tym powierzchni.
Do oferty należy dołączyć kartę charakterystyki produktu oraz opis produktu.</t>
  </si>
  <si>
    <t>Płyn do szyb ze spryskiwaczem. Do oferty należy dołączyć kartę charakterystyki produktu oraz opis produktu.</t>
  </si>
  <si>
    <t>Płyn przeznaczony do mycia zmywalnych powierzchni , np. podłóg, ścian, glazury. Dostępny w różnych wersjach zapachowych. Do oferty należy dołączyć kartę charakterystyki produktu oraz opis produktu.</t>
  </si>
  <si>
    <t>Kostka zapachowa do WC z koszyczkiem - nie mniej niż 40 g. Koszyczek stanowi jedną całość z uchwytem. Przykładowy artykuł "Domestos kostka do WC z koszyczkiem" lub równoważny w zakresie cech wymienionych powyżej. Do oferty należy dołączyć kartę charakterystyki produktu oraz opis produktu.</t>
  </si>
  <si>
    <t>Gotowy do użycia środek do mycia i pielęgnacji stali nierdzewnej, usuwajacy trudne zanieczyszczenia. Do oferty należy dołączyć kartę charakterystyki produktu.</t>
  </si>
  <si>
    <t>Mydło w płynie w pojemniku z dozownikiem, bezzapachowe lub o delikatnym zapachu. Pojemnik odkręcany z możliwością uzupełnienia preparatu. Do oferty należy dołączyć kartę charakterystyki produktu oraz opis produktu.</t>
  </si>
  <si>
    <t>Preparat do czyszczenia i pielęgnacji mebli o delikatnym zapachu. Do oferty należy dołączyć kartę charakterystyki produktu.</t>
  </si>
  <si>
    <t>Płyn do mycia i dezynfekcji powierzchni kontaktujących się z żywnością. Do oferty należy dołączyć kartę charakterystyki oraz opis produktu.</t>
  </si>
  <si>
    <t>Preparat  do usuwania osadów mineralnych - wapiennych, powstałych w zmywarkach mechanicznych.  Bezpieczny dla powierzchni ze stali kwasoodpornej, glazury, ceramiki, szkła i tworzyw sztucznych. Do oferty należy dołączyć kartę charakterystyki oraz opis produktu.</t>
  </si>
  <si>
    <t>Szybkoschnący preparat do pielęgnacji stali nierdzewnej matowej i błyszczącej na bazie alkoholu. Nie wymagający polerowania. Do oferty należy dołączyć kartę charakterystyki produktu oraz opis produktu.</t>
  </si>
  <si>
    <t>Mydło przeznaczone do dozowników spieniających. Do oferty należy dołączyć kartę charakterystyki oraz opis produktu.</t>
  </si>
  <si>
    <t xml:space="preserve">PAKIET NR 12 - sukcesywne dostawy worków na śmieci niebieskich z  taśmą na potrzeby gastronomii pociągowej </t>
  </si>
  <si>
    <t xml:space="preserve">PAKIET NR 13 -  sukcesywne dostawy chemii gospodarczej </t>
  </si>
  <si>
    <t>Płyn do mycia naczyń. Do oferty należy dołączyć kartę charakterystyki produktu oraz opis produktu.</t>
  </si>
  <si>
    <t>Środek do czyszczenia i dezynfekcji urządzeń sanitarnych, środek nie może pozostawiać plam na czyszczonych powierzchniach. Do oferty należy dołączyć kartę charakterystyki produktu oraz opis produktu.</t>
  </si>
  <si>
    <t>Środek do czyszczenia i dezynfekcji urządzeń sanitarnych. Środek nie może pozostawiać plam na czyszczonych powierzchniach; Do oferty należy dołączyć kartę charakterystyki produktu oraz opis produktu.</t>
  </si>
  <si>
    <t>Mleczko do czyszczenia stosowane do czyszczenia powierzchni emaliowanych, ceramicznych, chromowanych i tworzyw sztucznych, np.: kuchenek, zlewów, wanien, płytek ceramicznych (za wyjątkiem powierzchni lakierowanych). Do oferty należy dołączyć kartę charakterystyki produktu oraz opis prosuktu.</t>
  </si>
  <si>
    <t>Skoncentrowany, zasadowy, niskopieniacy  środek o podwyższonej skuteczności do gruntownego mycia mocno zabrudzonych podłóg i powierzchni odpornych na działanie alkaliów, skutecznie usuwający stary brud, tłuszcze, pasty oraz warstwy polimerowe. Szczególnie zalecany do przygotowania podłogi przed nałożeniem polimerów. Do oferty należy dołączyć kartę charakterystyki produktu oraz opis produktu.</t>
  </si>
  <si>
    <t>Płyn do szyb ze spryskiwaczem. Do oferty należy dołączyć kartę charakterystyki produktu.</t>
  </si>
  <si>
    <t xml:space="preserve">Płyn przeznaczony do mycia zmywalnych powierzchni , np. podłóg, ścian, glazury. Dostępny w różnych wersjach zapachowych. Do oferty należy dołączyć kartę charakterystyki produktu. </t>
  </si>
  <si>
    <t>Odświeżacz pomieszczeń. Produkt musi rozpylać delikatną mgiełkę.  Preferowane kompozycje zapachowe: cytrusowe, kwiatowe (za wyjątkiem lawendy, bzu, kwiatów polnych), leśne, drzewa iglaste. Do oferty należy dołączyć kartę charakterystyki produktu oraz opis produktu.</t>
  </si>
  <si>
    <r>
      <t>Preparat w formie garnulek lub żelu do udrażniania rur w kuchni, łazience i toalecie. Środek skutecznie rozpuszczający odpady kuchenne, włosy, papier, tłuszcz itp. Zawierający substancje o działaniu antybakteryjnym.</t>
    </r>
    <r>
      <rPr>
        <sz val="10"/>
        <color rgb="FF000000"/>
        <rFont val="Calibri"/>
        <family val="2"/>
        <charset val="238"/>
        <scheme val="minor"/>
      </rPr>
      <t xml:space="preserve"> Do oferty należy dołączyć kartę charakterystyki oraz opis produktu</t>
    </r>
  </si>
  <si>
    <t>Gotowy do użycia środek do mycia i pielęgnacji stali nierdzewnej, usuwajacy trudne zanieczyszczenia, kurz, ślady dłoni. Do oferty należy dołączyć kartę charakterystyki oraz opis produktu.</t>
  </si>
  <si>
    <t>Rękawice kwasoodporne, grube gospodarcze wykonane z lateksu,o wysokiej wytrzymałości, rozmiar S, M, L, XL. Do oferty należy dołączyć kartę charakterystyki oraz opis produktu.</t>
  </si>
  <si>
    <t>Mydło w płynie w pojemniku z dozownikiem, bezzapachowe lub o delikatnym zapachu. Pojemnik odkręcany z możliwością uzupełnienia preparatu. Do oferty należy dołączyć kartę charakterystyki oraz opis produktu.</t>
  </si>
  <si>
    <t xml:space="preserve">PAKIET NR 14 -  sukcesywne dostawy środków zapachowych </t>
  </si>
  <si>
    <t>cechy produktu:
- możliwość zamontowania na płaskiej powierzchni,
- nietoksyczne,
- biodegradowalne,
- rodzaj zapachu: kwiat bawełny , lawenda,
- wydzielanie zapachu przez min. 21 dni</t>
  </si>
  <si>
    <t>cechy produktu:
uniwersalny żelowy wkład nadający się do:
- pisuaru,
- bidetu
- zlewu,
- prusznica
- wydzielanie zapachu przez min. 21 dni</t>
  </si>
  <si>
    <t>Podwójna powłoka (wykonane z dwuwarstwowej folii), na odpady klasyczne, z taśmą ściągającą w górnym tunelu worka, o poj. 120 l., wykonane z folii LDPE, odporne na działanie wilgoci i środków chemicznych, w kolorze niebieskim, nie powinny posiadać nadruku, konfekcjonowane w formie rolek, perforacja umożliwiająca łatwe odrywanie kolejnych worków  z rolki , niepowodująca rozrywania się dna worka. Do ofert należy dołączyć kartę produktu, określającą szczegółowe parametry worka, pozwalającą na ocenę zgodności oferty Wykonawcy z wymogami Zamawiającego.</t>
  </si>
  <si>
    <t>Postępowanie nr CZL.002.108.5721.2024.MK2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</si>
</sst>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31" x14ac:knownFonts="1">
    <font>
      <sz val="11"/>
      <color theme="1"/>
      <name val="Calibri"/>
      <family val="2"/>
      <charset val="238"/>
      <scheme val="minor"/>
    </font>
    <font>
      <sz val="11"/>
      <color theme="1"/>
      <name val="Calibri"/>
      <family val="2"/>
      <charset val="238"/>
      <scheme val="minor"/>
    </font>
    <font>
      <sz val="10"/>
      <name val="Calibri"/>
      <family val="2"/>
      <charset val="238"/>
      <scheme val="minor"/>
    </font>
    <font>
      <b/>
      <sz val="10"/>
      <name val="Calibri"/>
      <family val="2"/>
      <charset val="238"/>
      <scheme val="minor"/>
    </font>
    <font>
      <u/>
      <sz val="11"/>
      <color rgb="FF0563C1"/>
      <name val="Calibri"/>
      <family val="2"/>
      <charset val="238"/>
    </font>
    <font>
      <sz val="10"/>
      <color theme="1"/>
      <name val="Calibri"/>
      <family val="2"/>
      <charset val="238"/>
      <scheme val="minor"/>
    </font>
    <font>
      <sz val="10"/>
      <color rgb="FF000000"/>
      <name val="Calibri"/>
      <family val="2"/>
      <charset val="238"/>
      <scheme val="minor"/>
    </font>
    <font>
      <b/>
      <sz val="10"/>
      <color theme="1"/>
      <name val="Calibri"/>
      <family val="2"/>
      <charset val="238"/>
      <scheme val="minor"/>
    </font>
    <font>
      <sz val="10"/>
      <color indexed="8"/>
      <name val="Calibri"/>
      <family val="2"/>
      <charset val="238"/>
      <scheme val="minor"/>
    </font>
    <font>
      <sz val="10"/>
      <color indexed="49"/>
      <name val="Calibri"/>
      <family val="2"/>
      <charset val="238"/>
      <scheme val="minor"/>
    </font>
    <font>
      <sz val="10"/>
      <color indexed="50"/>
      <name val="Calibri"/>
      <family val="2"/>
      <charset val="238"/>
      <scheme val="minor"/>
    </font>
    <font>
      <sz val="10"/>
      <color indexed="13"/>
      <name val="Calibri"/>
      <family val="2"/>
      <charset val="238"/>
      <scheme val="minor"/>
    </font>
    <font>
      <sz val="10"/>
      <color rgb="FF333333"/>
      <name val="Calibri"/>
      <family val="2"/>
      <charset val="238"/>
      <scheme val="minor"/>
    </font>
    <font>
      <sz val="10"/>
      <color rgb="FFFFFF00"/>
      <name val="Calibri"/>
      <family val="2"/>
      <charset val="238"/>
      <scheme val="minor"/>
    </font>
    <font>
      <sz val="10"/>
      <color rgb="FF1E1E1E"/>
      <name val="Roboto"/>
    </font>
    <font>
      <b/>
      <sz val="12"/>
      <name val="Calibri"/>
      <family val="2"/>
      <charset val="238"/>
      <scheme val="minor"/>
    </font>
    <font>
      <b/>
      <sz val="11"/>
      <color theme="1"/>
      <name val="Calibri"/>
      <family val="2"/>
      <charset val="238"/>
      <scheme val="minor"/>
    </font>
    <font>
      <b/>
      <sz val="12"/>
      <color theme="1"/>
      <name val="Calibri"/>
      <family val="2"/>
      <charset val="238"/>
      <scheme val="minor"/>
    </font>
    <font>
      <b/>
      <sz val="12"/>
      <color rgb="FFFF0000"/>
      <name val="Calibri"/>
      <family val="2"/>
      <charset val="238"/>
      <scheme val="minor"/>
    </font>
    <font>
      <b/>
      <sz val="10"/>
      <color rgb="FFFF0000"/>
      <name val="Calibri"/>
      <family val="2"/>
      <charset val="238"/>
      <scheme val="minor"/>
    </font>
    <font>
      <i/>
      <sz val="9"/>
      <color theme="1"/>
      <name val="Calibri"/>
      <family val="2"/>
      <charset val="238"/>
      <scheme val="minor"/>
    </font>
    <font>
      <b/>
      <sz val="18"/>
      <color theme="1"/>
      <name val="Calibri"/>
      <family val="2"/>
      <charset val="238"/>
      <scheme val="minor"/>
    </font>
    <font>
      <sz val="9"/>
      <name val="Calibri"/>
      <family val="2"/>
      <charset val="238"/>
      <scheme val="minor"/>
    </font>
    <font>
      <sz val="10"/>
      <color rgb="FF00B050"/>
      <name val="Calibri"/>
      <family val="2"/>
      <charset val="238"/>
      <scheme val="minor"/>
    </font>
    <font>
      <sz val="10"/>
      <color indexed="17"/>
      <name val="Calibri"/>
      <family val="2"/>
      <charset val="238"/>
      <scheme val="minor"/>
    </font>
    <font>
      <sz val="10"/>
      <color indexed="51"/>
      <name val="Calibri"/>
      <family val="2"/>
      <charset val="238"/>
      <scheme val="minor"/>
    </font>
    <font>
      <sz val="10"/>
      <color rgb="FF00B0F0"/>
      <name val="Calibri"/>
      <family val="2"/>
      <charset val="238"/>
      <scheme val="minor"/>
    </font>
    <font>
      <sz val="10"/>
      <color indexed="60"/>
      <name val="Calibri"/>
      <family val="2"/>
      <charset val="238"/>
      <scheme val="minor"/>
    </font>
    <font>
      <sz val="10"/>
      <color indexed="10"/>
      <name val="Calibri"/>
      <family val="2"/>
      <charset val="238"/>
      <scheme val="minor"/>
    </font>
    <font>
      <sz val="11"/>
      <name val="Calibri"/>
      <family val="2"/>
      <charset val="238"/>
      <scheme val="minor"/>
    </font>
    <font>
      <sz val="10"/>
      <color rgb="FF333333"/>
      <name val="Open Sans"/>
      <family val="2"/>
      <charset val="238"/>
    </font>
  </fonts>
  <fills count="6">
    <fill>
      <patternFill patternType="none"/>
    </fill>
    <fill>
      <patternFill patternType="gray125"/>
    </fill>
    <fill>
      <patternFill patternType="solid">
        <fgColor theme="0"/>
        <bgColor indexed="64"/>
      </patternFill>
    </fill>
    <fill>
      <patternFill patternType="solid">
        <fgColor rgb="FFFFFFFF"/>
        <bgColor rgb="FFFFFFCC"/>
      </patternFill>
    </fill>
    <fill>
      <patternFill patternType="solid">
        <fgColor rgb="FF00B0F0"/>
        <bgColor indexed="64"/>
      </patternFill>
    </fill>
    <fill>
      <patternFill patternType="solid">
        <fgColor rgb="FF00B0F0"/>
        <bgColor rgb="FFFFFFCC"/>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dotted">
        <color auto="1"/>
      </bottom>
      <diagonal/>
    </border>
    <border>
      <left/>
      <right/>
      <top style="dotted">
        <color auto="1"/>
      </top>
      <bottom/>
      <diagonal/>
    </border>
    <border>
      <left style="thin">
        <color indexed="64"/>
      </left>
      <right style="medium">
        <color indexed="64"/>
      </right>
      <top style="thin">
        <color indexed="64"/>
      </top>
      <bottom style="thin">
        <color indexed="64"/>
      </bottom>
      <diagonal/>
    </border>
    <border>
      <left style="thin">
        <color rgb="FF000000"/>
      </left>
      <right style="thin">
        <color rgb="FF000000"/>
      </right>
      <top/>
      <bottom/>
      <diagonal/>
    </border>
  </borders>
  <cellStyleXfs count="9">
    <xf numFmtId="0" fontId="0" fillId="0" borderId="0"/>
    <xf numFmtId="0" fontId="1" fillId="0" borderId="0"/>
    <xf numFmtId="0" fontId="4" fillId="0" borderId="0" applyNumberForma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124">
    <xf numFmtId="0" fontId="0" fillId="0" borderId="0" xfId="0"/>
    <xf numFmtId="0" fontId="2" fillId="0" borderId="0" xfId="0" applyFont="1" applyAlignment="1">
      <alignment vertical="center" wrapText="1"/>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0" fontId="5" fillId="0" borderId="2" xfId="0" applyFont="1" applyBorder="1" applyAlignment="1">
      <alignment horizontal="center" vertical="center"/>
    </xf>
    <xf numFmtId="0" fontId="2" fillId="0" borderId="1" xfId="0" applyFont="1" applyBorder="1" applyAlignment="1" applyProtection="1">
      <alignment vertical="center" wrapText="1"/>
      <protection hidden="1"/>
    </xf>
    <xf numFmtId="0" fontId="2" fillId="0" borderId="1" xfId="0" applyFont="1" applyBorder="1" applyAlignment="1" applyProtection="1">
      <alignment horizontal="center" vertical="center"/>
      <protection hidden="1"/>
    </xf>
    <xf numFmtId="0" fontId="5" fillId="0" borderId="1" xfId="0" applyFont="1" applyBorder="1" applyAlignment="1">
      <alignment vertical="center" wrapText="1"/>
    </xf>
    <xf numFmtId="0" fontId="2" fillId="2" borderId="1" xfId="0" applyFont="1" applyFill="1" applyBorder="1" applyAlignment="1" applyProtection="1">
      <alignment vertical="center" wrapText="1"/>
      <protection hidden="1"/>
    </xf>
    <xf numFmtId="0" fontId="5" fillId="2" borderId="1" xfId="0" applyFont="1" applyFill="1" applyBorder="1" applyAlignment="1">
      <alignment vertical="center" wrapText="1"/>
    </xf>
    <xf numFmtId="0" fontId="5" fillId="0" borderId="1" xfId="0" applyFont="1" applyBorder="1" applyAlignment="1" applyProtection="1">
      <alignment vertical="center" wrapText="1"/>
      <protection hidden="1"/>
    </xf>
    <xf numFmtId="0" fontId="2" fillId="2" borderId="1" xfId="2" applyFont="1" applyFill="1" applyBorder="1" applyAlignment="1" applyProtection="1">
      <alignment horizontal="center" vertical="center" wrapText="1"/>
      <protection hidden="1"/>
    </xf>
    <xf numFmtId="0" fontId="5" fillId="2" borderId="1" xfId="0" applyFont="1" applyFill="1" applyBorder="1" applyAlignment="1" applyProtection="1">
      <alignment horizontal="center" vertical="center"/>
      <protection hidden="1"/>
    </xf>
    <xf numFmtId="0" fontId="2" fillId="0" borderId="1" xfId="0" applyFont="1" applyBorder="1" applyAlignment="1">
      <alignment horizontal="center" vertical="center" wrapText="1"/>
    </xf>
    <xf numFmtId="0" fontId="2" fillId="0" borderId="1" xfId="0" applyFont="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left" vertical="top" wrapText="1"/>
      <protection hidden="1"/>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2"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12" fillId="0" borderId="1" xfId="0" applyFont="1" applyBorder="1" applyAlignment="1">
      <alignment vertical="center" wrapText="1"/>
    </xf>
    <xf numFmtId="0" fontId="2" fillId="0" borderId="1" xfId="0" applyFont="1" applyBorder="1" applyAlignment="1">
      <alignment vertical="center" wrapText="1"/>
    </xf>
    <xf numFmtId="0" fontId="2" fillId="3" borderId="1" xfId="0" applyFont="1" applyFill="1" applyBorder="1" applyAlignment="1" applyProtection="1">
      <alignment vertical="center" wrapText="1"/>
      <protection hidden="1"/>
    </xf>
    <xf numFmtId="0" fontId="5" fillId="0" borderId="1" xfId="0" applyFont="1" applyBorder="1" applyAlignment="1">
      <alignment horizontal="left" vertical="center" wrapText="1"/>
    </xf>
    <xf numFmtId="0" fontId="2" fillId="2" borderId="1" xfId="0" applyFont="1" applyFill="1" applyBorder="1" applyAlignment="1" applyProtection="1">
      <alignment horizontal="left" vertical="center" wrapText="1"/>
      <protection hidden="1"/>
    </xf>
    <xf numFmtId="0" fontId="2" fillId="0" borderId="1" xfId="0" applyFont="1" applyBorder="1" applyAlignment="1">
      <alignment horizontal="left" vertical="center" wrapText="1"/>
    </xf>
    <xf numFmtId="0" fontId="5" fillId="2" borderId="1" xfId="0" applyFont="1" applyFill="1" applyBorder="1" applyAlignment="1">
      <alignment horizontal="left" vertical="center" wrapText="1"/>
    </xf>
    <xf numFmtId="0" fontId="12" fillId="0" borderId="1" xfId="0" applyFont="1" applyBorder="1" applyAlignment="1">
      <alignment horizontal="left" vertical="center" wrapText="1"/>
    </xf>
    <xf numFmtId="0" fontId="2" fillId="2" borderId="1" xfId="0" applyFont="1" applyFill="1" applyBorder="1" applyAlignment="1" applyProtection="1">
      <alignment horizontal="left" wrapText="1"/>
      <protection hidden="1"/>
    </xf>
    <xf numFmtId="0" fontId="5" fillId="0" borderId="1" xfId="2" applyFont="1" applyFill="1" applyBorder="1" applyAlignment="1" applyProtection="1">
      <alignment horizontal="center" vertical="center" wrapText="1"/>
      <protection hidden="1"/>
    </xf>
    <xf numFmtId="0" fontId="5" fillId="0" borderId="1" xfId="0" applyFont="1" applyBorder="1" applyAlignment="1" applyProtection="1">
      <alignment horizontal="left" vertical="center" wrapText="1"/>
      <protection hidden="1"/>
    </xf>
    <xf numFmtId="0" fontId="5" fillId="0" borderId="1" xfId="0" applyFont="1" applyBorder="1" applyAlignment="1" applyProtection="1">
      <alignment horizontal="center" vertical="center"/>
      <protection hidden="1"/>
    </xf>
    <xf numFmtId="0" fontId="5" fillId="0" borderId="1" xfId="2" applyFont="1" applyFill="1" applyBorder="1" applyAlignment="1" applyProtection="1">
      <alignment vertical="center" wrapText="1"/>
      <protection hidden="1"/>
    </xf>
    <xf numFmtId="0" fontId="6" fillId="0" borderId="1" xfId="2" applyFont="1" applyFill="1" applyBorder="1" applyAlignment="1" applyProtection="1">
      <alignment vertical="center" wrapText="1"/>
      <protection hidden="1"/>
    </xf>
    <xf numFmtId="0" fontId="5" fillId="2" borderId="1" xfId="0" applyFont="1" applyFill="1" applyBorder="1" applyAlignment="1" applyProtection="1">
      <alignment vertical="center" wrapText="1"/>
      <protection hidden="1"/>
    </xf>
    <xf numFmtId="0" fontId="6" fillId="0" borderId="1" xfId="0" applyFont="1" applyBorder="1" applyAlignment="1" applyProtection="1">
      <alignment horizontal="left" vertical="center" wrapText="1"/>
      <protection hidden="1"/>
    </xf>
    <xf numFmtId="0" fontId="6" fillId="0" borderId="1" xfId="0" applyFont="1" applyBorder="1" applyAlignment="1" applyProtection="1">
      <alignment vertical="center" wrapText="1"/>
      <protection hidden="1"/>
    </xf>
    <xf numFmtId="0" fontId="6" fillId="2" borderId="1" xfId="0" applyFont="1" applyFill="1" applyBorder="1" applyAlignment="1" applyProtection="1">
      <alignment vertical="center" wrapText="1"/>
      <protection hidden="1"/>
    </xf>
    <xf numFmtId="0" fontId="5" fillId="2" borderId="1" xfId="2" applyFont="1" applyFill="1" applyBorder="1" applyAlignment="1" applyProtection="1">
      <alignment horizontal="center" vertical="center" wrapText="1"/>
      <protection hidden="1"/>
    </xf>
    <xf numFmtId="0" fontId="5" fillId="0" borderId="1" xfId="0" applyFont="1" applyBorder="1" applyAlignment="1" applyProtection="1">
      <alignment vertical="center"/>
      <protection hidden="1"/>
    </xf>
    <xf numFmtId="0" fontId="2" fillId="3" borderId="1" xfId="0" applyFont="1" applyFill="1" applyBorder="1" applyAlignment="1" applyProtection="1">
      <alignment horizontal="center" vertical="center" wrapText="1"/>
      <protection hidden="1"/>
    </xf>
    <xf numFmtId="0" fontId="5" fillId="2" borderId="1" xfId="0" applyFont="1" applyFill="1" applyBorder="1" applyAlignment="1" applyProtection="1">
      <alignment horizontal="left" vertical="center" wrapText="1"/>
      <protection hidden="1"/>
    </xf>
    <xf numFmtId="0" fontId="6" fillId="2" borderId="1" xfId="0" applyFont="1" applyFill="1" applyBorder="1" applyAlignment="1" applyProtection="1">
      <alignment horizontal="center" vertical="center" wrapText="1"/>
      <protection hidden="1"/>
    </xf>
    <xf numFmtId="0" fontId="14" fillId="0" borderId="1" xfId="0" applyFont="1" applyBorder="1" applyAlignment="1">
      <alignment horizontal="left" vertical="center" wrapText="1"/>
    </xf>
    <xf numFmtId="0" fontId="3" fillId="0" borderId="4" xfId="0" applyFont="1" applyBorder="1" applyAlignment="1" applyProtection="1">
      <alignment horizontal="center" vertical="center" wrapText="1"/>
      <protection hidden="1"/>
    </xf>
    <xf numFmtId="0" fontId="3" fillId="0" borderId="5"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protection hidden="1"/>
    </xf>
    <xf numFmtId="0" fontId="2" fillId="0" borderId="2" xfId="0" applyFont="1" applyBorder="1" applyAlignment="1" applyProtection="1">
      <alignment horizontal="center" vertical="center" wrapText="1"/>
      <protection hidden="1"/>
    </xf>
    <xf numFmtId="0" fontId="2" fillId="3" borderId="2" xfId="0" applyFont="1" applyFill="1" applyBorder="1" applyAlignment="1" applyProtection="1">
      <alignment horizontal="center" vertical="center" wrapText="1"/>
      <protection hidden="1"/>
    </xf>
    <xf numFmtId="0" fontId="5" fillId="0" borderId="0" xfId="0" applyFont="1"/>
    <xf numFmtId="3" fontId="5" fillId="0" borderId="0" xfId="0" applyNumberFormat="1" applyFont="1" applyAlignment="1">
      <alignment vertical="center"/>
    </xf>
    <xf numFmtId="4" fontId="5" fillId="0" borderId="0" xfId="0" applyNumberFormat="1" applyFont="1" applyAlignment="1">
      <alignment vertical="center"/>
    </xf>
    <xf numFmtId="0" fontId="5" fillId="0" borderId="0" xfId="0" applyFont="1" applyAlignment="1">
      <alignment vertical="center"/>
    </xf>
    <xf numFmtId="9" fontId="5" fillId="0" borderId="0" xfId="0" applyNumberFormat="1" applyFont="1" applyAlignment="1">
      <alignment vertical="center"/>
    </xf>
    <xf numFmtId="9" fontId="5" fillId="0" borderId="1" xfId="0" applyNumberFormat="1" applyFont="1" applyBorder="1" applyAlignment="1">
      <alignment vertical="center"/>
    </xf>
    <xf numFmtId="4" fontId="5" fillId="0" borderId="1" xfId="0" applyNumberFormat="1" applyFont="1" applyBorder="1" applyAlignment="1">
      <alignment vertical="center"/>
    </xf>
    <xf numFmtId="0" fontId="5" fillId="0" borderId="1" xfId="0" applyFont="1" applyBorder="1" applyAlignment="1">
      <alignment vertical="center"/>
    </xf>
    <xf numFmtId="0" fontId="19" fillId="0" borderId="1" xfId="0" applyFont="1" applyBorder="1" applyAlignment="1">
      <alignment vertical="center"/>
    </xf>
    <xf numFmtId="4" fontId="19" fillId="0" borderId="1" xfId="0" applyNumberFormat="1" applyFont="1" applyBorder="1" applyAlignment="1">
      <alignment vertical="center"/>
    </xf>
    <xf numFmtId="0" fontId="19" fillId="0" borderId="0" xfId="0" applyFont="1"/>
    <xf numFmtId="9" fontId="19" fillId="0" borderId="1" xfId="0" applyNumberFormat="1" applyFont="1" applyBorder="1" applyAlignment="1">
      <alignment horizontal="center" vertical="center"/>
    </xf>
    <xf numFmtId="4" fontId="18" fillId="0" borderId="1" xfId="0" applyNumberFormat="1" applyFont="1" applyBorder="1" applyAlignment="1">
      <alignment vertical="center"/>
    </xf>
    <xf numFmtId="9" fontId="18"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0" fontId="18" fillId="0" borderId="1" xfId="0" applyFont="1" applyBorder="1" applyAlignment="1">
      <alignment vertical="center"/>
    </xf>
    <xf numFmtId="0" fontId="18" fillId="0" borderId="0" xfId="0" applyFont="1"/>
    <xf numFmtId="0" fontId="2" fillId="2" borderId="2" xfId="0" applyFont="1" applyFill="1" applyBorder="1" applyAlignment="1" applyProtection="1">
      <alignment horizontal="center" vertical="center" wrapText="1"/>
      <protection hidden="1"/>
    </xf>
    <xf numFmtId="9" fontId="18"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3" fillId="0" borderId="1" xfId="0" applyNumberFormat="1" applyFont="1" applyFill="1" applyBorder="1" applyAlignment="1">
      <alignment horizontal="center" vertical="center" wrapText="1"/>
    </xf>
    <xf numFmtId="4"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xf>
    <xf numFmtId="0" fontId="0" fillId="0" borderId="0" xfId="0" applyAlignment="1">
      <alignment vertical="center" wrapText="1"/>
    </xf>
    <xf numFmtId="0" fontId="16" fillId="0" borderId="0" xfId="0" applyFont="1" applyAlignment="1">
      <alignment vertical="center" wrapText="1"/>
    </xf>
    <xf numFmtId="0" fontId="21" fillId="0" borderId="0" xfId="0" applyFont="1" applyAlignment="1">
      <alignment vertical="center" wrapText="1"/>
    </xf>
    <xf numFmtId="0" fontId="22" fillId="2" borderId="1" xfId="0" applyFont="1" applyFill="1" applyBorder="1" applyAlignment="1" applyProtection="1">
      <alignment vertical="center" wrapText="1"/>
      <protection hidden="1"/>
    </xf>
    <xf numFmtId="3" fontId="2" fillId="0" borderId="10" xfId="0" applyNumberFormat="1" applyFont="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left" vertical="center" wrapText="1"/>
    </xf>
    <xf numFmtId="3" fontId="5" fillId="0" borderId="10" xfId="0" applyNumberFormat="1" applyFont="1" applyBorder="1" applyAlignment="1">
      <alignment horizontal="center" vertical="center"/>
    </xf>
    <xf numFmtId="0" fontId="5" fillId="0" borderId="11" xfId="0" quotePrefix="1" applyFont="1" applyBorder="1" applyAlignment="1" applyProtection="1">
      <alignment vertical="center" wrapText="1"/>
      <protection hidden="1"/>
    </xf>
    <xf numFmtId="0" fontId="1" fillId="0" borderId="1" xfId="2" applyFont="1" applyFill="1" applyBorder="1" applyAlignment="1" applyProtection="1">
      <alignment horizontal="center" vertical="center" wrapText="1"/>
      <protection hidden="1"/>
    </xf>
    <xf numFmtId="3" fontId="2" fillId="0" borderId="10" xfId="0" applyNumberFormat="1" applyFont="1" applyBorder="1" applyAlignment="1" applyProtection="1">
      <alignment horizontal="center" vertical="center" wrapText="1"/>
      <protection hidden="1"/>
    </xf>
    <xf numFmtId="0" fontId="22" fillId="0" borderId="1" xfId="0" applyFont="1" applyBorder="1" applyAlignment="1" applyProtection="1">
      <alignment vertical="center" wrapText="1"/>
      <protection hidden="1"/>
    </xf>
    <xf numFmtId="0" fontId="2" fillId="2" borderId="10" xfId="0" applyFont="1" applyFill="1" applyBorder="1" applyAlignment="1" applyProtection="1">
      <alignment horizontal="center" vertical="center" wrapText="1"/>
      <protection hidden="1"/>
    </xf>
    <xf numFmtId="0" fontId="29" fillId="2" borderId="1" xfId="0" applyFont="1" applyFill="1" applyBorder="1" applyAlignment="1" applyProtection="1">
      <alignment horizontal="center" vertical="center"/>
      <protection hidden="1"/>
    </xf>
    <xf numFmtId="0" fontId="30" fillId="0" borderId="1" xfId="0" applyFont="1" applyBorder="1" applyAlignment="1">
      <alignment horizontal="left" vertical="center" wrapText="1"/>
    </xf>
    <xf numFmtId="0" fontId="29" fillId="2" borderId="1" xfId="0" applyFont="1" applyFill="1" applyBorder="1" applyAlignment="1">
      <alignment horizontal="left" vertical="center" wrapText="1"/>
    </xf>
    <xf numFmtId="0" fontId="0" fillId="2" borderId="1" xfId="0" applyFill="1" applyBorder="1" applyAlignment="1">
      <alignment horizontal="left" vertical="center"/>
    </xf>
    <xf numFmtId="0" fontId="0" fillId="2" borderId="1" xfId="0" applyFill="1" applyBorder="1" applyAlignment="1">
      <alignment horizontal="left" vertical="center" wrapText="1"/>
    </xf>
    <xf numFmtId="0" fontId="6" fillId="0" borderId="10" xfId="0" applyFont="1" applyBorder="1" applyAlignment="1">
      <alignment horizontal="center" vertical="center"/>
    </xf>
    <xf numFmtId="1" fontId="6" fillId="0" borderId="10" xfId="0" applyNumberFormat="1" applyFont="1" applyBorder="1" applyAlignment="1">
      <alignment horizontal="center" vertical="center"/>
    </xf>
    <xf numFmtId="0" fontId="5" fillId="0" borderId="1" xfId="0" applyFont="1" applyBorder="1" applyAlignment="1">
      <alignment horizontal="left" wrapText="1"/>
    </xf>
    <xf numFmtId="0" fontId="5" fillId="0" borderId="0" xfId="0" applyFont="1" applyAlignment="1">
      <alignment vertical="center" wrapText="1"/>
    </xf>
    <xf numFmtId="0" fontId="7" fillId="0" borderId="0" xfId="0" applyFont="1" applyAlignment="1">
      <alignment vertical="center" wrapText="1"/>
    </xf>
    <xf numFmtId="3" fontId="5" fillId="0" borderId="10" xfId="0" applyNumberFormat="1" applyFont="1" applyBorder="1" applyAlignment="1">
      <alignment horizontal="right" vertical="center"/>
    </xf>
    <xf numFmtId="0" fontId="15" fillId="4" borderId="7" xfId="0" applyFont="1" applyFill="1" applyBorder="1" applyAlignment="1" applyProtection="1">
      <alignment horizontal="center" vertical="center" wrapText="1"/>
      <protection hidden="1"/>
    </xf>
    <xf numFmtId="0" fontId="15" fillId="4" borderId="6" xfId="0" applyFont="1" applyFill="1" applyBorder="1" applyAlignment="1" applyProtection="1">
      <alignment horizontal="center" vertical="center" wrapText="1"/>
      <protection hidden="1"/>
    </xf>
    <xf numFmtId="0" fontId="15" fillId="4" borderId="3" xfId="0" applyFont="1" applyFill="1" applyBorder="1" applyAlignment="1" applyProtection="1">
      <alignment horizontal="center" vertical="center" wrapText="1"/>
      <protection hidden="1"/>
    </xf>
    <xf numFmtId="0" fontId="15" fillId="4" borderId="7" xfId="0" applyFont="1" applyFill="1" applyBorder="1" applyAlignment="1" applyProtection="1">
      <alignment horizontal="center" vertical="center"/>
      <protection hidden="1"/>
    </xf>
    <xf numFmtId="0" fontId="15" fillId="4" borderId="6" xfId="0" applyFont="1" applyFill="1" applyBorder="1" applyAlignment="1" applyProtection="1">
      <alignment horizontal="center" vertical="center"/>
      <protection hidden="1"/>
    </xf>
    <xf numFmtId="0" fontId="15" fillId="4" borderId="3" xfId="0" applyFont="1" applyFill="1" applyBorder="1" applyAlignment="1" applyProtection="1">
      <alignment horizontal="center" vertical="center"/>
      <protection hidden="1"/>
    </xf>
    <xf numFmtId="0" fontId="18" fillId="0" borderId="7" xfId="0" applyFont="1" applyBorder="1" applyAlignment="1" applyProtection="1">
      <alignment horizontal="right" vertical="center"/>
      <protection hidden="1"/>
    </xf>
    <xf numFmtId="0" fontId="18" fillId="0" borderId="6" xfId="0" applyFont="1" applyBorder="1" applyAlignment="1" applyProtection="1">
      <alignment horizontal="right" vertical="center"/>
      <protection hidden="1"/>
    </xf>
    <xf numFmtId="0" fontId="18" fillId="0" borderId="3" xfId="0" applyFont="1" applyBorder="1" applyAlignment="1" applyProtection="1">
      <alignment horizontal="right" vertical="center"/>
      <protection hidden="1"/>
    </xf>
    <xf numFmtId="0" fontId="15" fillId="4" borderId="7"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3" xfId="0" applyFont="1" applyFill="1" applyBorder="1" applyAlignment="1">
      <alignment horizontal="center" vertical="center" wrapText="1"/>
    </xf>
    <xf numFmtId="3" fontId="15" fillId="4" borderId="7" xfId="0" applyNumberFormat="1" applyFont="1" applyFill="1" applyBorder="1" applyAlignment="1">
      <alignment horizontal="center" vertical="center" wrapText="1"/>
    </xf>
    <xf numFmtId="3" fontId="15" fillId="4" borderId="6" xfId="0" applyNumberFormat="1" applyFont="1" applyFill="1" applyBorder="1" applyAlignment="1">
      <alignment horizontal="center" vertical="center" wrapText="1"/>
    </xf>
    <xf numFmtId="3" fontId="15" fillId="4" borderId="3" xfId="0" applyNumberFormat="1" applyFont="1" applyFill="1" applyBorder="1" applyAlignment="1">
      <alignment horizontal="center" vertical="center" wrapText="1"/>
    </xf>
    <xf numFmtId="0" fontId="15" fillId="5" borderId="7" xfId="0" applyFont="1" applyFill="1" applyBorder="1" applyAlignment="1" applyProtection="1">
      <alignment horizontal="center" vertical="center" wrapText="1"/>
      <protection hidden="1"/>
    </xf>
    <xf numFmtId="0" fontId="15" fillId="5" borderId="6" xfId="0" applyFont="1" applyFill="1" applyBorder="1" applyAlignment="1" applyProtection="1">
      <alignment horizontal="center" vertical="center" wrapText="1"/>
      <protection hidden="1"/>
    </xf>
    <xf numFmtId="0" fontId="15" fillId="5" borderId="3" xfId="0" applyFont="1" applyFill="1" applyBorder="1" applyAlignment="1" applyProtection="1">
      <alignment horizontal="center" vertical="center" wrapText="1"/>
      <protection hidden="1"/>
    </xf>
    <xf numFmtId="0" fontId="17" fillId="4" borderId="7"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3" xfId="0" applyFont="1" applyFill="1" applyBorder="1" applyAlignment="1">
      <alignment horizontal="center" vertical="center"/>
    </xf>
    <xf numFmtId="0" fontId="0" fillId="0" borderId="8" xfId="0" applyBorder="1" applyAlignment="1">
      <alignment horizontal="center" vertical="center" wrapText="1"/>
    </xf>
    <xf numFmtId="0" fontId="20" fillId="0" borderId="9" xfId="0" applyFont="1" applyBorder="1" applyAlignment="1">
      <alignment horizontal="left" vertical="center" wrapText="1"/>
    </xf>
    <xf numFmtId="0" fontId="17" fillId="4" borderId="7" xfId="1" applyFont="1" applyFill="1" applyBorder="1" applyAlignment="1">
      <alignment horizontal="center" vertical="center"/>
    </xf>
    <xf numFmtId="0" fontId="17" fillId="4" borderId="6" xfId="1" applyFont="1" applyFill="1" applyBorder="1" applyAlignment="1">
      <alignment horizontal="center" vertical="center"/>
    </xf>
    <xf numFmtId="0" fontId="17" fillId="4" borderId="3" xfId="1" applyFont="1" applyFill="1" applyBorder="1" applyAlignment="1">
      <alignment horizontal="center" vertical="center"/>
    </xf>
  </cellXfs>
  <cellStyles count="9">
    <cellStyle name="Hiperłącze" xfId="2" xr:uid="{92AA475A-D39F-424B-96BC-C394E3F2C4DB}"/>
    <cellStyle name="Normalny" xfId="0" builtinId="0"/>
    <cellStyle name="Normalny 2" xfId="1" xr:uid="{B9FE3316-56FA-43B0-A9E0-7F56E0DFC01F}"/>
    <cellStyle name="Normalny 2 5" xfId="4" xr:uid="{270326C5-7F91-498E-B1A5-DF8C175E4213}"/>
    <cellStyle name="Normalny 2 6" xfId="5" xr:uid="{BA509EFD-DF9B-4669-8C12-794B6636B32B}"/>
    <cellStyle name="Normalny 2 7" xfId="6" xr:uid="{17F2D9E2-0D22-42F7-94E5-28A8E5F99702}"/>
    <cellStyle name="Normalny 3 2" xfId="7" xr:uid="{C3790B5D-6394-422C-97E1-EAF2E52F5A9B}"/>
    <cellStyle name="Normalny 4" xfId="8" xr:uid="{4B1D585F-46CE-4813-955C-66EF613DD4EA}"/>
    <cellStyle name="Walutowy 2" xfId="3" xr:uid="{650E25E1-0E65-4461-B80D-230245079609}"/>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8B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A4B16-28C6-44A1-B32F-27497481E28D}">
  <dimension ref="A1:J241"/>
  <sheetViews>
    <sheetView tabSelected="1" zoomScale="96" zoomScaleNormal="96" workbookViewId="0">
      <selection activeCell="C9" sqref="C9"/>
    </sheetView>
  </sheetViews>
  <sheetFormatPr defaultColWidth="8.90625" defaultRowHeight="13" x14ac:dyDescent="0.3"/>
  <cols>
    <col min="1" max="1" width="4" style="2" customWidth="1"/>
    <col min="2" max="2" width="36.1796875" style="1" customWidth="1"/>
    <col min="3" max="3" width="82.54296875" style="1" customWidth="1"/>
    <col min="4" max="4" width="6.453125" style="1" customWidth="1"/>
    <col min="5" max="5" width="13.08984375" style="51" customWidth="1"/>
    <col min="6" max="6" width="12.08984375" style="52" customWidth="1"/>
    <col min="7" max="7" width="13" style="52" customWidth="1"/>
    <col min="8" max="8" width="12.36328125" style="54" customWidth="1"/>
    <col min="9" max="9" width="12.08984375" style="52" customWidth="1"/>
    <col min="10" max="10" width="18.6328125" style="53" customWidth="1"/>
    <col min="11" max="16384" width="8.90625" style="50"/>
  </cols>
  <sheetData>
    <row r="1" spans="1:10" ht="14.5" x14ac:dyDescent="0.3">
      <c r="B1" s="74"/>
      <c r="C1" s="74"/>
      <c r="D1" s="74"/>
      <c r="E1" s="95"/>
    </row>
    <row r="2" spans="1:10" ht="14.5" x14ac:dyDescent="0.3">
      <c r="B2" s="74"/>
      <c r="C2" s="74" t="s">
        <v>404</v>
      </c>
      <c r="D2" s="74"/>
      <c r="E2" s="95"/>
    </row>
    <row r="3" spans="1:10" ht="14.5" x14ac:dyDescent="0.3">
      <c r="B3" s="74"/>
      <c r="C3" s="75" t="s">
        <v>306</v>
      </c>
      <c r="D3" s="75"/>
      <c r="E3" s="96"/>
    </row>
    <row r="4" spans="1:10" ht="14.5" x14ac:dyDescent="0.3">
      <c r="B4" s="74"/>
      <c r="C4" s="119"/>
      <c r="D4" s="119"/>
      <c r="E4" s="119"/>
    </row>
    <row r="5" spans="1:10" ht="14.5" x14ac:dyDescent="0.3">
      <c r="B5" s="74"/>
      <c r="C5" s="120" t="s">
        <v>304</v>
      </c>
      <c r="D5" s="120"/>
      <c r="E5" s="120"/>
    </row>
    <row r="6" spans="1:10" ht="14.5" x14ac:dyDescent="0.3">
      <c r="B6" s="74"/>
      <c r="C6" s="119"/>
      <c r="D6" s="119"/>
      <c r="E6" s="119"/>
    </row>
    <row r="7" spans="1:10" ht="14.5" x14ac:dyDescent="0.3">
      <c r="B7" s="74"/>
      <c r="C7" s="120" t="s">
        <v>305</v>
      </c>
      <c r="D7" s="120"/>
      <c r="E7" s="120"/>
    </row>
    <row r="8" spans="1:10" ht="14.5" x14ac:dyDescent="0.3">
      <c r="B8" s="74"/>
      <c r="C8" s="74"/>
      <c r="D8" s="74"/>
      <c r="E8" s="95"/>
    </row>
    <row r="9" spans="1:10" ht="23.5" x14ac:dyDescent="0.3">
      <c r="B9" s="74"/>
      <c r="C9" s="76" t="s">
        <v>307</v>
      </c>
      <c r="D9" s="76"/>
      <c r="E9" s="96"/>
    </row>
    <row r="10" spans="1:10" ht="26" x14ac:dyDescent="0.3">
      <c r="B10" s="1" t="s">
        <v>308</v>
      </c>
    </row>
    <row r="11" spans="1:10" ht="13.5" thickBot="1" x14ac:dyDescent="0.35"/>
    <row r="12" spans="1:10" s="73" customFormat="1" ht="40.75" customHeight="1" x14ac:dyDescent="0.35">
      <c r="A12" s="45" t="s">
        <v>0</v>
      </c>
      <c r="B12" s="46" t="s">
        <v>1</v>
      </c>
      <c r="C12" s="46" t="s">
        <v>2</v>
      </c>
      <c r="D12" s="46" t="s">
        <v>3</v>
      </c>
      <c r="E12" s="69" t="s">
        <v>299</v>
      </c>
      <c r="F12" s="70" t="s">
        <v>295</v>
      </c>
      <c r="G12" s="71" t="s">
        <v>297</v>
      </c>
      <c r="H12" s="64" t="s">
        <v>296</v>
      </c>
      <c r="I12" s="71" t="s">
        <v>298</v>
      </c>
      <c r="J12" s="72" t="s">
        <v>300</v>
      </c>
    </row>
    <row r="13" spans="1:10" ht="34.75" customHeight="1" x14ac:dyDescent="0.3">
      <c r="A13" s="101" t="s">
        <v>309</v>
      </c>
      <c r="B13" s="102"/>
      <c r="C13" s="102"/>
      <c r="D13" s="102"/>
      <c r="E13" s="102"/>
      <c r="F13" s="102"/>
      <c r="G13" s="102"/>
      <c r="H13" s="102"/>
      <c r="I13" s="102"/>
      <c r="J13" s="103"/>
    </row>
    <row r="14" spans="1:10" ht="39" x14ac:dyDescent="0.3">
      <c r="A14" s="3">
        <v>1</v>
      </c>
      <c r="B14" s="10" t="s">
        <v>5</v>
      </c>
      <c r="C14" s="10" t="s">
        <v>18</v>
      </c>
      <c r="D14" s="30" t="s">
        <v>4</v>
      </c>
      <c r="E14" s="97">
        <v>200</v>
      </c>
      <c r="F14" s="56"/>
      <c r="G14" s="56">
        <f>E14*F14</f>
        <v>0</v>
      </c>
      <c r="H14" s="55"/>
      <c r="I14" s="56">
        <f t="shared" ref="I14:I73" si="0">G14+(G14*H14)</f>
        <v>0</v>
      </c>
      <c r="J14" s="57"/>
    </row>
    <row r="15" spans="1:10" ht="39" x14ac:dyDescent="0.3">
      <c r="A15" s="3">
        <v>2</v>
      </c>
      <c r="B15" s="10" t="s">
        <v>6</v>
      </c>
      <c r="C15" s="10" t="s">
        <v>109</v>
      </c>
      <c r="D15" s="30" t="s">
        <v>4</v>
      </c>
      <c r="E15" s="97">
        <v>2000</v>
      </c>
      <c r="F15" s="56"/>
      <c r="G15" s="56">
        <f t="shared" ref="G15:G74" si="1">E15*F15</f>
        <v>0</v>
      </c>
      <c r="H15" s="55"/>
      <c r="I15" s="56">
        <f t="shared" si="0"/>
        <v>0</v>
      </c>
      <c r="J15" s="57"/>
    </row>
    <row r="16" spans="1:10" ht="39" x14ac:dyDescent="0.3">
      <c r="A16" s="3">
        <v>3</v>
      </c>
      <c r="B16" s="10" t="s">
        <v>7</v>
      </c>
      <c r="C16" s="10" t="s">
        <v>108</v>
      </c>
      <c r="D16" s="30" t="s">
        <v>4</v>
      </c>
      <c r="E16" s="97">
        <v>2000</v>
      </c>
      <c r="F16" s="56"/>
      <c r="G16" s="56">
        <f t="shared" si="1"/>
        <v>0</v>
      </c>
      <c r="H16" s="55"/>
      <c r="I16" s="56">
        <f t="shared" si="0"/>
        <v>0</v>
      </c>
      <c r="J16" s="57"/>
    </row>
    <row r="17" spans="1:10" ht="26" x14ac:dyDescent="0.3">
      <c r="A17" s="3">
        <v>4</v>
      </c>
      <c r="B17" s="10" t="s">
        <v>8</v>
      </c>
      <c r="C17" s="10" t="s">
        <v>19</v>
      </c>
      <c r="D17" s="30" t="s">
        <v>4</v>
      </c>
      <c r="E17" s="97">
        <v>400</v>
      </c>
      <c r="F17" s="56"/>
      <c r="G17" s="56">
        <f t="shared" si="1"/>
        <v>0</v>
      </c>
      <c r="H17" s="55"/>
      <c r="I17" s="56">
        <f t="shared" si="0"/>
        <v>0</v>
      </c>
      <c r="J17" s="57"/>
    </row>
    <row r="18" spans="1:10" ht="26" x14ac:dyDescent="0.3">
      <c r="A18" s="3">
        <v>5</v>
      </c>
      <c r="B18" s="10" t="s">
        <v>9</v>
      </c>
      <c r="C18" s="10" t="s">
        <v>20</v>
      </c>
      <c r="D18" s="30" t="s">
        <v>4</v>
      </c>
      <c r="E18" s="97">
        <v>50</v>
      </c>
      <c r="F18" s="56"/>
      <c r="G18" s="56">
        <f t="shared" si="1"/>
        <v>0</v>
      </c>
      <c r="H18" s="55"/>
      <c r="I18" s="56">
        <f t="shared" si="0"/>
        <v>0</v>
      </c>
      <c r="J18" s="57"/>
    </row>
    <row r="19" spans="1:10" ht="26" x14ac:dyDescent="0.3">
      <c r="A19" s="3">
        <v>6</v>
      </c>
      <c r="B19" s="10" t="s">
        <v>10</v>
      </c>
      <c r="C19" s="10" t="s">
        <v>21</v>
      </c>
      <c r="D19" s="30" t="s">
        <v>4</v>
      </c>
      <c r="E19" s="97">
        <v>800</v>
      </c>
      <c r="F19" s="56"/>
      <c r="G19" s="56">
        <f t="shared" si="1"/>
        <v>0</v>
      </c>
      <c r="H19" s="55"/>
      <c r="I19" s="56">
        <f t="shared" si="0"/>
        <v>0</v>
      </c>
      <c r="J19" s="57"/>
    </row>
    <row r="20" spans="1:10" x14ac:dyDescent="0.3">
      <c r="A20" s="3">
        <v>7</v>
      </c>
      <c r="B20" s="9" t="s">
        <v>99</v>
      </c>
      <c r="C20" s="9" t="s">
        <v>100</v>
      </c>
      <c r="D20" s="30" t="s">
        <v>4</v>
      </c>
      <c r="E20" s="97">
        <v>1000</v>
      </c>
      <c r="F20" s="56"/>
      <c r="G20" s="56">
        <f t="shared" si="1"/>
        <v>0</v>
      </c>
      <c r="H20" s="55"/>
      <c r="I20" s="56">
        <f t="shared" si="0"/>
        <v>0</v>
      </c>
      <c r="J20" s="57"/>
    </row>
    <row r="21" spans="1:10" ht="52" x14ac:dyDescent="0.3">
      <c r="A21" s="3">
        <v>8</v>
      </c>
      <c r="B21" s="31" t="s">
        <v>63</v>
      </c>
      <c r="C21" s="10" t="s">
        <v>90</v>
      </c>
      <c r="D21" s="32" t="s">
        <v>4</v>
      </c>
      <c r="E21" s="97">
        <v>1000</v>
      </c>
      <c r="F21" s="56"/>
      <c r="G21" s="56">
        <f t="shared" si="1"/>
        <v>0</v>
      </c>
      <c r="H21" s="55"/>
      <c r="I21" s="56">
        <f t="shared" si="0"/>
        <v>0</v>
      </c>
      <c r="J21" s="57"/>
    </row>
    <row r="22" spans="1:10" ht="39" x14ac:dyDescent="0.3">
      <c r="A22" s="3">
        <v>9</v>
      </c>
      <c r="B22" s="10" t="s">
        <v>134</v>
      </c>
      <c r="C22" s="10" t="s">
        <v>310</v>
      </c>
      <c r="D22" s="30" t="s">
        <v>4</v>
      </c>
      <c r="E22" s="97">
        <v>100</v>
      </c>
      <c r="F22" s="56"/>
      <c r="G22" s="56">
        <f t="shared" si="1"/>
        <v>0</v>
      </c>
      <c r="H22" s="55"/>
      <c r="I22" s="56">
        <f t="shared" si="0"/>
        <v>0</v>
      </c>
      <c r="J22" s="57"/>
    </row>
    <row r="23" spans="1:10" x14ac:dyDescent="0.3">
      <c r="A23" s="3">
        <v>10</v>
      </c>
      <c r="B23" s="10" t="s">
        <v>166</v>
      </c>
      <c r="C23" s="10" t="s">
        <v>167</v>
      </c>
      <c r="D23" s="30" t="s">
        <v>4</v>
      </c>
      <c r="E23" s="97">
        <v>300</v>
      </c>
      <c r="F23" s="56"/>
      <c r="G23" s="56">
        <f t="shared" si="1"/>
        <v>0</v>
      </c>
      <c r="H23" s="55"/>
      <c r="I23" s="56">
        <f t="shared" si="0"/>
        <v>0</v>
      </c>
      <c r="J23" s="57"/>
    </row>
    <row r="24" spans="1:10" ht="39" x14ac:dyDescent="0.3">
      <c r="A24" s="3">
        <v>11</v>
      </c>
      <c r="B24" s="10" t="s">
        <v>11</v>
      </c>
      <c r="C24" s="33" t="s">
        <v>110</v>
      </c>
      <c r="D24" s="30" t="s">
        <v>4</v>
      </c>
      <c r="E24" s="97">
        <v>200</v>
      </c>
      <c r="F24" s="56"/>
      <c r="G24" s="56">
        <f t="shared" si="1"/>
        <v>0</v>
      </c>
      <c r="H24" s="55"/>
      <c r="I24" s="56">
        <f t="shared" si="0"/>
        <v>0</v>
      </c>
      <c r="J24" s="57"/>
    </row>
    <row r="25" spans="1:10" ht="65" x14ac:dyDescent="0.3">
      <c r="A25" s="3">
        <v>12</v>
      </c>
      <c r="B25" s="10" t="s">
        <v>145</v>
      </c>
      <c r="C25" s="34" t="s">
        <v>111</v>
      </c>
      <c r="D25" s="30" t="s">
        <v>4</v>
      </c>
      <c r="E25" s="97">
        <v>400</v>
      </c>
      <c r="F25" s="56"/>
      <c r="G25" s="56">
        <f t="shared" si="1"/>
        <v>0</v>
      </c>
      <c r="H25" s="55"/>
      <c r="I25" s="56">
        <f t="shared" si="0"/>
        <v>0</v>
      </c>
      <c r="J25" s="57"/>
    </row>
    <row r="26" spans="1:10" ht="65" x14ac:dyDescent="0.3">
      <c r="A26" s="3">
        <v>13</v>
      </c>
      <c r="B26" s="10" t="s">
        <v>146</v>
      </c>
      <c r="C26" s="34" t="s">
        <v>136</v>
      </c>
      <c r="D26" s="30" t="s">
        <v>4</v>
      </c>
      <c r="E26" s="97">
        <v>300</v>
      </c>
      <c r="F26" s="56"/>
      <c r="G26" s="56">
        <f t="shared" si="1"/>
        <v>0</v>
      </c>
      <c r="H26" s="55"/>
      <c r="I26" s="56">
        <f t="shared" si="0"/>
        <v>0</v>
      </c>
      <c r="J26" s="57"/>
    </row>
    <row r="27" spans="1:10" ht="78" x14ac:dyDescent="0.3">
      <c r="A27" s="3">
        <v>14</v>
      </c>
      <c r="B27" s="10" t="s">
        <v>12</v>
      </c>
      <c r="C27" s="34" t="s">
        <v>133</v>
      </c>
      <c r="D27" s="30" t="s">
        <v>4</v>
      </c>
      <c r="E27" s="97">
        <v>600</v>
      </c>
      <c r="F27" s="56"/>
      <c r="G27" s="56">
        <f t="shared" si="1"/>
        <v>0</v>
      </c>
      <c r="H27" s="55"/>
      <c r="I27" s="56">
        <f t="shared" si="0"/>
        <v>0</v>
      </c>
      <c r="J27" s="57"/>
    </row>
    <row r="28" spans="1:10" ht="26" x14ac:dyDescent="0.3">
      <c r="A28" s="3">
        <v>15</v>
      </c>
      <c r="B28" s="10" t="s">
        <v>13</v>
      </c>
      <c r="C28" s="33" t="s">
        <v>22</v>
      </c>
      <c r="D28" s="30" t="s">
        <v>4</v>
      </c>
      <c r="E28" s="97">
        <v>50</v>
      </c>
      <c r="F28" s="56"/>
      <c r="G28" s="56">
        <f t="shared" si="1"/>
        <v>0</v>
      </c>
      <c r="H28" s="55"/>
      <c r="I28" s="56">
        <f t="shared" si="0"/>
        <v>0</v>
      </c>
      <c r="J28" s="57"/>
    </row>
    <row r="29" spans="1:10" ht="91" x14ac:dyDescent="0.3">
      <c r="A29" s="3">
        <v>16</v>
      </c>
      <c r="B29" s="10" t="s">
        <v>14</v>
      </c>
      <c r="C29" s="33" t="s">
        <v>23</v>
      </c>
      <c r="D29" s="30" t="s">
        <v>4</v>
      </c>
      <c r="E29" s="97">
        <v>700</v>
      </c>
      <c r="F29" s="56"/>
      <c r="G29" s="56">
        <f t="shared" si="1"/>
        <v>0</v>
      </c>
      <c r="H29" s="55"/>
      <c r="I29" s="56">
        <f t="shared" si="0"/>
        <v>0</v>
      </c>
      <c r="J29" s="57"/>
    </row>
    <row r="30" spans="1:10" ht="39" x14ac:dyDescent="0.3">
      <c r="A30" s="3">
        <v>17</v>
      </c>
      <c r="B30" s="10" t="s">
        <v>15</v>
      </c>
      <c r="C30" s="33" t="s">
        <v>24</v>
      </c>
      <c r="D30" s="30" t="s">
        <v>4</v>
      </c>
      <c r="E30" s="97">
        <v>200</v>
      </c>
      <c r="F30" s="56"/>
      <c r="G30" s="56">
        <f t="shared" si="1"/>
        <v>0</v>
      </c>
      <c r="H30" s="55"/>
      <c r="I30" s="56">
        <f t="shared" si="0"/>
        <v>0</v>
      </c>
      <c r="J30" s="57"/>
    </row>
    <row r="31" spans="1:10" ht="26" x14ac:dyDescent="0.3">
      <c r="A31" s="3">
        <v>18</v>
      </c>
      <c r="B31" s="10" t="s">
        <v>16</v>
      </c>
      <c r="C31" s="10" t="s">
        <v>25</v>
      </c>
      <c r="D31" s="30" t="s">
        <v>4</v>
      </c>
      <c r="E31" s="97">
        <v>1500</v>
      </c>
      <c r="F31" s="56"/>
      <c r="G31" s="56">
        <f t="shared" si="1"/>
        <v>0</v>
      </c>
      <c r="H31" s="55"/>
      <c r="I31" s="56">
        <f t="shared" si="0"/>
        <v>0</v>
      </c>
      <c r="J31" s="57"/>
    </row>
    <row r="32" spans="1:10" x14ac:dyDescent="0.3">
      <c r="A32" s="3">
        <v>19</v>
      </c>
      <c r="B32" s="10" t="s">
        <v>17</v>
      </c>
      <c r="C32" s="10" t="s">
        <v>26</v>
      </c>
      <c r="D32" s="30" t="s">
        <v>4</v>
      </c>
      <c r="E32" s="97">
        <v>500</v>
      </c>
      <c r="F32" s="56"/>
      <c r="G32" s="56">
        <f t="shared" si="1"/>
        <v>0</v>
      </c>
      <c r="H32" s="55"/>
      <c r="I32" s="56">
        <f t="shared" si="0"/>
        <v>0</v>
      </c>
      <c r="J32" s="57"/>
    </row>
    <row r="33" spans="1:10" x14ac:dyDescent="0.3">
      <c r="A33" s="3">
        <v>20</v>
      </c>
      <c r="B33" s="10" t="s">
        <v>92</v>
      </c>
      <c r="C33" s="10" t="s">
        <v>93</v>
      </c>
      <c r="D33" s="30" t="s">
        <v>4</v>
      </c>
      <c r="E33" s="97">
        <v>10000</v>
      </c>
      <c r="F33" s="56"/>
      <c r="G33" s="56">
        <f t="shared" si="1"/>
        <v>0</v>
      </c>
      <c r="H33" s="55"/>
      <c r="I33" s="56">
        <f t="shared" si="0"/>
        <v>0</v>
      </c>
      <c r="J33" s="57"/>
    </row>
    <row r="34" spans="1:10" x14ac:dyDescent="0.3">
      <c r="A34" s="3">
        <v>21</v>
      </c>
      <c r="B34" s="35" t="s">
        <v>94</v>
      </c>
      <c r="C34" s="9" t="s">
        <v>95</v>
      </c>
      <c r="D34" s="30" t="s">
        <v>4</v>
      </c>
      <c r="E34" s="97">
        <v>500</v>
      </c>
      <c r="F34" s="56"/>
      <c r="G34" s="56">
        <f t="shared" si="1"/>
        <v>0</v>
      </c>
      <c r="H34" s="55"/>
      <c r="I34" s="56">
        <f t="shared" si="0"/>
        <v>0</v>
      </c>
      <c r="J34" s="57"/>
    </row>
    <row r="35" spans="1:10" x14ac:dyDescent="0.3">
      <c r="A35" s="3">
        <v>22</v>
      </c>
      <c r="B35" s="9" t="s">
        <v>96</v>
      </c>
      <c r="C35" s="9" t="s">
        <v>97</v>
      </c>
      <c r="D35" s="30" t="s">
        <v>4</v>
      </c>
      <c r="E35" s="97">
        <v>500</v>
      </c>
      <c r="F35" s="56"/>
      <c r="G35" s="56">
        <f t="shared" si="1"/>
        <v>0</v>
      </c>
      <c r="H35" s="55"/>
      <c r="I35" s="56">
        <f t="shared" si="0"/>
        <v>0</v>
      </c>
      <c r="J35" s="57"/>
    </row>
    <row r="36" spans="1:10" ht="26" x14ac:dyDescent="0.3">
      <c r="A36" s="3">
        <v>23</v>
      </c>
      <c r="B36" s="9" t="s">
        <v>147</v>
      </c>
      <c r="C36" s="9" t="s">
        <v>148</v>
      </c>
      <c r="D36" s="30" t="s">
        <v>4</v>
      </c>
      <c r="E36" s="97">
        <v>200</v>
      </c>
      <c r="F36" s="56"/>
      <c r="G36" s="56">
        <f t="shared" si="1"/>
        <v>0</v>
      </c>
      <c r="H36" s="55"/>
      <c r="I36" s="56">
        <f t="shared" si="0"/>
        <v>0</v>
      </c>
      <c r="J36" s="57"/>
    </row>
    <row r="37" spans="1:10" x14ac:dyDescent="0.3">
      <c r="A37" s="3">
        <v>24</v>
      </c>
      <c r="B37" s="10" t="s">
        <v>27</v>
      </c>
      <c r="C37" s="10" t="s">
        <v>65</v>
      </c>
      <c r="D37" s="30" t="s">
        <v>4</v>
      </c>
      <c r="E37" s="97">
        <v>1500</v>
      </c>
      <c r="F37" s="56"/>
      <c r="G37" s="56">
        <f t="shared" si="1"/>
        <v>0</v>
      </c>
      <c r="H37" s="55"/>
      <c r="I37" s="56">
        <f t="shared" si="0"/>
        <v>0</v>
      </c>
      <c r="J37" s="57"/>
    </row>
    <row r="38" spans="1:10" x14ac:dyDescent="0.3">
      <c r="A38" s="3">
        <v>25</v>
      </c>
      <c r="B38" s="10" t="s">
        <v>27</v>
      </c>
      <c r="C38" s="10" t="s">
        <v>66</v>
      </c>
      <c r="D38" s="30" t="s">
        <v>4</v>
      </c>
      <c r="E38" s="97">
        <v>1500</v>
      </c>
      <c r="F38" s="56"/>
      <c r="G38" s="56">
        <f t="shared" si="1"/>
        <v>0</v>
      </c>
      <c r="H38" s="55"/>
      <c r="I38" s="56">
        <f t="shared" si="0"/>
        <v>0</v>
      </c>
      <c r="J38" s="57"/>
    </row>
    <row r="39" spans="1:10" x14ac:dyDescent="0.3">
      <c r="A39" s="3">
        <v>26</v>
      </c>
      <c r="B39" s="10" t="s">
        <v>27</v>
      </c>
      <c r="C39" s="10" t="s">
        <v>67</v>
      </c>
      <c r="D39" s="30" t="s">
        <v>4</v>
      </c>
      <c r="E39" s="97">
        <v>1500</v>
      </c>
      <c r="F39" s="56"/>
      <c r="G39" s="56">
        <f t="shared" si="1"/>
        <v>0</v>
      </c>
      <c r="H39" s="55"/>
      <c r="I39" s="56">
        <f t="shared" si="0"/>
        <v>0</v>
      </c>
      <c r="J39" s="57"/>
    </row>
    <row r="40" spans="1:10" ht="26" x14ac:dyDescent="0.3">
      <c r="A40" s="3">
        <v>27</v>
      </c>
      <c r="B40" s="10" t="s">
        <v>28</v>
      </c>
      <c r="C40" s="10" t="s">
        <v>68</v>
      </c>
      <c r="D40" s="30" t="s">
        <v>4</v>
      </c>
      <c r="E40" s="97">
        <v>2000</v>
      </c>
      <c r="F40" s="56"/>
      <c r="G40" s="56">
        <f t="shared" si="1"/>
        <v>0</v>
      </c>
      <c r="H40" s="55"/>
      <c r="I40" s="56">
        <f t="shared" si="0"/>
        <v>0</v>
      </c>
      <c r="J40" s="57"/>
    </row>
    <row r="41" spans="1:10" x14ac:dyDescent="0.3">
      <c r="A41" s="3">
        <v>28</v>
      </c>
      <c r="B41" s="10" t="s">
        <v>149</v>
      </c>
      <c r="C41" s="36" t="s">
        <v>150</v>
      </c>
      <c r="D41" s="30" t="s">
        <v>4</v>
      </c>
      <c r="E41" s="97">
        <v>1000</v>
      </c>
      <c r="F41" s="56"/>
      <c r="G41" s="56">
        <f t="shared" si="1"/>
        <v>0</v>
      </c>
      <c r="H41" s="55"/>
      <c r="I41" s="56">
        <f t="shared" si="0"/>
        <v>0</v>
      </c>
      <c r="J41" s="57"/>
    </row>
    <row r="42" spans="1:10" ht="65" x14ac:dyDescent="0.3">
      <c r="A42" s="3">
        <v>29</v>
      </c>
      <c r="B42" s="10" t="s">
        <v>29</v>
      </c>
      <c r="C42" s="36" t="s">
        <v>112</v>
      </c>
      <c r="D42" s="30" t="s">
        <v>4</v>
      </c>
      <c r="E42" s="97">
        <v>700</v>
      </c>
      <c r="F42" s="56"/>
      <c r="G42" s="56">
        <f t="shared" si="1"/>
        <v>0</v>
      </c>
      <c r="H42" s="55"/>
      <c r="I42" s="56">
        <f t="shared" si="0"/>
        <v>0</v>
      </c>
      <c r="J42" s="57"/>
    </row>
    <row r="43" spans="1:10" ht="26" x14ac:dyDescent="0.3">
      <c r="A43" s="3">
        <v>30</v>
      </c>
      <c r="B43" s="10" t="s">
        <v>30</v>
      </c>
      <c r="C43" s="10" t="s">
        <v>151</v>
      </c>
      <c r="D43" s="30" t="s">
        <v>4</v>
      </c>
      <c r="E43" s="97">
        <v>800</v>
      </c>
      <c r="F43" s="56"/>
      <c r="G43" s="56">
        <f t="shared" si="1"/>
        <v>0</v>
      </c>
      <c r="H43" s="55"/>
      <c r="I43" s="56">
        <f t="shared" si="0"/>
        <v>0</v>
      </c>
      <c r="J43" s="57"/>
    </row>
    <row r="44" spans="1:10" ht="39" x14ac:dyDescent="0.3">
      <c r="A44" s="3">
        <v>31</v>
      </c>
      <c r="B44" s="10" t="s">
        <v>31</v>
      </c>
      <c r="C44" s="10" t="s">
        <v>69</v>
      </c>
      <c r="D44" s="30" t="s">
        <v>4</v>
      </c>
      <c r="E44" s="97">
        <v>200</v>
      </c>
      <c r="F44" s="56"/>
      <c r="G44" s="56">
        <f t="shared" si="1"/>
        <v>0</v>
      </c>
      <c r="H44" s="55"/>
      <c r="I44" s="56">
        <f t="shared" si="0"/>
        <v>0</v>
      </c>
      <c r="J44" s="57"/>
    </row>
    <row r="45" spans="1:10" ht="39" x14ac:dyDescent="0.3">
      <c r="A45" s="3">
        <v>32</v>
      </c>
      <c r="B45" s="10" t="s">
        <v>32</v>
      </c>
      <c r="C45" s="10" t="s">
        <v>132</v>
      </c>
      <c r="D45" s="30" t="s">
        <v>4</v>
      </c>
      <c r="E45" s="97">
        <v>500</v>
      </c>
      <c r="F45" s="56"/>
      <c r="G45" s="56">
        <f t="shared" si="1"/>
        <v>0</v>
      </c>
      <c r="H45" s="55"/>
      <c r="I45" s="56">
        <f t="shared" si="0"/>
        <v>0</v>
      </c>
      <c r="J45" s="57"/>
    </row>
    <row r="46" spans="1:10" x14ac:dyDescent="0.3">
      <c r="A46" s="3">
        <v>33</v>
      </c>
      <c r="B46" s="10" t="s">
        <v>33</v>
      </c>
      <c r="C46" s="10" t="s">
        <v>70</v>
      </c>
      <c r="D46" s="30" t="s">
        <v>4</v>
      </c>
      <c r="E46" s="97">
        <v>300</v>
      </c>
      <c r="F46" s="56"/>
      <c r="G46" s="56">
        <f t="shared" si="1"/>
        <v>0</v>
      </c>
      <c r="H46" s="55"/>
      <c r="I46" s="56">
        <f t="shared" si="0"/>
        <v>0</v>
      </c>
      <c r="J46" s="57"/>
    </row>
    <row r="47" spans="1:10" x14ac:dyDescent="0.3">
      <c r="A47" s="3">
        <v>34</v>
      </c>
      <c r="B47" s="35" t="s">
        <v>105</v>
      </c>
      <c r="C47" s="9" t="s">
        <v>98</v>
      </c>
      <c r="D47" s="30" t="s">
        <v>4</v>
      </c>
      <c r="E47" s="97">
        <v>300</v>
      </c>
      <c r="F47" s="56"/>
      <c r="G47" s="56">
        <f t="shared" si="1"/>
        <v>0</v>
      </c>
      <c r="H47" s="55"/>
      <c r="I47" s="56">
        <f t="shared" si="0"/>
        <v>0</v>
      </c>
      <c r="J47" s="57"/>
    </row>
    <row r="48" spans="1:10" ht="26" x14ac:dyDescent="0.3">
      <c r="A48" s="3">
        <v>35</v>
      </c>
      <c r="B48" s="10" t="s">
        <v>34</v>
      </c>
      <c r="C48" s="10" t="s">
        <v>71</v>
      </c>
      <c r="D48" s="30" t="s">
        <v>4</v>
      </c>
      <c r="E48" s="97">
        <v>50</v>
      </c>
      <c r="F48" s="56"/>
      <c r="G48" s="56">
        <f t="shared" si="1"/>
        <v>0</v>
      </c>
      <c r="H48" s="55"/>
      <c r="I48" s="56">
        <f t="shared" si="0"/>
        <v>0</v>
      </c>
      <c r="J48" s="57"/>
    </row>
    <row r="49" spans="1:10" ht="65" x14ac:dyDescent="0.3">
      <c r="A49" s="3">
        <v>36</v>
      </c>
      <c r="B49" s="10" t="s">
        <v>35</v>
      </c>
      <c r="C49" s="10" t="s">
        <v>131</v>
      </c>
      <c r="D49" s="30" t="s">
        <v>4</v>
      </c>
      <c r="E49" s="97">
        <v>50</v>
      </c>
      <c r="F49" s="56"/>
      <c r="G49" s="56">
        <f t="shared" si="1"/>
        <v>0</v>
      </c>
      <c r="H49" s="55"/>
      <c r="I49" s="56">
        <f t="shared" si="0"/>
        <v>0</v>
      </c>
      <c r="J49" s="57"/>
    </row>
    <row r="50" spans="1:10" ht="65" x14ac:dyDescent="0.3">
      <c r="A50" s="3">
        <v>37</v>
      </c>
      <c r="B50" s="10" t="s">
        <v>36</v>
      </c>
      <c r="C50" s="10" t="s">
        <v>72</v>
      </c>
      <c r="D50" s="30" t="s">
        <v>4</v>
      </c>
      <c r="E50" s="97">
        <v>50</v>
      </c>
      <c r="F50" s="56"/>
      <c r="G50" s="56">
        <f t="shared" si="1"/>
        <v>0</v>
      </c>
      <c r="H50" s="55"/>
      <c r="I50" s="56">
        <f t="shared" si="0"/>
        <v>0</v>
      </c>
      <c r="J50" s="57"/>
    </row>
    <row r="51" spans="1:10" ht="39" x14ac:dyDescent="0.3">
      <c r="A51" s="3">
        <v>38</v>
      </c>
      <c r="B51" s="10" t="s">
        <v>37</v>
      </c>
      <c r="C51" s="10" t="s">
        <v>113</v>
      </c>
      <c r="D51" s="30" t="s">
        <v>91</v>
      </c>
      <c r="E51" s="97">
        <v>20000</v>
      </c>
      <c r="F51" s="56"/>
      <c r="G51" s="56">
        <f t="shared" si="1"/>
        <v>0</v>
      </c>
      <c r="H51" s="55"/>
      <c r="I51" s="56">
        <f t="shared" si="0"/>
        <v>0</v>
      </c>
      <c r="J51" s="57"/>
    </row>
    <row r="52" spans="1:10" ht="52" x14ac:dyDescent="0.3">
      <c r="A52" s="3">
        <v>39</v>
      </c>
      <c r="B52" s="10" t="s">
        <v>38</v>
      </c>
      <c r="C52" s="10" t="s">
        <v>130</v>
      </c>
      <c r="D52" s="30" t="s">
        <v>91</v>
      </c>
      <c r="E52" s="97">
        <v>20000</v>
      </c>
      <c r="F52" s="56"/>
      <c r="G52" s="56">
        <f t="shared" si="1"/>
        <v>0</v>
      </c>
      <c r="H52" s="55"/>
      <c r="I52" s="56">
        <f t="shared" si="0"/>
        <v>0</v>
      </c>
      <c r="J52" s="57"/>
    </row>
    <row r="53" spans="1:10" ht="91" x14ac:dyDescent="0.3">
      <c r="A53" s="3">
        <v>40</v>
      </c>
      <c r="B53" s="10" t="s">
        <v>39</v>
      </c>
      <c r="C53" s="37" t="s">
        <v>129</v>
      </c>
      <c r="D53" s="30" t="s">
        <v>91</v>
      </c>
      <c r="E53" s="97">
        <v>2000</v>
      </c>
      <c r="F53" s="56"/>
      <c r="G53" s="56">
        <f t="shared" si="1"/>
        <v>0</v>
      </c>
      <c r="H53" s="55"/>
      <c r="I53" s="56">
        <f t="shared" si="0"/>
        <v>0</v>
      </c>
      <c r="J53" s="57"/>
    </row>
    <row r="54" spans="1:10" ht="65" x14ac:dyDescent="0.3">
      <c r="A54" s="3">
        <v>41</v>
      </c>
      <c r="B54" s="10" t="s">
        <v>152</v>
      </c>
      <c r="C54" s="37" t="s">
        <v>73</v>
      </c>
      <c r="D54" s="30" t="s">
        <v>91</v>
      </c>
      <c r="E54" s="97">
        <v>20000</v>
      </c>
      <c r="F54" s="56"/>
      <c r="G54" s="56">
        <f t="shared" si="1"/>
        <v>0</v>
      </c>
      <c r="H54" s="55"/>
      <c r="I54" s="56">
        <f t="shared" si="0"/>
        <v>0</v>
      </c>
      <c r="J54" s="57"/>
    </row>
    <row r="55" spans="1:10" ht="78" x14ac:dyDescent="0.3">
      <c r="A55" s="3">
        <v>42</v>
      </c>
      <c r="B55" s="10" t="s">
        <v>40</v>
      </c>
      <c r="C55" s="5" t="s">
        <v>311</v>
      </c>
      <c r="D55" s="11" t="s">
        <v>91</v>
      </c>
      <c r="E55" s="97">
        <v>2000</v>
      </c>
      <c r="F55" s="56"/>
      <c r="G55" s="56">
        <f t="shared" si="1"/>
        <v>0</v>
      </c>
      <c r="H55" s="55"/>
      <c r="I55" s="56">
        <f t="shared" si="0"/>
        <v>0</v>
      </c>
      <c r="J55" s="57"/>
    </row>
    <row r="56" spans="1:10" ht="39" x14ac:dyDescent="0.3">
      <c r="A56" s="3">
        <v>43</v>
      </c>
      <c r="B56" s="10" t="s">
        <v>41</v>
      </c>
      <c r="C56" s="10" t="s">
        <v>74</v>
      </c>
      <c r="D56" s="30" t="s">
        <v>4</v>
      </c>
      <c r="E56" s="97">
        <v>200</v>
      </c>
      <c r="F56" s="56"/>
      <c r="G56" s="56">
        <f t="shared" si="1"/>
        <v>0</v>
      </c>
      <c r="H56" s="55"/>
      <c r="I56" s="56">
        <f t="shared" si="0"/>
        <v>0</v>
      </c>
      <c r="J56" s="57"/>
    </row>
    <row r="57" spans="1:10" ht="39" x14ac:dyDescent="0.3">
      <c r="A57" s="3">
        <v>44</v>
      </c>
      <c r="B57" s="10" t="s">
        <v>42</v>
      </c>
      <c r="C57" s="10" t="s">
        <v>75</v>
      </c>
      <c r="D57" s="30" t="s">
        <v>4</v>
      </c>
      <c r="E57" s="97">
        <v>150</v>
      </c>
      <c r="F57" s="56"/>
      <c r="G57" s="56">
        <f t="shared" si="1"/>
        <v>0</v>
      </c>
      <c r="H57" s="55"/>
      <c r="I57" s="56">
        <f t="shared" si="0"/>
        <v>0</v>
      </c>
      <c r="J57" s="57"/>
    </row>
    <row r="58" spans="1:10" ht="78" x14ac:dyDescent="0.3">
      <c r="A58" s="3">
        <v>45</v>
      </c>
      <c r="B58" s="35" t="s">
        <v>106</v>
      </c>
      <c r="C58" s="38" t="s">
        <v>247</v>
      </c>
      <c r="D58" s="30" t="s">
        <v>4</v>
      </c>
      <c r="E58" s="97">
        <v>2000</v>
      </c>
      <c r="F58" s="56"/>
      <c r="G58" s="56">
        <f t="shared" si="1"/>
        <v>0</v>
      </c>
      <c r="H58" s="55"/>
      <c r="I58" s="56">
        <f t="shared" si="0"/>
        <v>0</v>
      </c>
      <c r="J58" s="57"/>
    </row>
    <row r="59" spans="1:10" ht="26" x14ac:dyDescent="0.3">
      <c r="A59" s="3">
        <v>46</v>
      </c>
      <c r="B59" s="35" t="s">
        <v>139</v>
      </c>
      <c r="C59" s="38" t="s">
        <v>121</v>
      </c>
      <c r="D59" s="39" t="s">
        <v>4</v>
      </c>
      <c r="E59" s="97">
        <v>1000</v>
      </c>
      <c r="F59" s="56"/>
      <c r="G59" s="56">
        <f t="shared" si="1"/>
        <v>0</v>
      </c>
      <c r="H59" s="55"/>
      <c r="I59" s="56">
        <f t="shared" si="0"/>
        <v>0</v>
      </c>
      <c r="J59" s="57"/>
    </row>
    <row r="60" spans="1:10" ht="65" x14ac:dyDescent="0.3">
      <c r="A60" s="3">
        <v>47</v>
      </c>
      <c r="B60" s="35" t="s">
        <v>114</v>
      </c>
      <c r="C60" s="38" t="s">
        <v>107</v>
      </c>
      <c r="D60" s="30" t="s">
        <v>4</v>
      </c>
      <c r="E60" s="97">
        <v>2000</v>
      </c>
      <c r="F60" s="56"/>
      <c r="G60" s="56">
        <f t="shared" si="1"/>
        <v>0</v>
      </c>
      <c r="H60" s="55"/>
      <c r="I60" s="56">
        <f t="shared" si="0"/>
        <v>0</v>
      </c>
      <c r="J60" s="57"/>
    </row>
    <row r="61" spans="1:10" ht="26" x14ac:dyDescent="0.3">
      <c r="A61" s="3">
        <v>48</v>
      </c>
      <c r="B61" s="35" t="s">
        <v>138</v>
      </c>
      <c r="C61" s="38" t="s">
        <v>137</v>
      </c>
      <c r="D61" s="39" t="s">
        <v>4</v>
      </c>
      <c r="E61" s="97">
        <v>1000</v>
      </c>
      <c r="F61" s="56"/>
      <c r="G61" s="56">
        <f t="shared" si="1"/>
        <v>0</v>
      </c>
      <c r="H61" s="55"/>
      <c r="I61" s="56">
        <f t="shared" si="0"/>
        <v>0</v>
      </c>
      <c r="J61" s="57"/>
    </row>
    <row r="62" spans="1:10" ht="39" x14ac:dyDescent="0.3">
      <c r="A62" s="3">
        <v>49</v>
      </c>
      <c r="B62" s="10" t="s">
        <v>43</v>
      </c>
      <c r="C62" s="10" t="s">
        <v>128</v>
      </c>
      <c r="D62" s="30" t="s">
        <v>4</v>
      </c>
      <c r="E62" s="97">
        <v>800</v>
      </c>
      <c r="F62" s="56"/>
      <c r="G62" s="56">
        <f t="shared" si="1"/>
        <v>0</v>
      </c>
      <c r="H62" s="55"/>
      <c r="I62" s="56">
        <f t="shared" si="0"/>
        <v>0</v>
      </c>
      <c r="J62" s="57"/>
    </row>
    <row r="63" spans="1:10" x14ac:dyDescent="0.3">
      <c r="A63" s="3">
        <v>50</v>
      </c>
      <c r="B63" s="35" t="s">
        <v>168</v>
      </c>
      <c r="C63" s="35" t="s">
        <v>169</v>
      </c>
      <c r="D63" s="39" t="s">
        <v>4</v>
      </c>
      <c r="E63" s="97">
        <v>500</v>
      </c>
      <c r="F63" s="56"/>
      <c r="G63" s="56">
        <f t="shared" si="1"/>
        <v>0</v>
      </c>
      <c r="H63" s="55"/>
      <c r="I63" s="56">
        <f t="shared" si="0"/>
        <v>0</v>
      </c>
      <c r="J63" s="57"/>
    </row>
    <row r="64" spans="1:10" ht="39" x14ac:dyDescent="0.3">
      <c r="A64" s="3">
        <v>51</v>
      </c>
      <c r="B64" s="9" t="s">
        <v>103</v>
      </c>
      <c r="C64" s="9" t="s">
        <v>101</v>
      </c>
      <c r="D64" s="12" t="s">
        <v>4</v>
      </c>
      <c r="E64" s="97">
        <v>500</v>
      </c>
      <c r="F64" s="56"/>
      <c r="G64" s="56">
        <f t="shared" si="1"/>
        <v>0</v>
      </c>
      <c r="H64" s="55"/>
      <c r="I64" s="56">
        <f t="shared" si="0"/>
        <v>0</v>
      </c>
      <c r="J64" s="57"/>
    </row>
    <row r="65" spans="1:10" ht="39" x14ac:dyDescent="0.3">
      <c r="A65" s="3">
        <v>52</v>
      </c>
      <c r="B65" s="9" t="s">
        <v>104</v>
      </c>
      <c r="C65" s="9" t="s">
        <v>102</v>
      </c>
      <c r="D65" s="12" t="s">
        <v>4</v>
      </c>
      <c r="E65" s="97">
        <v>500</v>
      </c>
      <c r="F65" s="56"/>
      <c r="G65" s="56">
        <f t="shared" si="1"/>
        <v>0</v>
      </c>
      <c r="H65" s="55"/>
      <c r="I65" s="56">
        <f t="shared" si="0"/>
        <v>0</v>
      </c>
      <c r="J65" s="57"/>
    </row>
    <row r="66" spans="1:10" ht="26" x14ac:dyDescent="0.3">
      <c r="A66" s="3">
        <v>53</v>
      </c>
      <c r="B66" s="9" t="s">
        <v>171</v>
      </c>
      <c r="C66" s="9" t="s">
        <v>170</v>
      </c>
      <c r="D66" s="12" t="s">
        <v>4</v>
      </c>
      <c r="E66" s="97">
        <v>40</v>
      </c>
      <c r="F66" s="56"/>
      <c r="G66" s="56">
        <f t="shared" si="1"/>
        <v>0</v>
      </c>
      <c r="H66" s="55"/>
      <c r="I66" s="56">
        <f t="shared" si="0"/>
        <v>0</v>
      </c>
      <c r="J66" s="57"/>
    </row>
    <row r="67" spans="1:10" ht="52" x14ac:dyDescent="0.3">
      <c r="A67" s="3">
        <v>54</v>
      </c>
      <c r="B67" s="10" t="s">
        <v>44</v>
      </c>
      <c r="C67" s="37" t="s">
        <v>127</v>
      </c>
      <c r="D67" s="30" t="s">
        <v>4</v>
      </c>
      <c r="E67" s="97">
        <v>500</v>
      </c>
      <c r="F67" s="56"/>
      <c r="G67" s="56">
        <f t="shared" si="1"/>
        <v>0</v>
      </c>
      <c r="H67" s="55"/>
      <c r="I67" s="56">
        <f t="shared" si="0"/>
        <v>0</v>
      </c>
      <c r="J67" s="57"/>
    </row>
    <row r="68" spans="1:10" ht="52" x14ac:dyDescent="0.3">
      <c r="A68" s="3">
        <v>55</v>
      </c>
      <c r="B68" s="35" t="s">
        <v>45</v>
      </c>
      <c r="C68" s="35" t="s">
        <v>76</v>
      </c>
      <c r="D68" s="30" t="s">
        <v>4</v>
      </c>
      <c r="E68" s="97">
        <v>700</v>
      </c>
      <c r="F68" s="56"/>
      <c r="G68" s="56">
        <f t="shared" si="1"/>
        <v>0</v>
      </c>
      <c r="H68" s="55"/>
      <c r="I68" s="56">
        <f t="shared" si="0"/>
        <v>0</v>
      </c>
      <c r="J68" s="57"/>
    </row>
    <row r="69" spans="1:10" ht="26" x14ac:dyDescent="0.3">
      <c r="A69" s="3">
        <v>56</v>
      </c>
      <c r="B69" s="35" t="s">
        <v>140</v>
      </c>
      <c r="C69" s="35" t="s">
        <v>135</v>
      </c>
      <c r="D69" s="30" t="s">
        <v>4</v>
      </c>
      <c r="E69" s="97">
        <v>400</v>
      </c>
      <c r="F69" s="56"/>
      <c r="G69" s="56">
        <f t="shared" si="1"/>
        <v>0</v>
      </c>
      <c r="H69" s="55"/>
      <c r="I69" s="56">
        <f t="shared" si="0"/>
        <v>0</v>
      </c>
      <c r="J69" s="57"/>
    </row>
    <row r="70" spans="1:10" x14ac:dyDescent="0.3">
      <c r="A70" s="3">
        <v>57</v>
      </c>
      <c r="B70" s="10" t="s">
        <v>46</v>
      </c>
      <c r="C70" s="10" t="s">
        <v>77</v>
      </c>
      <c r="D70" s="30" t="s">
        <v>4</v>
      </c>
      <c r="E70" s="97">
        <v>700</v>
      </c>
      <c r="F70" s="56"/>
      <c r="G70" s="56">
        <f t="shared" si="1"/>
        <v>0</v>
      </c>
      <c r="H70" s="55"/>
      <c r="I70" s="56">
        <f t="shared" si="0"/>
        <v>0</v>
      </c>
      <c r="J70" s="57"/>
    </row>
    <row r="71" spans="1:10" ht="39" x14ac:dyDescent="0.3">
      <c r="A71" s="3">
        <v>58</v>
      </c>
      <c r="B71" s="10" t="s">
        <v>47</v>
      </c>
      <c r="C71" s="10" t="s">
        <v>126</v>
      </c>
      <c r="D71" s="30" t="s">
        <v>4</v>
      </c>
      <c r="E71" s="97">
        <v>3000</v>
      </c>
      <c r="F71" s="56"/>
      <c r="G71" s="56">
        <f t="shared" si="1"/>
        <v>0</v>
      </c>
      <c r="H71" s="55"/>
      <c r="I71" s="56">
        <f t="shared" si="0"/>
        <v>0</v>
      </c>
      <c r="J71" s="57"/>
    </row>
    <row r="72" spans="1:10" x14ac:dyDescent="0.3">
      <c r="A72" s="3">
        <v>59</v>
      </c>
      <c r="B72" s="10" t="s">
        <v>48</v>
      </c>
      <c r="C72" s="10" t="s">
        <v>125</v>
      </c>
      <c r="D72" s="30" t="s">
        <v>4</v>
      </c>
      <c r="E72" s="97">
        <v>5000</v>
      </c>
      <c r="F72" s="56"/>
      <c r="G72" s="56">
        <f t="shared" si="1"/>
        <v>0</v>
      </c>
      <c r="H72" s="55"/>
      <c r="I72" s="56">
        <f t="shared" si="0"/>
        <v>0</v>
      </c>
      <c r="J72" s="57"/>
    </row>
    <row r="73" spans="1:10" ht="39" x14ac:dyDescent="0.3">
      <c r="A73" s="3">
        <v>60</v>
      </c>
      <c r="B73" s="10" t="s">
        <v>49</v>
      </c>
      <c r="C73" s="10" t="s">
        <v>78</v>
      </c>
      <c r="D73" s="30" t="s">
        <v>4</v>
      </c>
      <c r="E73" s="97">
        <v>40000</v>
      </c>
      <c r="F73" s="56"/>
      <c r="G73" s="56">
        <f t="shared" si="1"/>
        <v>0</v>
      </c>
      <c r="H73" s="55"/>
      <c r="I73" s="56">
        <f t="shared" si="0"/>
        <v>0</v>
      </c>
      <c r="J73" s="57"/>
    </row>
    <row r="74" spans="1:10" ht="26" x14ac:dyDescent="0.3">
      <c r="A74" s="3">
        <v>61</v>
      </c>
      <c r="B74" s="10" t="s">
        <v>50</v>
      </c>
      <c r="C74" s="10" t="s">
        <v>153</v>
      </c>
      <c r="D74" s="30" t="s">
        <v>4</v>
      </c>
      <c r="E74" s="97">
        <v>60000</v>
      </c>
      <c r="F74" s="56"/>
      <c r="G74" s="56">
        <f t="shared" si="1"/>
        <v>0</v>
      </c>
      <c r="H74" s="55"/>
      <c r="I74" s="56">
        <f t="shared" ref="I74:I114" si="2">G74+(G74*H74)</f>
        <v>0</v>
      </c>
      <c r="J74" s="57"/>
    </row>
    <row r="75" spans="1:10" x14ac:dyDescent="0.3">
      <c r="A75" s="3">
        <v>62</v>
      </c>
      <c r="B75" s="10" t="s">
        <v>51</v>
      </c>
      <c r="C75" s="10" t="s">
        <v>79</v>
      </c>
      <c r="D75" s="30" t="s">
        <v>4</v>
      </c>
      <c r="E75" s="97">
        <v>150</v>
      </c>
      <c r="F75" s="56"/>
      <c r="G75" s="56">
        <f t="shared" ref="G75:G114" si="3">E75*F75</f>
        <v>0</v>
      </c>
      <c r="H75" s="55"/>
      <c r="I75" s="56">
        <f t="shared" si="2"/>
        <v>0</v>
      </c>
      <c r="J75" s="57"/>
    </row>
    <row r="76" spans="1:10" x14ac:dyDescent="0.3">
      <c r="A76" s="3">
        <v>63</v>
      </c>
      <c r="B76" s="10" t="s">
        <v>52</v>
      </c>
      <c r="C76" s="10" t="s">
        <v>80</v>
      </c>
      <c r="D76" s="30" t="s">
        <v>4</v>
      </c>
      <c r="E76" s="97">
        <v>150</v>
      </c>
      <c r="F76" s="56"/>
      <c r="G76" s="56">
        <f t="shared" si="3"/>
        <v>0</v>
      </c>
      <c r="H76" s="55"/>
      <c r="I76" s="56">
        <f t="shared" si="2"/>
        <v>0</v>
      </c>
      <c r="J76" s="57"/>
    </row>
    <row r="77" spans="1:10" x14ac:dyDescent="0.3">
      <c r="A77" s="3">
        <v>64</v>
      </c>
      <c r="B77" s="10" t="s">
        <v>53</v>
      </c>
      <c r="C77" s="10" t="s">
        <v>81</v>
      </c>
      <c r="D77" s="30" t="s">
        <v>4</v>
      </c>
      <c r="E77" s="97">
        <v>1000</v>
      </c>
      <c r="F77" s="56"/>
      <c r="G77" s="56">
        <f t="shared" si="3"/>
        <v>0</v>
      </c>
      <c r="H77" s="55"/>
      <c r="I77" s="56">
        <f t="shared" si="2"/>
        <v>0</v>
      </c>
      <c r="J77" s="57"/>
    </row>
    <row r="78" spans="1:10" x14ac:dyDescent="0.3">
      <c r="A78" s="3">
        <v>65</v>
      </c>
      <c r="B78" s="10" t="s">
        <v>54</v>
      </c>
      <c r="C78" s="10" t="s">
        <v>82</v>
      </c>
      <c r="D78" s="30" t="s">
        <v>4</v>
      </c>
      <c r="E78" s="97">
        <v>1000</v>
      </c>
      <c r="F78" s="56"/>
      <c r="G78" s="56">
        <f t="shared" si="3"/>
        <v>0</v>
      </c>
      <c r="H78" s="55"/>
      <c r="I78" s="56">
        <f t="shared" si="2"/>
        <v>0</v>
      </c>
      <c r="J78" s="57"/>
    </row>
    <row r="79" spans="1:10" x14ac:dyDescent="0.3">
      <c r="A79" s="3">
        <v>66</v>
      </c>
      <c r="B79" s="10" t="s">
        <v>55</v>
      </c>
      <c r="C79" s="10" t="s">
        <v>83</v>
      </c>
      <c r="D79" s="30" t="s">
        <v>4</v>
      </c>
      <c r="E79" s="97">
        <v>3000</v>
      </c>
      <c r="F79" s="56"/>
      <c r="G79" s="56">
        <f t="shared" si="3"/>
        <v>0</v>
      </c>
      <c r="H79" s="55"/>
      <c r="I79" s="56">
        <f t="shared" si="2"/>
        <v>0</v>
      </c>
      <c r="J79" s="57"/>
    </row>
    <row r="80" spans="1:10" ht="39" x14ac:dyDescent="0.3">
      <c r="A80" s="3">
        <v>67</v>
      </c>
      <c r="B80" s="10" t="s">
        <v>56</v>
      </c>
      <c r="C80" s="10" t="s">
        <v>84</v>
      </c>
      <c r="D80" s="30" t="s">
        <v>4</v>
      </c>
      <c r="E80" s="97">
        <v>115000</v>
      </c>
      <c r="F80" s="56"/>
      <c r="G80" s="56">
        <f t="shared" si="3"/>
        <v>0</v>
      </c>
      <c r="H80" s="55"/>
      <c r="I80" s="56">
        <f t="shared" si="2"/>
        <v>0</v>
      </c>
      <c r="J80" s="57"/>
    </row>
    <row r="81" spans="1:10" ht="52" x14ac:dyDescent="0.3">
      <c r="A81" s="3">
        <v>68</v>
      </c>
      <c r="B81" s="10" t="s">
        <v>57</v>
      </c>
      <c r="C81" s="10" t="s">
        <v>85</v>
      </c>
      <c r="D81" s="30" t="s">
        <v>4</v>
      </c>
      <c r="E81" s="97">
        <v>115000</v>
      </c>
      <c r="F81" s="56"/>
      <c r="G81" s="56">
        <f t="shared" si="3"/>
        <v>0</v>
      </c>
      <c r="H81" s="55"/>
      <c r="I81" s="56">
        <f t="shared" si="2"/>
        <v>0</v>
      </c>
      <c r="J81" s="57"/>
    </row>
    <row r="82" spans="1:10" x14ac:dyDescent="0.3">
      <c r="A82" s="3">
        <v>69</v>
      </c>
      <c r="B82" s="40" t="s">
        <v>58</v>
      </c>
      <c r="C82" s="10" t="s">
        <v>86</v>
      </c>
      <c r="D82" s="30" t="s">
        <v>4</v>
      </c>
      <c r="E82" s="97">
        <v>500</v>
      </c>
      <c r="F82" s="56"/>
      <c r="G82" s="56">
        <f t="shared" si="3"/>
        <v>0</v>
      </c>
      <c r="H82" s="55"/>
      <c r="I82" s="56">
        <f t="shared" si="2"/>
        <v>0</v>
      </c>
      <c r="J82" s="57"/>
    </row>
    <row r="83" spans="1:10" x14ac:dyDescent="0.3">
      <c r="A83" s="3">
        <v>70</v>
      </c>
      <c r="B83" s="40" t="s">
        <v>118</v>
      </c>
      <c r="C83" s="10" t="s">
        <v>119</v>
      </c>
      <c r="D83" s="30" t="s">
        <v>4</v>
      </c>
      <c r="E83" s="97">
        <v>3000</v>
      </c>
      <c r="F83" s="56"/>
      <c r="G83" s="56">
        <f t="shared" si="3"/>
        <v>0</v>
      </c>
      <c r="H83" s="55"/>
      <c r="I83" s="56">
        <f t="shared" si="2"/>
        <v>0</v>
      </c>
      <c r="J83" s="57"/>
    </row>
    <row r="84" spans="1:10" x14ac:dyDescent="0.3">
      <c r="A84" s="3">
        <v>71</v>
      </c>
      <c r="B84" s="9" t="s">
        <v>287</v>
      </c>
      <c r="C84" s="9" t="s">
        <v>288</v>
      </c>
      <c r="D84" s="30" t="s">
        <v>4</v>
      </c>
      <c r="E84" s="97">
        <v>1000</v>
      </c>
      <c r="F84" s="56"/>
      <c r="G84" s="56">
        <f t="shared" si="3"/>
        <v>0</v>
      </c>
      <c r="H84" s="55"/>
      <c r="I84" s="56">
        <f t="shared" si="2"/>
        <v>0</v>
      </c>
      <c r="J84" s="57"/>
    </row>
    <row r="85" spans="1:10" x14ac:dyDescent="0.3">
      <c r="A85" s="3">
        <v>72</v>
      </c>
      <c r="B85" s="10" t="s">
        <v>120</v>
      </c>
      <c r="C85" s="10" t="s">
        <v>117</v>
      </c>
      <c r="D85" s="30" t="s">
        <v>4</v>
      </c>
      <c r="E85" s="97">
        <v>1000</v>
      </c>
      <c r="F85" s="56"/>
      <c r="G85" s="56">
        <f t="shared" si="3"/>
        <v>0</v>
      </c>
      <c r="H85" s="55"/>
      <c r="I85" s="56">
        <f t="shared" si="2"/>
        <v>0</v>
      </c>
      <c r="J85" s="57"/>
    </row>
    <row r="86" spans="1:10" x14ac:dyDescent="0.3">
      <c r="A86" s="3">
        <v>73</v>
      </c>
      <c r="B86" s="10" t="s">
        <v>143</v>
      </c>
      <c r="C86" s="10" t="s">
        <v>143</v>
      </c>
      <c r="D86" s="30" t="s">
        <v>4</v>
      </c>
      <c r="E86" s="97">
        <v>500</v>
      </c>
      <c r="F86" s="56"/>
      <c r="G86" s="56">
        <f t="shared" si="3"/>
        <v>0</v>
      </c>
      <c r="H86" s="55"/>
      <c r="I86" s="56">
        <f t="shared" si="2"/>
        <v>0</v>
      </c>
      <c r="J86" s="57"/>
    </row>
    <row r="87" spans="1:10" x14ac:dyDescent="0.3">
      <c r="A87" s="3">
        <v>74</v>
      </c>
      <c r="B87" s="10" t="s">
        <v>163</v>
      </c>
      <c r="C87" s="10" t="s">
        <v>164</v>
      </c>
      <c r="D87" s="30" t="s">
        <v>4</v>
      </c>
      <c r="E87" s="97">
        <v>1000</v>
      </c>
      <c r="F87" s="56"/>
      <c r="G87" s="56">
        <f t="shared" si="3"/>
        <v>0</v>
      </c>
      <c r="H87" s="55"/>
      <c r="I87" s="56">
        <f t="shared" si="2"/>
        <v>0</v>
      </c>
      <c r="J87" s="57"/>
    </row>
    <row r="88" spans="1:10" ht="39" x14ac:dyDescent="0.3">
      <c r="A88" s="3">
        <v>75</v>
      </c>
      <c r="B88" s="10" t="s">
        <v>59</v>
      </c>
      <c r="C88" s="10" t="s">
        <v>87</v>
      </c>
      <c r="D88" s="30" t="s">
        <v>4</v>
      </c>
      <c r="E88" s="97">
        <v>5000</v>
      </c>
      <c r="F88" s="56"/>
      <c r="G88" s="56">
        <f t="shared" si="3"/>
        <v>0</v>
      </c>
      <c r="H88" s="55"/>
      <c r="I88" s="56">
        <f t="shared" si="2"/>
        <v>0</v>
      </c>
      <c r="J88" s="57"/>
    </row>
    <row r="89" spans="1:10" ht="26" x14ac:dyDescent="0.3">
      <c r="A89" s="3">
        <v>76</v>
      </c>
      <c r="B89" s="24" t="s">
        <v>115</v>
      </c>
      <c r="C89" s="7" t="s">
        <v>124</v>
      </c>
      <c r="D89" s="32" t="s">
        <v>4</v>
      </c>
      <c r="E89" s="97">
        <v>1000</v>
      </c>
      <c r="F89" s="56"/>
      <c r="G89" s="56">
        <f t="shared" si="3"/>
        <v>0</v>
      </c>
      <c r="H89" s="55"/>
      <c r="I89" s="56">
        <f t="shared" si="2"/>
        <v>0</v>
      </c>
      <c r="J89" s="57"/>
    </row>
    <row r="90" spans="1:10" ht="26" x14ac:dyDescent="0.3">
      <c r="A90" s="3">
        <v>77</v>
      </c>
      <c r="B90" s="10" t="s">
        <v>60</v>
      </c>
      <c r="C90" s="7" t="s">
        <v>123</v>
      </c>
      <c r="D90" s="32" t="s">
        <v>4</v>
      </c>
      <c r="E90" s="97">
        <v>1000</v>
      </c>
      <c r="F90" s="56"/>
      <c r="G90" s="56">
        <f t="shared" si="3"/>
        <v>0</v>
      </c>
      <c r="H90" s="55"/>
      <c r="I90" s="56">
        <f t="shared" si="2"/>
        <v>0</v>
      </c>
      <c r="J90" s="57"/>
    </row>
    <row r="91" spans="1:10" ht="26" x14ac:dyDescent="0.3">
      <c r="A91" s="3">
        <v>78</v>
      </c>
      <c r="B91" s="10" t="s">
        <v>61</v>
      </c>
      <c r="C91" s="7" t="s">
        <v>88</v>
      </c>
      <c r="D91" s="32" t="s">
        <v>4</v>
      </c>
      <c r="E91" s="97">
        <v>1000</v>
      </c>
      <c r="F91" s="56"/>
      <c r="G91" s="56">
        <f t="shared" si="3"/>
        <v>0</v>
      </c>
      <c r="H91" s="55"/>
      <c r="I91" s="56">
        <f t="shared" si="2"/>
        <v>0</v>
      </c>
      <c r="J91" s="57"/>
    </row>
    <row r="92" spans="1:10" ht="26" x14ac:dyDescent="0.3">
      <c r="A92" s="3">
        <v>79</v>
      </c>
      <c r="B92" s="7" t="s">
        <v>141</v>
      </c>
      <c r="C92" s="7" t="s">
        <v>116</v>
      </c>
      <c r="D92" s="32" t="s">
        <v>4</v>
      </c>
      <c r="E92" s="97">
        <v>1000</v>
      </c>
      <c r="F92" s="56"/>
      <c r="G92" s="56">
        <f t="shared" si="3"/>
        <v>0</v>
      </c>
      <c r="H92" s="55"/>
      <c r="I92" s="56">
        <f t="shared" si="2"/>
        <v>0</v>
      </c>
      <c r="J92" s="57"/>
    </row>
    <row r="93" spans="1:10" ht="26" x14ac:dyDescent="0.3">
      <c r="A93" s="3">
        <v>80</v>
      </c>
      <c r="B93" s="31" t="s">
        <v>62</v>
      </c>
      <c r="C93" s="10" t="s">
        <v>89</v>
      </c>
      <c r="D93" s="32" t="s">
        <v>4</v>
      </c>
      <c r="E93" s="97">
        <v>500</v>
      </c>
      <c r="F93" s="56"/>
      <c r="G93" s="56">
        <f t="shared" si="3"/>
        <v>0</v>
      </c>
      <c r="H93" s="55"/>
      <c r="I93" s="56">
        <f t="shared" si="2"/>
        <v>0</v>
      </c>
      <c r="J93" s="57"/>
    </row>
    <row r="94" spans="1:10" ht="39" x14ac:dyDescent="0.3">
      <c r="A94" s="3">
        <v>81</v>
      </c>
      <c r="B94" s="7" t="s">
        <v>64</v>
      </c>
      <c r="C94" s="7" t="s">
        <v>122</v>
      </c>
      <c r="D94" s="32" t="s">
        <v>4</v>
      </c>
      <c r="E94" s="97">
        <v>500</v>
      </c>
      <c r="F94" s="56"/>
      <c r="G94" s="56">
        <f t="shared" si="3"/>
        <v>0</v>
      </c>
      <c r="H94" s="55"/>
      <c r="I94" s="56">
        <f t="shared" si="2"/>
        <v>0</v>
      </c>
      <c r="J94" s="57"/>
    </row>
    <row r="95" spans="1:10" s="60" customFormat="1" ht="15.5" x14ac:dyDescent="0.3">
      <c r="A95" s="104" t="s">
        <v>301</v>
      </c>
      <c r="B95" s="105"/>
      <c r="C95" s="105"/>
      <c r="D95" s="105"/>
      <c r="E95" s="105"/>
      <c r="F95" s="106"/>
      <c r="G95" s="59">
        <f>SUM(G14:G94)</f>
        <v>0</v>
      </c>
      <c r="H95" s="61" t="s">
        <v>303</v>
      </c>
      <c r="I95" s="59">
        <f>SUM(I14:I94)</f>
        <v>0</v>
      </c>
      <c r="J95" s="58"/>
    </row>
    <row r="96" spans="1:10" s="60" customFormat="1" ht="15.5" x14ac:dyDescent="0.3">
      <c r="A96" s="104" t="s">
        <v>302</v>
      </c>
      <c r="B96" s="105"/>
      <c r="C96" s="105"/>
      <c r="D96" s="105"/>
      <c r="E96" s="105"/>
      <c r="F96" s="106"/>
      <c r="G96" s="59">
        <f>G95*130%</f>
        <v>0</v>
      </c>
      <c r="H96" s="61" t="s">
        <v>303</v>
      </c>
      <c r="I96" s="59">
        <f>I95*130%</f>
        <v>0</v>
      </c>
      <c r="J96" s="58"/>
    </row>
    <row r="97" spans="1:10" ht="33.65" customHeight="1" x14ac:dyDescent="0.3">
      <c r="A97" s="98" t="s">
        <v>312</v>
      </c>
      <c r="B97" s="99"/>
      <c r="C97" s="99"/>
      <c r="D97" s="99"/>
      <c r="E97" s="99"/>
      <c r="F97" s="99"/>
      <c r="G97" s="99"/>
      <c r="H97" s="99"/>
      <c r="I97" s="99"/>
      <c r="J97" s="100"/>
    </row>
    <row r="98" spans="1:10" ht="192" x14ac:dyDescent="0.3">
      <c r="A98" s="3">
        <v>1</v>
      </c>
      <c r="B98" s="5" t="s">
        <v>157</v>
      </c>
      <c r="C98" s="77" t="s">
        <v>313</v>
      </c>
      <c r="D98" s="15" t="s">
        <v>4</v>
      </c>
      <c r="E98" s="78">
        <v>40</v>
      </c>
      <c r="F98" s="56"/>
      <c r="G98" s="56">
        <f t="shared" si="3"/>
        <v>0</v>
      </c>
      <c r="H98" s="55"/>
      <c r="I98" s="56">
        <f t="shared" si="2"/>
        <v>0</v>
      </c>
      <c r="J98" s="57"/>
    </row>
    <row r="99" spans="1:10" x14ac:dyDescent="0.3">
      <c r="A99" s="3">
        <v>2</v>
      </c>
      <c r="B99" s="5" t="s">
        <v>155</v>
      </c>
      <c r="C99" s="77" t="s">
        <v>239</v>
      </c>
      <c r="D99" s="15" t="s">
        <v>156</v>
      </c>
      <c r="E99" s="78">
        <v>3500</v>
      </c>
      <c r="F99" s="56"/>
      <c r="G99" s="56">
        <f t="shared" si="3"/>
        <v>0</v>
      </c>
      <c r="H99" s="55"/>
      <c r="I99" s="56">
        <f t="shared" si="2"/>
        <v>0</v>
      </c>
      <c r="J99" s="57"/>
    </row>
    <row r="100" spans="1:10" ht="36" x14ac:dyDescent="0.3">
      <c r="A100" s="3">
        <v>3</v>
      </c>
      <c r="B100" s="5" t="s">
        <v>158</v>
      </c>
      <c r="C100" s="79" t="s">
        <v>237</v>
      </c>
      <c r="D100" s="15" t="s">
        <v>4</v>
      </c>
      <c r="E100" s="78">
        <v>35</v>
      </c>
      <c r="F100" s="56"/>
      <c r="G100" s="56">
        <f t="shared" si="3"/>
        <v>0</v>
      </c>
      <c r="H100" s="55"/>
      <c r="I100" s="56">
        <f t="shared" si="2"/>
        <v>0</v>
      </c>
      <c r="J100" s="57"/>
    </row>
    <row r="101" spans="1:10" ht="24" x14ac:dyDescent="0.3">
      <c r="A101" s="3">
        <v>4</v>
      </c>
      <c r="B101" s="5" t="s">
        <v>235</v>
      </c>
      <c r="C101" s="77" t="s">
        <v>236</v>
      </c>
      <c r="D101" s="15" t="s">
        <v>4</v>
      </c>
      <c r="E101" s="78">
        <v>80</v>
      </c>
      <c r="F101" s="56"/>
      <c r="G101" s="56">
        <f t="shared" si="3"/>
        <v>0</v>
      </c>
      <c r="H101" s="55"/>
      <c r="I101" s="56">
        <f t="shared" si="2"/>
        <v>0</v>
      </c>
      <c r="J101" s="57"/>
    </row>
    <row r="102" spans="1:10" ht="48" x14ac:dyDescent="0.3">
      <c r="A102" s="3">
        <v>5</v>
      </c>
      <c r="B102" s="5" t="s">
        <v>225</v>
      </c>
      <c r="C102" s="77" t="s">
        <v>238</v>
      </c>
      <c r="D102" s="15" t="s">
        <v>4</v>
      </c>
      <c r="E102" s="78">
        <v>35</v>
      </c>
      <c r="F102" s="56"/>
      <c r="G102" s="56">
        <f t="shared" si="3"/>
        <v>0</v>
      </c>
      <c r="H102" s="55"/>
      <c r="I102" s="56">
        <f t="shared" si="2"/>
        <v>0</v>
      </c>
      <c r="J102" s="57"/>
    </row>
    <row r="103" spans="1:10" s="66" customFormat="1" ht="15.5" x14ac:dyDescent="0.35">
      <c r="A103" s="104" t="s">
        <v>301</v>
      </c>
      <c r="B103" s="105"/>
      <c r="C103" s="105"/>
      <c r="D103" s="105"/>
      <c r="E103" s="105"/>
      <c r="F103" s="106"/>
      <c r="G103" s="62">
        <f>SUM(G98:G102)</f>
        <v>0</v>
      </c>
      <c r="H103" s="63" t="s">
        <v>303</v>
      </c>
      <c r="I103" s="62">
        <f>SUM(I98:I102)</f>
        <v>0</v>
      </c>
      <c r="J103" s="65"/>
    </row>
    <row r="104" spans="1:10" s="66" customFormat="1" ht="15.5" x14ac:dyDescent="0.35">
      <c r="A104" s="104" t="s">
        <v>302</v>
      </c>
      <c r="B104" s="105"/>
      <c r="C104" s="105"/>
      <c r="D104" s="105"/>
      <c r="E104" s="105"/>
      <c r="F104" s="106"/>
      <c r="G104" s="62">
        <f>G103*130%</f>
        <v>0</v>
      </c>
      <c r="H104" s="63" t="s">
        <v>303</v>
      </c>
      <c r="I104" s="62">
        <f>I103*130%</f>
        <v>0</v>
      </c>
      <c r="J104" s="65"/>
    </row>
    <row r="105" spans="1:10" ht="33.65" customHeight="1" x14ac:dyDescent="0.3">
      <c r="A105" s="107" t="s">
        <v>314</v>
      </c>
      <c r="B105" s="108"/>
      <c r="C105" s="108"/>
      <c r="D105" s="108"/>
      <c r="E105" s="108"/>
      <c r="F105" s="108"/>
      <c r="G105" s="108"/>
      <c r="H105" s="108"/>
      <c r="I105" s="108"/>
      <c r="J105" s="109"/>
    </row>
    <row r="106" spans="1:10" ht="192" x14ac:dyDescent="0.3">
      <c r="A106" s="3">
        <v>1</v>
      </c>
      <c r="B106" s="5" t="s">
        <v>159</v>
      </c>
      <c r="C106" s="77" t="s">
        <v>315</v>
      </c>
      <c r="D106" s="15" t="s">
        <v>4</v>
      </c>
      <c r="E106" s="78">
        <v>45</v>
      </c>
      <c r="F106" s="56"/>
      <c r="G106" s="56">
        <f t="shared" si="3"/>
        <v>0</v>
      </c>
      <c r="H106" s="55"/>
      <c r="I106" s="56">
        <f t="shared" si="2"/>
        <v>0</v>
      </c>
      <c r="J106" s="57"/>
    </row>
    <row r="107" spans="1:10" x14ac:dyDescent="0.3">
      <c r="A107" s="3">
        <v>2</v>
      </c>
      <c r="B107" s="5" t="s">
        <v>290</v>
      </c>
      <c r="C107" s="77" t="s">
        <v>291</v>
      </c>
      <c r="D107" s="15" t="s">
        <v>4</v>
      </c>
      <c r="E107" s="78">
        <v>2500</v>
      </c>
      <c r="F107" s="56"/>
      <c r="G107" s="56">
        <f t="shared" si="3"/>
        <v>0</v>
      </c>
      <c r="H107" s="55"/>
      <c r="I107" s="56">
        <f t="shared" si="2"/>
        <v>0</v>
      </c>
      <c r="J107" s="57"/>
    </row>
    <row r="108" spans="1:10" ht="36" x14ac:dyDescent="0.3">
      <c r="A108" s="3">
        <v>3</v>
      </c>
      <c r="B108" s="8" t="s">
        <v>158</v>
      </c>
      <c r="C108" s="77" t="s">
        <v>289</v>
      </c>
      <c r="D108" s="15" t="s">
        <v>160</v>
      </c>
      <c r="E108" s="78">
        <v>45</v>
      </c>
      <c r="F108" s="56"/>
      <c r="G108" s="56">
        <f t="shared" si="3"/>
        <v>0</v>
      </c>
      <c r="H108" s="55"/>
      <c r="I108" s="56">
        <f t="shared" si="2"/>
        <v>0</v>
      </c>
      <c r="J108" s="57"/>
    </row>
    <row r="109" spans="1:10" ht="15.5" x14ac:dyDescent="0.3">
      <c r="A109" s="104" t="s">
        <v>301</v>
      </c>
      <c r="B109" s="105"/>
      <c r="C109" s="105"/>
      <c r="D109" s="105"/>
      <c r="E109" s="105"/>
      <c r="F109" s="106"/>
      <c r="G109" s="62">
        <f>SUM(G106:G108)</f>
        <v>0</v>
      </c>
      <c r="H109" s="63" t="s">
        <v>303</v>
      </c>
      <c r="I109" s="62">
        <f>SUM(I106:I108)</f>
        <v>0</v>
      </c>
      <c r="J109" s="57"/>
    </row>
    <row r="110" spans="1:10" ht="15.5" x14ac:dyDescent="0.3">
      <c r="A110" s="104" t="s">
        <v>302</v>
      </c>
      <c r="B110" s="105"/>
      <c r="C110" s="105"/>
      <c r="D110" s="105"/>
      <c r="E110" s="105"/>
      <c r="F110" s="106"/>
      <c r="G110" s="62">
        <f>G109*130%</f>
        <v>0</v>
      </c>
      <c r="H110" s="63" t="s">
        <v>303</v>
      </c>
      <c r="I110" s="62">
        <f>I109*130%</f>
        <v>0</v>
      </c>
      <c r="J110" s="57"/>
    </row>
    <row r="111" spans="1:10" ht="41.4" customHeight="1" x14ac:dyDescent="0.3">
      <c r="A111" s="107" t="s">
        <v>316</v>
      </c>
      <c r="B111" s="108"/>
      <c r="C111" s="108"/>
      <c r="D111" s="108"/>
      <c r="E111" s="108"/>
      <c r="F111" s="108"/>
      <c r="G111" s="108"/>
      <c r="H111" s="108"/>
      <c r="I111" s="108"/>
      <c r="J111" s="109"/>
    </row>
    <row r="112" spans="1:10" ht="204" x14ac:dyDescent="0.3">
      <c r="A112" s="3">
        <v>1</v>
      </c>
      <c r="B112" s="8" t="s">
        <v>161</v>
      </c>
      <c r="C112" s="77" t="s">
        <v>317</v>
      </c>
      <c r="D112" s="15" t="s">
        <v>4</v>
      </c>
      <c r="E112" s="78">
        <v>10</v>
      </c>
      <c r="F112" s="56"/>
      <c r="G112" s="56">
        <f t="shared" si="3"/>
        <v>0</v>
      </c>
      <c r="H112" s="55"/>
      <c r="I112" s="56">
        <f t="shared" si="2"/>
        <v>0</v>
      </c>
      <c r="J112" s="57"/>
    </row>
    <row r="113" spans="1:10" x14ac:dyDescent="0.3">
      <c r="A113" s="3">
        <v>2</v>
      </c>
      <c r="B113" s="5" t="s">
        <v>154</v>
      </c>
      <c r="C113" s="77" t="s">
        <v>292</v>
      </c>
      <c r="D113" s="15" t="s">
        <v>4</v>
      </c>
      <c r="E113" s="78">
        <v>10</v>
      </c>
      <c r="F113" s="56"/>
      <c r="G113" s="56">
        <f t="shared" si="3"/>
        <v>0</v>
      </c>
      <c r="H113" s="55"/>
      <c r="I113" s="56">
        <f t="shared" si="2"/>
        <v>0</v>
      </c>
      <c r="J113" s="57"/>
    </row>
    <row r="114" spans="1:10" x14ac:dyDescent="0.3">
      <c r="A114" s="3">
        <v>3</v>
      </c>
      <c r="B114" s="8" t="s">
        <v>158</v>
      </c>
      <c r="C114" s="77" t="s">
        <v>293</v>
      </c>
      <c r="D114" s="15" t="s">
        <v>4</v>
      </c>
      <c r="E114" s="78">
        <v>10</v>
      </c>
      <c r="F114" s="56"/>
      <c r="G114" s="56">
        <f t="shared" si="3"/>
        <v>0</v>
      </c>
      <c r="H114" s="55"/>
      <c r="I114" s="56">
        <f t="shared" si="2"/>
        <v>0</v>
      </c>
      <c r="J114" s="57"/>
    </row>
    <row r="115" spans="1:10" ht="15.5" x14ac:dyDescent="0.3">
      <c r="A115" s="104" t="s">
        <v>301</v>
      </c>
      <c r="B115" s="105"/>
      <c r="C115" s="105"/>
      <c r="D115" s="105"/>
      <c r="E115" s="105"/>
      <c r="F115" s="106"/>
      <c r="G115" s="62">
        <f>SUM(G112:G114)</f>
        <v>0</v>
      </c>
      <c r="H115" s="63" t="s">
        <v>303</v>
      </c>
      <c r="I115" s="62">
        <f>SUM(I112:I114)</f>
        <v>0</v>
      </c>
      <c r="J115" s="57"/>
    </row>
    <row r="116" spans="1:10" ht="15.5" x14ac:dyDescent="0.3">
      <c r="A116" s="104" t="s">
        <v>302</v>
      </c>
      <c r="B116" s="105"/>
      <c r="C116" s="105"/>
      <c r="D116" s="105"/>
      <c r="E116" s="105"/>
      <c r="F116" s="106"/>
      <c r="G116" s="62">
        <f>G115*130%</f>
        <v>0</v>
      </c>
      <c r="H116" s="63" t="s">
        <v>303</v>
      </c>
      <c r="I116" s="62">
        <f>I115*130%</f>
        <v>0</v>
      </c>
      <c r="J116" s="57"/>
    </row>
    <row r="117" spans="1:10" ht="26.4" customHeight="1" x14ac:dyDescent="0.3">
      <c r="A117" s="110" t="s">
        <v>318</v>
      </c>
      <c r="B117" s="111"/>
      <c r="C117" s="111"/>
      <c r="D117" s="111"/>
      <c r="E117" s="111"/>
      <c r="F117" s="111"/>
      <c r="G117" s="111"/>
      <c r="H117" s="111"/>
      <c r="I117" s="111"/>
      <c r="J117" s="112"/>
    </row>
    <row r="118" spans="1:10" ht="39" x14ac:dyDescent="0.3">
      <c r="A118" s="47">
        <v>1</v>
      </c>
      <c r="B118" s="8" t="s">
        <v>319</v>
      </c>
      <c r="C118" s="5" t="s">
        <v>320</v>
      </c>
      <c r="D118" s="6" t="s">
        <v>144</v>
      </c>
      <c r="E118" s="97">
        <v>130300</v>
      </c>
      <c r="F118" s="56"/>
      <c r="G118" s="56">
        <f t="shared" ref="G118:G190" si="4">E118*F118</f>
        <v>0</v>
      </c>
      <c r="H118" s="55"/>
      <c r="I118" s="56">
        <f t="shared" ref="I118:I189" si="5">G118+(G118*H118)</f>
        <v>0</v>
      </c>
      <c r="J118" s="57"/>
    </row>
    <row r="119" spans="1:10" ht="39" x14ac:dyDescent="0.3">
      <c r="A119" s="47">
        <v>2</v>
      </c>
      <c r="B119" s="8" t="s">
        <v>321</v>
      </c>
      <c r="C119" s="5" t="s">
        <v>322</v>
      </c>
      <c r="D119" s="6" t="s">
        <v>144</v>
      </c>
      <c r="E119" s="97">
        <v>6500</v>
      </c>
      <c r="F119" s="56"/>
      <c r="G119" s="56">
        <f t="shared" si="4"/>
        <v>0</v>
      </c>
      <c r="H119" s="55"/>
      <c r="I119" s="56">
        <f t="shared" si="5"/>
        <v>0</v>
      </c>
      <c r="J119" s="57"/>
    </row>
    <row r="120" spans="1:10" ht="39" x14ac:dyDescent="0.3">
      <c r="A120" s="47">
        <v>3</v>
      </c>
      <c r="B120" s="8" t="s">
        <v>323</v>
      </c>
      <c r="C120" s="5" t="s">
        <v>324</v>
      </c>
      <c r="D120" s="6" t="s">
        <v>144</v>
      </c>
      <c r="E120" s="97">
        <v>66300</v>
      </c>
      <c r="F120" s="56"/>
      <c r="G120" s="56">
        <f t="shared" si="4"/>
        <v>0</v>
      </c>
      <c r="H120" s="55"/>
      <c r="I120" s="56">
        <f t="shared" si="5"/>
        <v>0</v>
      </c>
      <c r="J120" s="57"/>
    </row>
    <row r="121" spans="1:10" ht="39" x14ac:dyDescent="0.3">
      <c r="A121" s="47">
        <v>4</v>
      </c>
      <c r="B121" s="8" t="s">
        <v>325</v>
      </c>
      <c r="C121" s="5" t="s">
        <v>324</v>
      </c>
      <c r="D121" s="6" t="s">
        <v>144</v>
      </c>
      <c r="E121" s="97">
        <v>94300</v>
      </c>
      <c r="F121" s="56"/>
      <c r="G121" s="56">
        <f t="shared" si="4"/>
        <v>0</v>
      </c>
      <c r="H121" s="55"/>
      <c r="I121" s="56">
        <f t="shared" si="5"/>
        <v>0</v>
      </c>
      <c r="J121" s="57"/>
    </row>
    <row r="122" spans="1:10" ht="39" x14ac:dyDescent="0.3">
      <c r="A122" s="47">
        <v>5</v>
      </c>
      <c r="B122" s="8" t="s">
        <v>326</v>
      </c>
      <c r="C122" s="5" t="s">
        <v>327</v>
      </c>
      <c r="D122" s="6" t="s">
        <v>144</v>
      </c>
      <c r="E122" s="97">
        <v>64000</v>
      </c>
      <c r="F122" s="56"/>
      <c r="G122" s="56">
        <f t="shared" si="4"/>
        <v>0</v>
      </c>
      <c r="H122" s="55"/>
      <c r="I122" s="56">
        <f t="shared" si="5"/>
        <v>0</v>
      </c>
      <c r="J122" s="57"/>
    </row>
    <row r="123" spans="1:10" ht="39" x14ac:dyDescent="0.3">
      <c r="A123" s="47">
        <v>6</v>
      </c>
      <c r="B123" s="8" t="s">
        <v>328</v>
      </c>
      <c r="C123" s="5" t="s">
        <v>329</v>
      </c>
      <c r="D123" s="6" t="s">
        <v>144</v>
      </c>
      <c r="E123" s="97">
        <v>1500</v>
      </c>
      <c r="F123" s="56"/>
      <c r="G123" s="56">
        <f t="shared" si="4"/>
        <v>0</v>
      </c>
      <c r="H123" s="55"/>
      <c r="I123" s="56">
        <f t="shared" si="5"/>
        <v>0</v>
      </c>
      <c r="J123" s="57"/>
    </row>
    <row r="124" spans="1:10" ht="39" x14ac:dyDescent="0.3">
      <c r="A124" s="47">
        <v>7</v>
      </c>
      <c r="B124" s="8" t="s">
        <v>330</v>
      </c>
      <c r="C124" s="5" t="s">
        <v>331</v>
      </c>
      <c r="D124" s="6" t="s">
        <v>144</v>
      </c>
      <c r="E124" s="97">
        <v>2000</v>
      </c>
      <c r="F124" s="56"/>
      <c r="G124" s="56">
        <f t="shared" si="4"/>
        <v>0</v>
      </c>
      <c r="H124" s="55"/>
      <c r="I124" s="56">
        <f t="shared" si="5"/>
        <v>0</v>
      </c>
      <c r="J124" s="57"/>
    </row>
    <row r="125" spans="1:10" ht="39" x14ac:dyDescent="0.3">
      <c r="A125" s="47">
        <v>8</v>
      </c>
      <c r="B125" s="8" t="s">
        <v>332</v>
      </c>
      <c r="C125" s="5" t="s">
        <v>333</v>
      </c>
      <c r="D125" s="6" t="s">
        <v>144</v>
      </c>
      <c r="E125" s="97">
        <v>1500</v>
      </c>
      <c r="F125" s="56"/>
      <c r="G125" s="56">
        <f t="shared" si="4"/>
        <v>0</v>
      </c>
      <c r="H125" s="55"/>
      <c r="I125" s="56">
        <f t="shared" si="5"/>
        <v>0</v>
      </c>
      <c r="J125" s="57"/>
    </row>
    <row r="126" spans="1:10" ht="39" x14ac:dyDescent="0.3">
      <c r="A126" s="47">
        <v>9</v>
      </c>
      <c r="B126" s="8" t="s">
        <v>334</v>
      </c>
      <c r="C126" s="5" t="s">
        <v>335</v>
      </c>
      <c r="D126" s="6" t="s">
        <v>144</v>
      </c>
      <c r="E126" s="97">
        <v>20000</v>
      </c>
      <c r="F126" s="56"/>
      <c r="G126" s="56">
        <f t="shared" si="4"/>
        <v>0</v>
      </c>
      <c r="H126" s="55"/>
      <c r="I126" s="56">
        <f t="shared" si="5"/>
        <v>0</v>
      </c>
      <c r="J126" s="57"/>
    </row>
    <row r="127" spans="1:10" ht="39" x14ac:dyDescent="0.3">
      <c r="A127" s="47">
        <v>10</v>
      </c>
      <c r="B127" s="8" t="s">
        <v>336</v>
      </c>
      <c r="C127" s="5" t="s">
        <v>337</v>
      </c>
      <c r="D127" s="6" t="s">
        <v>144</v>
      </c>
      <c r="E127" s="97">
        <v>8000</v>
      </c>
      <c r="F127" s="56"/>
      <c r="G127" s="56">
        <f t="shared" si="4"/>
        <v>0</v>
      </c>
      <c r="H127" s="55"/>
      <c r="I127" s="56">
        <f t="shared" si="5"/>
        <v>0</v>
      </c>
      <c r="J127" s="57"/>
    </row>
    <row r="128" spans="1:10" ht="52" x14ac:dyDescent="0.3">
      <c r="A128" s="47">
        <v>11</v>
      </c>
      <c r="B128" s="7" t="s">
        <v>338</v>
      </c>
      <c r="C128" s="7" t="s">
        <v>339</v>
      </c>
      <c r="D128" s="6" t="s">
        <v>144</v>
      </c>
      <c r="E128" s="97">
        <v>1000</v>
      </c>
      <c r="F128" s="56"/>
      <c r="G128" s="56">
        <f t="shared" si="4"/>
        <v>0</v>
      </c>
      <c r="H128" s="55"/>
      <c r="I128" s="56">
        <f t="shared" si="5"/>
        <v>0</v>
      </c>
      <c r="J128" s="57"/>
    </row>
    <row r="129" spans="1:10" ht="52" x14ac:dyDescent="0.3">
      <c r="A129" s="47">
        <v>12</v>
      </c>
      <c r="B129" s="7" t="s">
        <v>340</v>
      </c>
      <c r="C129" s="7" t="s">
        <v>341</v>
      </c>
      <c r="D129" s="6" t="s">
        <v>144</v>
      </c>
      <c r="E129" s="97">
        <v>2000</v>
      </c>
      <c r="F129" s="56"/>
      <c r="G129" s="56">
        <f t="shared" si="4"/>
        <v>0</v>
      </c>
      <c r="H129" s="55"/>
      <c r="I129" s="56">
        <f t="shared" si="5"/>
        <v>0</v>
      </c>
      <c r="J129" s="57"/>
    </row>
    <row r="130" spans="1:10" ht="52" x14ac:dyDescent="0.3">
      <c r="A130" s="47">
        <v>13</v>
      </c>
      <c r="B130" s="7" t="s">
        <v>342</v>
      </c>
      <c r="C130" s="7" t="s">
        <v>343</v>
      </c>
      <c r="D130" s="6" t="s">
        <v>144</v>
      </c>
      <c r="E130" s="97">
        <v>5000</v>
      </c>
      <c r="F130" s="56"/>
      <c r="G130" s="56">
        <f t="shared" si="4"/>
        <v>0</v>
      </c>
      <c r="H130" s="55"/>
      <c r="I130" s="56">
        <f t="shared" si="5"/>
        <v>0</v>
      </c>
      <c r="J130" s="57"/>
    </row>
    <row r="131" spans="1:10" ht="52" x14ac:dyDescent="0.3">
      <c r="A131" s="47">
        <v>14</v>
      </c>
      <c r="B131" s="7" t="s">
        <v>344</v>
      </c>
      <c r="C131" s="7" t="s">
        <v>345</v>
      </c>
      <c r="D131" s="6" t="s">
        <v>144</v>
      </c>
      <c r="E131" s="97">
        <v>2000</v>
      </c>
      <c r="F131" s="56"/>
      <c r="G131" s="56">
        <f t="shared" si="4"/>
        <v>0</v>
      </c>
      <c r="H131" s="55"/>
      <c r="I131" s="56">
        <f t="shared" si="5"/>
        <v>0</v>
      </c>
      <c r="J131" s="57"/>
    </row>
    <row r="132" spans="1:10" ht="52" x14ac:dyDescent="0.3">
      <c r="A132" s="47">
        <v>15</v>
      </c>
      <c r="B132" s="7" t="s">
        <v>346</v>
      </c>
      <c r="C132" s="7" t="s">
        <v>347</v>
      </c>
      <c r="D132" s="6" t="s">
        <v>144</v>
      </c>
      <c r="E132" s="97">
        <v>2000</v>
      </c>
      <c r="F132" s="56"/>
      <c r="G132" s="56">
        <f t="shared" si="4"/>
        <v>0</v>
      </c>
      <c r="H132" s="55"/>
      <c r="I132" s="56">
        <f t="shared" si="5"/>
        <v>0</v>
      </c>
      <c r="J132" s="57"/>
    </row>
    <row r="133" spans="1:10" ht="52" x14ac:dyDescent="0.3">
      <c r="A133" s="47">
        <v>16</v>
      </c>
      <c r="B133" s="7" t="s">
        <v>348</v>
      </c>
      <c r="C133" s="7" t="s">
        <v>349</v>
      </c>
      <c r="D133" s="6" t="s">
        <v>144</v>
      </c>
      <c r="E133" s="97">
        <v>5000</v>
      </c>
      <c r="F133" s="56"/>
      <c r="G133" s="56">
        <f t="shared" si="4"/>
        <v>0</v>
      </c>
      <c r="H133" s="55"/>
      <c r="I133" s="56">
        <f t="shared" si="5"/>
        <v>0</v>
      </c>
      <c r="J133" s="57"/>
    </row>
    <row r="134" spans="1:10" ht="52" x14ac:dyDescent="0.3">
      <c r="A134" s="47">
        <v>17</v>
      </c>
      <c r="B134" s="7" t="s">
        <v>350</v>
      </c>
      <c r="C134" s="7" t="s">
        <v>351</v>
      </c>
      <c r="D134" s="6" t="s">
        <v>144</v>
      </c>
      <c r="E134" s="97">
        <v>5000</v>
      </c>
      <c r="F134" s="56"/>
      <c r="G134" s="56">
        <f t="shared" si="4"/>
        <v>0</v>
      </c>
      <c r="H134" s="55"/>
      <c r="I134" s="56">
        <f t="shared" si="5"/>
        <v>0</v>
      </c>
      <c r="J134" s="57"/>
    </row>
    <row r="135" spans="1:10" ht="52" x14ac:dyDescent="0.3">
      <c r="A135" s="47">
        <v>18</v>
      </c>
      <c r="B135" s="5" t="s">
        <v>352</v>
      </c>
      <c r="C135" s="5" t="s">
        <v>353</v>
      </c>
      <c r="D135" s="6" t="s">
        <v>144</v>
      </c>
      <c r="E135" s="97">
        <v>1500</v>
      </c>
      <c r="F135" s="56"/>
      <c r="G135" s="56">
        <f t="shared" si="4"/>
        <v>0</v>
      </c>
      <c r="H135" s="55"/>
      <c r="I135" s="56">
        <f t="shared" si="5"/>
        <v>0</v>
      </c>
      <c r="J135" s="57"/>
    </row>
    <row r="136" spans="1:10" ht="39" x14ac:dyDescent="0.3">
      <c r="A136" s="47">
        <v>19</v>
      </c>
      <c r="B136" s="5" t="s">
        <v>354</v>
      </c>
      <c r="C136" s="5" t="s">
        <v>355</v>
      </c>
      <c r="D136" s="6" t="s">
        <v>144</v>
      </c>
      <c r="E136" s="97">
        <v>6500</v>
      </c>
      <c r="F136" s="56"/>
      <c r="G136" s="56">
        <f t="shared" si="4"/>
        <v>0</v>
      </c>
      <c r="H136" s="55"/>
      <c r="I136" s="56">
        <f t="shared" si="5"/>
        <v>0</v>
      </c>
      <c r="J136" s="57"/>
    </row>
    <row r="137" spans="1:10" s="66" customFormat="1" ht="15.5" x14ac:dyDescent="0.35">
      <c r="A137" s="104" t="s">
        <v>301</v>
      </c>
      <c r="B137" s="105"/>
      <c r="C137" s="105"/>
      <c r="D137" s="105"/>
      <c r="E137" s="105"/>
      <c r="F137" s="106"/>
      <c r="G137" s="62">
        <f>SUM(G118:G136)</f>
        <v>0</v>
      </c>
      <c r="H137" s="63" t="s">
        <v>303</v>
      </c>
      <c r="I137" s="62">
        <f>SUM(I118:I136)</f>
        <v>0</v>
      </c>
      <c r="J137" s="65"/>
    </row>
    <row r="138" spans="1:10" s="66" customFormat="1" ht="15.5" x14ac:dyDescent="0.35">
      <c r="A138" s="104" t="s">
        <v>302</v>
      </c>
      <c r="B138" s="105"/>
      <c r="C138" s="105"/>
      <c r="D138" s="105"/>
      <c r="E138" s="105"/>
      <c r="F138" s="106"/>
      <c r="G138" s="62">
        <f>G137*130%</f>
        <v>0</v>
      </c>
      <c r="H138" s="63" t="s">
        <v>303</v>
      </c>
      <c r="I138" s="62">
        <f>I137*130%</f>
        <v>0</v>
      </c>
      <c r="J138" s="65"/>
    </row>
    <row r="139" spans="1:10" ht="27.65" customHeight="1" x14ac:dyDescent="0.3">
      <c r="A139" s="101" t="s">
        <v>356</v>
      </c>
      <c r="B139" s="102"/>
      <c r="C139" s="102"/>
      <c r="D139" s="102"/>
      <c r="E139" s="102"/>
      <c r="F139" s="102"/>
      <c r="G139" s="102"/>
      <c r="H139" s="102"/>
      <c r="I139" s="102"/>
      <c r="J139" s="103"/>
    </row>
    <row r="140" spans="1:10" ht="60" x14ac:dyDescent="0.3">
      <c r="A140" s="49">
        <v>1</v>
      </c>
      <c r="B140" s="23" t="s">
        <v>357</v>
      </c>
      <c r="C140" s="80" t="s">
        <v>229</v>
      </c>
      <c r="D140" s="41" t="s">
        <v>142</v>
      </c>
      <c r="E140" s="81">
        <v>150</v>
      </c>
      <c r="F140" s="56"/>
      <c r="G140" s="56">
        <f t="shared" si="4"/>
        <v>0</v>
      </c>
      <c r="H140" s="55"/>
      <c r="I140" s="56">
        <f t="shared" si="5"/>
        <v>0</v>
      </c>
      <c r="J140" s="57"/>
    </row>
    <row r="141" spans="1:10" ht="48" x14ac:dyDescent="0.3">
      <c r="A141" s="49">
        <v>2</v>
      </c>
      <c r="B141" s="23" t="s">
        <v>358</v>
      </c>
      <c r="C141" s="80" t="s">
        <v>230</v>
      </c>
      <c r="D141" s="41" t="s">
        <v>142</v>
      </c>
      <c r="E141" s="81">
        <v>100</v>
      </c>
      <c r="F141" s="56"/>
      <c r="G141" s="56">
        <f t="shared" si="4"/>
        <v>0</v>
      </c>
      <c r="H141" s="55"/>
      <c r="I141" s="56">
        <f t="shared" si="5"/>
        <v>0</v>
      </c>
      <c r="J141" s="57"/>
    </row>
    <row r="142" spans="1:10" s="66" customFormat="1" ht="15.5" x14ac:dyDescent="0.35">
      <c r="A142" s="104" t="s">
        <v>301</v>
      </c>
      <c r="B142" s="105"/>
      <c r="C142" s="105"/>
      <c r="D142" s="105"/>
      <c r="E142" s="105"/>
      <c r="F142" s="106"/>
      <c r="G142" s="62">
        <f>SUM(G140:G141)</f>
        <v>0</v>
      </c>
      <c r="H142" s="63" t="s">
        <v>303</v>
      </c>
      <c r="I142" s="62">
        <f>SUM(I140:I141)</f>
        <v>0</v>
      </c>
      <c r="J142" s="65"/>
    </row>
    <row r="143" spans="1:10" s="66" customFormat="1" ht="15.5" x14ac:dyDescent="0.35">
      <c r="A143" s="104" t="s">
        <v>302</v>
      </c>
      <c r="B143" s="105"/>
      <c r="C143" s="105"/>
      <c r="D143" s="105"/>
      <c r="E143" s="105"/>
      <c r="F143" s="106"/>
      <c r="G143" s="62">
        <f>G142*130%</f>
        <v>0</v>
      </c>
      <c r="H143" s="63" t="s">
        <v>303</v>
      </c>
      <c r="I143" s="62">
        <f>I142*130%</f>
        <v>0</v>
      </c>
      <c r="J143" s="65"/>
    </row>
    <row r="144" spans="1:10" ht="36.65" customHeight="1" x14ac:dyDescent="0.3">
      <c r="A144" s="113" t="s">
        <v>359</v>
      </c>
      <c r="B144" s="114"/>
      <c r="C144" s="114"/>
      <c r="D144" s="114"/>
      <c r="E144" s="114"/>
      <c r="F144" s="114"/>
      <c r="G144" s="114"/>
      <c r="H144" s="114"/>
      <c r="I144" s="114"/>
      <c r="J144" s="115"/>
    </row>
    <row r="145" spans="1:10" ht="48" x14ac:dyDescent="0.3">
      <c r="A145" s="49">
        <v>1</v>
      </c>
      <c r="B145" s="22" t="s">
        <v>228</v>
      </c>
      <c r="C145" s="79" t="s">
        <v>162</v>
      </c>
      <c r="D145" s="13" t="s">
        <v>142</v>
      </c>
      <c r="E145" s="81">
        <v>600</v>
      </c>
      <c r="F145" s="56"/>
      <c r="G145" s="56">
        <f t="shared" si="4"/>
        <v>0</v>
      </c>
      <c r="H145" s="55"/>
      <c r="I145" s="56">
        <f t="shared" si="5"/>
        <v>0</v>
      </c>
      <c r="J145" s="57"/>
    </row>
    <row r="146" spans="1:10" s="66" customFormat="1" ht="15.5" x14ac:dyDescent="0.35">
      <c r="A146" s="104" t="s">
        <v>301</v>
      </c>
      <c r="B146" s="105"/>
      <c r="C146" s="105"/>
      <c r="D146" s="105"/>
      <c r="E146" s="105"/>
      <c r="F146" s="106"/>
      <c r="G146" s="62">
        <f>G145</f>
        <v>0</v>
      </c>
      <c r="H146" s="63" t="s">
        <v>303</v>
      </c>
      <c r="I146" s="62">
        <f>I145</f>
        <v>0</v>
      </c>
      <c r="J146" s="65"/>
    </row>
    <row r="147" spans="1:10" s="66" customFormat="1" ht="15.5" x14ac:dyDescent="0.35">
      <c r="A147" s="104" t="s">
        <v>302</v>
      </c>
      <c r="B147" s="105"/>
      <c r="C147" s="105"/>
      <c r="D147" s="105"/>
      <c r="E147" s="105"/>
      <c r="F147" s="106"/>
      <c r="G147" s="62">
        <f>G146*130%</f>
        <v>0</v>
      </c>
      <c r="H147" s="63" t="s">
        <v>303</v>
      </c>
      <c r="I147" s="62">
        <f>I146*130%</f>
        <v>0</v>
      </c>
      <c r="J147" s="65"/>
    </row>
    <row r="148" spans="1:10" ht="28.25" customHeight="1" x14ac:dyDescent="0.3">
      <c r="A148" s="113" t="s">
        <v>360</v>
      </c>
      <c r="B148" s="114"/>
      <c r="C148" s="114"/>
      <c r="D148" s="114"/>
      <c r="E148" s="114"/>
      <c r="F148" s="114"/>
      <c r="G148" s="114"/>
      <c r="H148" s="114"/>
      <c r="I148" s="114"/>
      <c r="J148" s="115"/>
    </row>
    <row r="149" spans="1:10" ht="91" x14ac:dyDescent="0.3">
      <c r="A149" s="48">
        <v>1</v>
      </c>
      <c r="B149" s="10" t="s">
        <v>219</v>
      </c>
      <c r="C149" s="82" t="s">
        <v>361</v>
      </c>
      <c r="D149" s="83" t="s">
        <v>91</v>
      </c>
      <c r="E149" s="84">
        <v>1530</v>
      </c>
      <c r="F149" s="56"/>
      <c r="G149" s="56">
        <f t="shared" si="4"/>
        <v>0</v>
      </c>
      <c r="H149" s="55"/>
      <c r="I149" s="56">
        <f t="shared" si="5"/>
        <v>0</v>
      </c>
      <c r="J149" s="57"/>
    </row>
    <row r="150" spans="1:10" s="66" customFormat="1" ht="15.5" x14ac:dyDescent="0.35">
      <c r="A150" s="104" t="s">
        <v>301</v>
      </c>
      <c r="B150" s="105"/>
      <c r="C150" s="105"/>
      <c r="D150" s="105"/>
      <c r="E150" s="105"/>
      <c r="F150" s="106"/>
      <c r="G150" s="62">
        <f>G149</f>
        <v>0</v>
      </c>
      <c r="H150" s="63" t="s">
        <v>303</v>
      </c>
      <c r="I150" s="62">
        <f>I149</f>
        <v>0</v>
      </c>
      <c r="J150" s="65"/>
    </row>
    <row r="151" spans="1:10" s="66" customFormat="1" ht="15.5" x14ac:dyDescent="0.35">
      <c r="A151" s="104" t="s">
        <v>302</v>
      </c>
      <c r="B151" s="105"/>
      <c r="C151" s="105"/>
      <c r="D151" s="105"/>
      <c r="E151" s="105"/>
      <c r="F151" s="106"/>
      <c r="G151" s="62">
        <f>G150*130%</f>
        <v>0</v>
      </c>
      <c r="H151" s="63" t="s">
        <v>303</v>
      </c>
      <c r="I151" s="62">
        <f>I150*130%</f>
        <v>0</v>
      </c>
      <c r="J151" s="65"/>
    </row>
    <row r="152" spans="1:10" ht="27.65" customHeight="1" x14ac:dyDescent="0.3">
      <c r="A152" s="98" t="s">
        <v>362</v>
      </c>
      <c r="B152" s="99"/>
      <c r="C152" s="99"/>
      <c r="D152" s="99"/>
      <c r="E152" s="99"/>
      <c r="F152" s="99"/>
      <c r="G152" s="99"/>
      <c r="H152" s="99"/>
      <c r="I152" s="99"/>
      <c r="J152" s="100"/>
    </row>
    <row r="153" spans="1:10" ht="36" x14ac:dyDescent="0.3">
      <c r="A153" s="48">
        <v>1</v>
      </c>
      <c r="B153" s="5" t="s">
        <v>227</v>
      </c>
      <c r="C153" s="85" t="s">
        <v>226</v>
      </c>
      <c r="D153" s="14" t="s">
        <v>142</v>
      </c>
      <c r="E153" s="78">
        <v>500</v>
      </c>
      <c r="F153" s="56"/>
      <c r="G153" s="56">
        <f t="shared" si="4"/>
        <v>0</v>
      </c>
      <c r="H153" s="55"/>
      <c r="I153" s="56">
        <f t="shared" si="5"/>
        <v>0</v>
      </c>
      <c r="J153" s="57"/>
    </row>
    <row r="154" spans="1:10" ht="15.5" x14ac:dyDescent="0.3">
      <c r="A154" s="104" t="s">
        <v>301</v>
      </c>
      <c r="B154" s="105"/>
      <c r="C154" s="105"/>
      <c r="D154" s="105"/>
      <c r="E154" s="105"/>
      <c r="F154" s="106"/>
      <c r="G154" s="62">
        <f>G153</f>
        <v>0</v>
      </c>
      <c r="H154" s="63" t="s">
        <v>303</v>
      </c>
      <c r="I154" s="62">
        <f>I153</f>
        <v>0</v>
      </c>
      <c r="J154" s="65"/>
    </row>
    <row r="155" spans="1:10" ht="15.5" x14ac:dyDescent="0.3">
      <c r="A155" s="104" t="s">
        <v>302</v>
      </c>
      <c r="B155" s="105"/>
      <c r="C155" s="105"/>
      <c r="D155" s="105"/>
      <c r="E155" s="105"/>
      <c r="F155" s="106"/>
      <c r="G155" s="62">
        <f>G154*130%</f>
        <v>0</v>
      </c>
      <c r="H155" s="63" t="s">
        <v>303</v>
      </c>
      <c r="I155" s="62">
        <f>I154*130%</f>
        <v>0</v>
      </c>
      <c r="J155" s="65"/>
    </row>
    <row r="156" spans="1:10" ht="30" customHeight="1" x14ac:dyDescent="0.3">
      <c r="A156" s="98" t="s">
        <v>363</v>
      </c>
      <c r="B156" s="99"/>
      <c r="C156" s="99"/>
      <c r="D156" s="99"/>
      <c r="E156" s="99"/>
      <c r="F156" s="99"/>
      <c r="G156" s="99"/>
      <c r="H156" s="99"/>
      <c r="I156" s="99"/>
      <c r="J156" s="100"/>
    </row>
    <row r="157" spans="1:10" x14ac:dyDescent="0.3">
      <c r="A157" s="67">
        <v>1</v>
      </c>
      <c r="B157" s="27" t="s">
        <v>99</v>
      </c>
      <c r="C157" s="27" t="s">
        <v>100</v>
      </c>
      <c r="D157" s="30" t="s">
        <v>4</v>
      </c>
      <c r="E157" s="81">
        <v>500</v>
      </c>
      <c r="F157" s="56"/>
      <c r="G157" s="56">
        <f t="shared" si="4"/>
        <v>0</v>
      </c>
      <c r="H157" s="55"/>
      <c r="I157" s="56">
        <f t="shared" si="5"/>
        <v>0</v>
      </c>
      <c r="J157" s="57"/>
    </row>
    <row r="158" spans="1:10" ht="39" x14ac:dyDescent="0.3">
      <c r="A158" s="67">
        <v>2</v>
      </c>
      <c r="B158" s="31" t="s">
        <v>7</v>
      </c>
      <c r="C158" s="31" t="s">
        <v>108</v>
      </c>
      <c r="D158" s="30" t="s">
        <v>4</v>
      </c>
      <c r="E158" s="81">
        <v>800</v>
      </c>
      <c r="F158" s="56"/>
      <c r="G158" s="56">
        <f t="shared" si="4"/>
        <v>0</v>
      </c>
      <c r="H158" s="55"/>
      <c r="I158" s="56">
        <f t="shared" si="5"/>
        <v>0</v>
      </c>
      <c r="J158" s="57"/>
    </row>
    <row r="159" spans="1:10" ht="39" x14ac:dyDescent="0.3">
      <c r="A159" s="67">
        <v>3</v>
      </c>
      <c r="B159" s="27" t="s">
        <v>59</v>
      </c>
      <c r="C159" s="27" t="s">
        <v>240</v>
      </c>
      <c r="D159" s="30" t="s">
        <v>4</v>
      </c>
      <c r="E159" s="81">
        <v>500</v>
      </c>
      <c r="F159" s="56"/>
      <c r="G159" s="56">
        <f t="shared" si="4"/>
        <v>0</v>
      </c>
      <c r="H159" s="55"/>
      <c r="I159" s="56">
        <f t="shared" si="5"/>
        <v>0</v>
      </c>
      <c r="J159" s="57"/>
    </row>
    <row r="160" spans="1:10" ht="26" x14ac:dyDescent="0.3">
      <c r="A160" s="67">
        <v>4</v>
      </c>
      <c r="B160" s="25" t="s">
        <v>183</v>
      </c>
      <c r="C160" s="25" t="s">
        <v>241</v>
      </c>
      <c r="D160" s="15" t="s">
        <v>4</v>
      </c>
      <c r="E160" s="86">
        <v>1200</v>
      </c>
      <c r="F160" s="56"/>
      <c r="G160" s="56">
        <f t="shared" si="4"/>
        <v>0</v>
      </c>
      <c r="H160" s="55"/>
      <c r="I160" s="56">
        <f t="shared" si="5"/>
        <v>0</v>
      </c>
      <c r="J160" s="57"/>
    </row>
    <row r="161" spans="1:10" ht="26" x14ac:dyDescent="0.3">
      <c r="A161" s="67">
        <v>5</v>
      </c>
      <c r="B161" s="25" t="s">
        <v>184</v>
      </c>
      <c r="C161" s="25" t="s">
        <v>222</v>
      </c>
      <c r="D161" s="15" t="s">
        <v>4</v>
      </c>
      <c r="E161" s="86">
        <v>1000</v>
      </c>
      <c r="F161" s="56"/>
      <c r="G161" s="56">
        <f t="shared" si="4"/>
        <v>0</v>
      </c>
      <c r="H161" s="55"/>
      <c r="I161" s="56">
        <f t="shared" si="5"/>
        <v>0</v>
      </c>
      <c r="J161" s="57"/>
    </row>
    <row r="162" spans="1:10" ht="39" x14ac:dyDescent="0.3">
      <c r="A162" s="4">
        <v>6</v>
      </c>
      <c r="B162" s="25" t="s">
        <v>242</v>
      </c>
      <c r="C162" s="28" t="s">
        <v>243</v>
      </c>
      <c r="D162" s="87" t="s">
        <v>4</v>
      </c>
      <c r="E162" s="81">
        <v>100</v>
      </c>
      <c r="F162" s="56"/>
      <c r="G162" s="56">
        <f t="shared" si="4"/>
        <v>0</v>
      </c>
      <c r="H162" s="55"/>
      <c r="I162" s="56">
        <f t="shared" si="5"/>
        <v>0</v>
      </c>
      <c r="J162" s="57"/>
    </row>
    <row r="163" spans="1:10" ht="39" x14ac:dyDescent="0.3">
      <c r="A163" s="4">
        <v>7</v>
      </c>
      <c r="B163" s="25" t="s">
        <v>180</v>
      </c>
      <c r="C163" s="17" t="s">
        <v>244</v>
      </c>
      <c r="D163" s="87" t="s">
        <v>4</v>
      </c>
      <c r="E163" s="81">
        <v>63</v>
      </c>
      <c r="F163" s="56"/>
      <c r="G163" s="56">
        <f t="shared" si="4"/>
        <v>0</v>
      </c>
      <c r="H163" s="55"/>
      <c r="I163" s="56">
        <f t="shared" si="5"/>
        <v>0</v>
      </c>
      <c r="J163" s="57"/>
    </row>
    <row r="164" spans="1:10" x14ac:dyDescent="0.3">
      <c r="A164" s="4">
        <v>8</v>
      </c>
      <c r="B164" s="25" t="s">
        <v>181</v>
      </c>
      <c r="C164" s="42" t="s">
        <v>245</v>
      </c>
      <c r="D164" s="43" t="s">
        <v>4</v>
      </c>
      <c r="E164" s="81">
        <v>260</v>
      </c>
      <c r="F164" s="56"/>
      <c r="G164" s="56">
        <f t="shared" si="4"/>
        <v>0</v>
      </c>
      <c r="H164" s="55"/>
      <c r="I164" s="56">
        <f t="shared" si="5"/>
        <v>0</v>
      </c>
      <c r="J164" s="57"/>
    </row>
    <row r="165" spans="1:10" ht="78" x14ac:dyDescent="0.3">
      <c r="A165" s="4">
        <v>9</v>
      </c>
      <c r="B165" s="25" t="s">
        <v>246</v>
      </c>
      <c r="C165" s="25" t="s">
        <v>247</v>
      </c>
      <c r="D165" s="87" t="s">
        <v>4</v>
      </c>
      <c r="E165" s="81">
        <v>180</v>
      </c>
      <c r="F165" s="56"/>
      <c r="G165" s="56">
        <f t="shared" si="4"/>
        <v>0</v>
      </c>
      <c r="H165" s="55"/>
      <c r="I165" s="56">
        <f t="shared" si="5"/>
        <v>0</v>
      </c>
      <c r="J165" s="57"/>
    </row>
    <row r="166" spans="1:10" ht="39" x14ac:dyDescent="0.3">
      <c r="A166" s="4">
        <v>10</v>
      </c>
      <c r="B166" s="25" t="s">
        <v>364</v>
      </c>
      <c r="C166" s="28" t="s">
        <v>248</v>
      </c>
      <c r="D166" s="87" t="s">
        <v>4</v>
      </c>
      <c r="E166" s="81">
        <v>20</v>
      </c>
      <c r="F166" s="56"/>
      <c r="G166" s="56">
        <f t="shared" si="4"/>
        <v>0</v>
      </c>
      <c r="H166" s="55"/>
      <c r="I166" s="56">
        <f t="shared" si="5"/>
        <v>0</v>
      </c>
      <c r="J166" s="57"/>
    </row>
    <row r="167" spans="1:10" ht="25" x14ac:dyDescent="0.3">
      <c r="A167" s="4">
        <v>11</v>
      </c>
      <c r="B167" s="25" t="s">
        <v>173</v>
      </c>
      <c r="C167" s="88" t="s">
        <v>249</v>
      </c>
      <c r="D167" s="87" t="s">
        <v>4</v>
      </c>
      <c r="E167" s="81">
        <v>45</v>
      </c>
      <c r="F167" s="56"/>
      <c r="G167" s="56">
        <f t="shared" si="4"/>
        <v>0</v>
      </c>
      <c r="H167" s="55"/>
      <c r="I167" s="56">
        <f t="shared" si="5"/>
        <v>0</v>
      </c>
      <c r="J167" s="57"/>
    </row>
    <row r="168" spans="1:10" ht="26" x14ac:dyDescent="0.3">
      <c r="A168" s="4">
        <v>12</v>
      </c>
      <c r="B168" s="25" t="s">
        <v>250</v>
      </c>
      <c r="C168" s="17" t="s">
        <v>251</v>
      </c>
      <c r="D168" s="15" t="s">
        <v>4</v>
      </c>
      <c r="E168" s="86">
        <v>120</v>
      </c>
      <c r="F168" s="56"/>
      <c r="G168" s="56">
        <f t="shared" si="4"/>
        <v>0</v>
      </c>
      <c r="H168" s="55"/>
      <c r="I168" s="56">
        <f t="shared" si="5"/>
        <v>0</v>
      </c>
      <c r="J168" s="57"/>
    </row>
    <row r="169" spans="1:10" ht="26" x14ac:dyDescent="0.3">
      <c r="A169" s="4">
        <v>13</v>
      </c>
      <c r="B169" s="25" t="s">
        <v>252</v>
      </c>
      <c r="C169" s="17" t="s">
        <v>251</v>
      </c>
      <c r="D169" s="15" t="s">
        <v>4</v>
      </c>
      <c r="E169" s="86">
        <v>690</v>
      </c>
      <c r="F169" s="56"/>
      <c r="G169" s="56">
        <f t="shared" si="4"/>
        <v>0</v>
      </c>
      <c r="H169" s="55"/>
      <c r="I169" s="56">
        <f t="shared" si="5"/>
        <v>0</v>
      </c>
      <c r="J169" s="57"/>
    </row>
    <row r="170" spans="1:10" x14ac:dyDescent="0.3">
      <c r="A170" s="4">
        <v>14</v>
      </c>
      <c r="B170" s="25" t="s">
        <v>253</v>
      </c>
      <c r="C170" s="25" t="s">
        <v>254</v>
      </c>
      <c r="D170" s="15" t="s">
        <v>4</v>
      </c>
      <c r="E170" s="86">
        <v>100</v>
      </c>
      <c r="F170" s="56"/>
      <c r="G170" s="56">
        <f t="shared" si="4"/>
        <v>0</v>
      </c>
      <c r="H170" s="55"/>
      <c r="I170" s="56">
        <f t="shared" si="5"/>
        <v>0</v>
      </c>
      <c r="J170" s="57"/>
    </row>
    <row r="171" spans="1:10" x14ac:dyDescent="0.3">
      <c r="A171" s="4">
        <v>15</v>
      </c>
      <c r="B171" s="25" t="s">
        <v>255</v>
      </c>
      <c r="C171" s="25" t="s">
        <v>256</v>
      </c>
      <c r="D171" s="15" t="s">
        <v>4</v>
      </c>
      <c r="E171" s="86">
        <v>220</v>
      </c>
      <c r="F171" s="56"/>
      <c r="G171" s="56">
        <f t="shared" si="4"/>
        <v>0</v>
      </c>
      <c r="H171" s="55"/>
      <c r="I171" s="56">
        <f t="shared" si="5"/>
        <v>0</v>
      </c>
      <c r="J171" s="57"/>
    </row>
    <row r="172" spans="1:10" ht="14.5" x14ac:dyDescent="0.3">
      <c r="A172" s="4">
        <v>16</v>
      </c>
      <c r="B172" s="25" t="s">
        <v>178</v>
      </c>
      <c r="C172" s="25" t="s">
        <v>257</v>
      </c>
      <c r="D172" s="87" t="s">
        <v>4</v>
      </c>
      <c r="E172" s="81">
        <v>120</v>
      </c>
      <c r="F172" s="56"/>
      <c r="G172" s="56">
        <f t="shared" si="4"/>
        <v>0</v>
      </c>
      <c r="H172" s="55"/>
      <c r="I172" s="56">
        <f t="shared" si="5"/>
        <v>0</v>
      </c>
      <c r="J172" s="57"/>
    </row>
    <row r="173" spans="1:10" ht="14.5" x14ac:dyDescent="0.3">
      <c r="A173" s="4">
        <v>17</v>
      </c>
      <c r="B173" s="25" t="s">
        <v>179</v>
      </c>
      <c r="C173" s="25" t="s">
        <v>258</v>
      </c>
      <c r="D173" s="87" t="s">
        <v>4</v>
      </c>
      <c r="E173" s="81">
        <v>75</v>
      </c>
      <c r="F173" s="56"/>
      <c r="G173" s="56">
        <f t="shared" si="4"/>
        <v>0</v>
      </c>
      <c r="H173" s="55"/>
      <c r="I173" s="56">
        <f t="shared" si="5"/>
        <v>0</v>
      </c>
      <c r="J173" s="57"/>
    </row>
    <row r="174" spans="1:10" ht="14.5" x14ac:dyDescent="0.3">
      <c r="A174" s="4">
        <v>18</v>
      </c>
      <c r="B174" s="25" t="s">
        <v>177</v>
      </c>
      <c r="C174" s="25" t="s">
        <v>259</v>
      </c>
      <c r="D174" s="87" t="s">
        <v>4</v>
      </c>
      <c r="E174" s="81">
        <v>100</v>
      </c>
      <c r="F174" s="56"/>
      <c r="G174" s="56">
        <f t="shared" si="4"/>
        <v>0</v>
      </c>
      <c r="H174" s="55"/>
      <c r="I174" s="56">
        <f t="shared" si="5"/>
        <v>0</v>
      </c>
      <c r="J174" s="57"/>
    </row>
    <row r="175" spans="1:10" ht="39" x14ac:dyDescent="0.3">
      <c r="A175" s="4">
        <v>19</v>
      </c>
      <c r="B175" s="25" t="s">
        <v>260</v>
      </c>
      <c r="C175" s="17" t="s">
        <v>261</v>
      </c>
      <c r="D175" s="87" t="s">
        <v>4</v>
      </c>
      <c r="E175" s="86">
        <v>50</v>
      </c>
      <c r="F175" s="56"/>
      <c r="G175" s="56">
        <f t="shared" si="4"/>
        <v>0</v>
      </c>
      <c r="H175" s="55"/>
      <c r="I175" s="56">
        <f t="shared" si="5"/>
        <v>0</v>
      </c>
      <c r="J175" s="57"/>
    </row>
    <row r="176" spans="1:10" ht="39" x14ac:dyDescent="0.3">
      <c r="A176" s="4">
        <v>20</v>
      </c>
      <c r="B176" s="25" t="s">
        <v>262</v>
      </c>
      <c r="C176" s="17" t="s">
        <v>261</v>
      </c>
      <c r="D176" s="87" t="s">
        <v>4</v>
      </c>
      <c r="E176" s="86">
        <v>50</v>
      </c>
      <c r="F176" s="56"/>
      <c r="G176" s="56">
        <f t="shared" si="4"/>
        <v>0</v>
      </c>
      <c r="H176" s="55"/>
      <c r="I176" s="56">
        <f t="shared" si="5"/>
        <v>0</v>
      </c>
      <c r="J176" s="57"/>
    </row>
    <row r="177" spans="1:10" ht="29" x14ac:dyDescent="0.3">
      <c r="A177" s="4">
        <v>21</v>
      </c>
      <c r="B177" s="25" t="s">
        <v>172</v>
      </c>
      <c r="C177" s="89" t="s">
        <v>263</v>
      </c>
      <c r="D177" s="87" t="s">
        <v>4</v>
      </c>
      <c r="E177" s="86">
        <v>50</v>
      </c>
      <c r="F177" s="56"/>
      <c r="G177" s="56">
        <f t="shared" si="4"/>
        <v>0</v>
      </c>
      <c r="H177" s="55"/>
      <c r="I177" s="56">
        <f t="shared" si="5"/>
        <v>0</v>
      </c>
      <c r="J177" s="57"/>
    </row>
    <row r="178" spans="1:10" ht="52" x14ac:dyDescent="0.3">
      <c r="A178" s="4">
        <v>22</v>
      </c>
      <c r="B178" s="25" t="s">
        <v>365</v>
      </c>
      <c r="C178" s="25" t="s">
        <v>264</v>
      </c>
      <c r="D178" s="87" t="s">
        <v>4</v>
      </c>
      <c r="E178" s="81">
        <v>100</v>
      </c>
      <c r="F178" s="56"/>
      <c r="G178" s="56">
        <f t="shared" si="4"/>
        <v>0</v>
      </c>
      <c r="H178" s="55"/>
      <c r="I178" s="56">
        <f t="shared" si="5"/>
        <v>0</v>
      </c>
      <c r="J178" s="57"/>
    </row>
    <row r="179" spans="1:10" ht="39" x14ac:dyDescent="0.3">
      <c r="A179" s="4">
        <v>23</v>
      </c>
      <c r="B179" s="25" t="s">
        <v>366</v>
      </c>
      <c r="C179" s="25" t="s">
        <v>265</v>
      </c>
      <c r="D179" s="87" t="s">
        <v>4</v>
      </c>
      <c r="E179" s="81">
        <v>1900</v>
      </c>
      <c r="F179" s="56"/>
      <c r="G179" s="56">
        <f t="shared" si="4"/>
        <v>0</v>
      </c>
      <c r="H179" s="55"/>
      <c r="I179" s="56">
        <f t="shared" si="5"/>
        <v>0</v>
      </c>
      <c r="J179" s="57"/>
    </row>
    <row r="180" spans="1:10" ht="26" x14ac:dyDescent="0.3">
      <c r="A180" s="4">
        <v>24</v>
      </c>
      <c r="B180" s="25" t="s">
        <v>174</v>
      </c>
      <c r="C180" s="25" t="s">
        <v>266</v>
      </c>
      <c r="D180" s="87" t="s">
        <v>4</v>
      </c>
      <c r="E180" s="81">
        <v>250</v>
      </c>
      <c r="F180" s="56"/>
      <c r="G180" s="56">
        <f t="shared" si="4"/>
        <v>0</v>
      </c>
      <c r="H180" s="55"/>
      <c r="I180" s="56">
        <f t="shared" si="5"/>
        <v>0</v>
      </c>
      <c r="J180" s="57"/>
    </row>
    <row r="181" spans="1:10" ht="26" x14ac:dyDescent="0.3">
      <c r="A181" s="4">
        <v>25</v>
      </c>
      <c r="B181" s="25" t="s">
        <v>175</v>
      </c>
      <c r="C181" s="25" t="s">
        <v>267</v>
      </c>
      <c r="D181" s="87" t="s">
        <v>4</v>
      </c>
      <c r="E181" s="81">
        <v>40</v>
      </c>
      <c r="F181" s="56"/>
      <c r="G181" s="56">
        <f t="shared" si="4"/>
        <v>0</v>
      </c>
      <c r="H181" s="55"/>
      <c r="I181" s="56">
        <f t="shared" si="5"/>
        <v>0</v>
      </c>
      <c r="J181" s="57"/>
    </row>
    <row r="182" spans="1:10" ht="14.5" x14ac:dyDescent="0.3">
      <c r="A182" s="4">
        <v>26</v>
      </c>
      <c r="B182" s="25" t="s">
        <v>176</v>
      </c>
      <c r="C182" s="25" t="s">
        <v>268</v>
      </c>
      <c r="D182" s="87" t="s">
        <v>4</v>
      </c>
      <c r="E182" s="81">
        <v>100</v>
      </c>
      <c r="F182" s="56"/>
      <c r="G182" s="56">
        <f t="shared" si="4"/>
        <v>0</v>
      </c>
      <c r="H182" s="55"/>
      <c r="I182" s="56">
        <f t="shared" si="5"/>
        <v>0</v>
      </c>
      <c r="J182" s="57"/>
    </row>
    <row r="183" spans="1:10" ht="65" x14ac:dyDescent="0.3">
      <c r="A183" s="4">
        <v>27</v>
      </c>
      <c r="B183" s="15" t="s">
        <v>187</v>
      </c>
      <c r="C183" s="25" t="s">
        <v>269</v>
      </c>
      <c r="D183" s="87" t="s">
        <v>4</v>
      </c>
      <c r="E183" s="81">
        <v>50</v>
      </c>
      <c r="F183" s="56"/>
      <c r="G183" s="56">
        <f t="shared" si="4"/>
        <v>0</v>
      </c>
      <c r="H183" s="55"/>
      <c r="I183" s="56">
        <f t="shared" si="5"/>
        <v>0</v>
      </c>
      <c r="J183" s="57"/>
    </row>
    <row r="184" spans="1:10" ht="39" x14ac:dyDescent="0.3">
      <c r="A184" s="4">
        <v>28</v>
      </c>
      <c r="B184" s="31" t="s">
        <v>62</v>
      </c>
      <c r="C184" s="31" t="s">
        <v>270</v>
      </c>
      <c r="D184" s="32" t="s">
        <v>4</v>
      </c>
      <c r="E184" s="81">
        <v>160</v>
      </c>
      <c r="F184" s="56"/>
      <c r="G184" s="56">
        <f t="shared" si="4"/>
        <v>0</v>
      </c>
      <c r="H184" s="55"/>
      <c r="I184" s="56">
        <f t="shared" si="5"/>
        <v>0</v>
      </c>
      <c r="J184" s="57"/>
    </row>
    <row r="185" spans="1:10" ht="52" x14ac:dyDescent="0.3">
      <c r="A185" s="4">
        <v>29</v>
      </c>
      <c r="B185" s="25" t="s">
        <v>186</v>
      </c>
      <c r="C185" s="25" t="s">
        <v>271</v>
      </c>
      <c r="D185" s="32" t="s">
        <v>4</v>
      </c>
      <c r="E185" s="81">
        <v>100</v>
      </c>
      <c r="F185" s="56"/>
      <c r="G185" s="56">
        <f t="shared" si="4"/>
        <v>0</v>
      </c>
      <c r="H185" s="55"/>
      <c r="I185" s="56">
        <f t="shared" si="5"/>
        <v>0</v>
      </c>
      <c r="J185" s="57"/>
    </row>
    <row r="186" spans="1:10" ht="26" x14ac:dyDescent="0.3">
      <c r="A186" s="4">
        <v>30</v>
      </c>
      <c r="B186" s="25" t="s">
        <v>367</v>
      </c>
      <c r="C186" s="25" t="s">
        <v>368</v>
      </c>
      <c r="D186" s="32" t="s">
        <v>4</v>
      </c>
      <c r="E186" s="81">
        <v>100</v>
      </c>
      <c r="F186" s="56"/>
      <c r="G186" s="56">
        <f t="shared" si="4"/>
        <v>0</v>
      </c>
      <c r="H186" s="55"/>
      <c r="I186" s="56">
        <f t="shared" si="5"/>
        <v>0</v>
      </c>
      <c r="J186" s="57"/>
    </row>
    <row r="187" spans="1:10" ht="91" x14ac:dyDescent="0.3">
      <c r="A187" s="4">
        <v>31</v>
      </c>
      <c r="B187" s="29" t="s">
        <v>369</v>
      </c>
      <c r="C187" s="25" t="s">
        <v>185</v>
      </c>
      <c r="D187" s="32" t="s">
        <v>4</v>
      </c>
      <c r="E187" s="81">
        <v>50</v>
      </c>
      <c r="F187" s="56"/>
      <c r="G187" s="56">
        <f t="shared" si="4"/>
        <v>0</v>
      </c>
      <c r="H187" s="55"/>
      <c r="I187" s="56">
        <f t="shared" si="5"/>
        <v>0</v>
      </c>
      <c r="J187" s="57"/>
    </row>
    <row r="188" spans="1:10" ht="78" x14ac:dyDescent="0.3">
      <c r="A188" s="4">
        <v>32</v>
      </c>
      <c r="B188" s="25" t="s">
        <v>370</v>
      </c>
      <c r="C188" s="25" t="s">
        <v>272</v>
      </c>
      <c r="D188" s="32" t="s">
        <v>4</v>
      </c>
      <c r="E188" s="81">
        <v>100</v>
      </c>
      <c r="F188" s="56"/>
      <c r="G188" s="56">
        <f t="shared" si="4"/>
        <v>0</v>
      </c>
      <c r="H188" s="55"/>
      <c r="I188" s="56">
        <f t="shared" si="5"/>
        <v>0</v>
      </c>
      <c r="J188" s="57"/>
    </row>
    <row r="189" spans="1:10" x14ac:dyDescent="0.3">
      <c r="A189" s="4">
        <v>33</v>
      </c>
      <c r="B189" s="25" t="s">
        <v>182</v>
      </c>
      <c r="C189" s="25" t="s">
        <v>86</v>
      </c>
      <c r="D189" s="32" t="s">
        <v>4</v>
      </c>
      <c r="E189" s="81">
        <v>200</v>
      </c>
      <c r="F189" s="56"/>
      <c r="G189" s="56">
        <f t="shared" si="4"/>
        <v>0</v>
      </c>
      <c r="H189" s="55"/>
      <c r="I189" s="56">
        <f t="shared" si="5"/>
        <v>0</v>
      </c>
      <c r="J189" s="57"/>
    </row>
    <row r="190" spans="1:10" x14ac:dyDescent="0.3">
      <c r="A190" s="4">
        <v>34</v>
      </c>
      <c r="B190" s="25" t="s">
        <v>273</v>
      </c>
      <c r="C190" s="25" t="s">
        <v>294</v>
      </c>
      <c r="D190" s="32" t="s">
        <v>4</v>
      </c>
      <c r="E190" s="81">
        <v>50</v>
      </c>
      <c r="F190" s="56"/>
      <c r="G190" s="56">
        <f t="shared" si="4"/>
        <v>0</v>
      </c>
      <c r="H190" s="55"/>
      <c r="I190" s="56">
        <f t="shared" ref="I190:I233" si="6">G190+(G190*H190)</f>
        <v>0</v>
      </c>
      <c r="J190" s="57"/>
    </row>
    <row r="191" spans="1:10" ht="25" x14ac:dyDescent="0.3">
      <c r="A191" s="4">
        <v>35</v>
      </c>
      <c r="B191" s="90" t="s">
        <v>274</v>
      </c>
      <c r="C191" s="44" t="s">
        <v>275</v>
      </c>
      <c r="D191" s="32" t="s">
        <v>4</v>
      </c>
      <c r="E191" s="81">
        <v>100</v>
      </c>
      <c r="F191" s="56"/>
      <c r="G191" s="56">
        <f t="shared" ref="G191:G233" si="7">E191*F191</f>
        <v>0</v>
      </c>
      <c r="H191" s="55"/>
      <c r="I191" s="56">
        <f t="shared" si="6"/>
        <v>0</v>
      </c>
      <c r="J191" s="57"/>
    </row>
    <row r="192" spans="1:10" ht="29" x14ac:dyDescent="0.3">
      <c r="A192" s="4">
        <v>36</v>
      </c>
      <c r="B192" s="91" t="s">
        <v>276</v>
      </c>
      <c r="C192" s="25" t="s">
        <v>277</v>
      </c>
      <c r="D192" s="32" t="s">
        <v>4</v>
      </c>
      <c r="E192" s="81">
        <v>100</v>
      </c>
      <c r="F192" s="56"/>
      <c r="G192" s="56">
        <f t="shared" si="7"/>
        <v>0</v>
      </c>
      <c r="H192" s="55"/>
      <c r="I192" s="56">
        <f t="shared" si="6"/>
        <v>0</v>
      </c>
      <c r="J192" s="57"/>
    </row>
    <row r="193" spans="1:10" ht="52" x14ac:dyDescent="0.3">
      <c r="A193" s="4">
        <v>37</v>
      </c>
      <c r="B193" s="25" t="s">
        <v>278</v>
      </c>
      <c r="C193" s="25" t="s">
        <v>279</v>
      </c>
      <c r="D193" s="32" t="s">
        <v>4</v>
      </c>
      <c r="E193" s="81">
        <v>100</v>
      </c>
      <c r="F193" s="56"/>
      <c r="G193" s="56">
        <f t="shared" si="7"/>
        <v>0</v>
      </c>
      <c r="H193" s="55"/>
      <c r="I193" s="56">
        <f t="shared" si="6"/>
        <v>0</v>
      </c>
      <c r="J193" s="57"/>
    </row>
    <row r="194" spans="1:10" ht="84" x14ac:dyDescent="0.3">
      <c r="A194" s="48">
        <v>38</v>
      </c>
      <c r="B194" s="5" t="s">
        <v>280</v>
      </c>
      <c r="C194" s="85" t="s">
        <v>281</v>
      </c>
      <c r="D194" s="14" t="s">
        <v>91</v>
      </c>
      <c r="E194" s="81">
        <v>1000</v>
      </c>
      <c r="F194" s="56"/>
      <c r="G194" s="56">
        <f t="shared" si="7"/>
        <v>0</v>
      </c>
      <c r="H194" s="55"/>
      <c r="I194" s="56">
        <f t="shared" si="6"/>
        <v>0</v>
      </c>
      <c r="J194" s="57"/>
    </row>
    <row r="195" spans="1:10" s="66" customFormat="1" ht="15.5" x14ac:dyDescent="0.35">
      <c r="A195" s="104" t="s">
        <v>301</v>
      </c>
      <c r="B195" s="105"/>
      <c r="C195" s="105"/>
      <c r="D195" s="105"/>
      <c r="E195" s="105"/>
      <c r="F195" s="106"/>
      <c r="G195" s="62">
        <f>SUM(G157:G194)</f>
        <v>0</v>
      </c>
      <c r="H195" s="68" t="s">
        <v>303</v>
      </c>
      <c r="I195" s="62">
        <f>SUM(I157:I194)</f>
        <v>0</v>
      </c>
      <c r="J195" s="65"/>
    </row>
    <row r="196" spans="1:10" s="66" customFormat="1" ht="15.5" x14ac:dyDescent="0.35">
      <c r="A196" s="104" t="s">
        <v>302</v>
      </c>
      <c r="B196" s="105"/>
      <c r="C196" s="105"/>
      <c r="D196" s="105"/>
      <c r="E196" s="105"/>
      <c r="F196" s="106"/>
      <c r="G196" s="62">
        <f>G195*130%</f>
        <v>0</v>
      </c>
      <c r="H196" s="68" t="s">
        <v>303</v>
      </c>
      <c r="I196" s="62">
        <f>I195*130%</f>
        <v>0</v>
      </c>
      <c r="J196" s="65"/>
    </row>
    <row r="197" spans="1:10" ht="30.65" customHeight="1" x14ac:dyDescent="0.3">
      <c r="A197" s="98" t="s">
        <v>371</v>
      </c>
      <c r="B197" s="99"/>
      <c r="C197" s="99"/>
      <c r="D197" s="99"/>
      <c r="E197" s="99"/>
      <c r="F197" s="99"/>
      <c r="G197" s="99"/>
      <c r="H197" s="99"/>
      <c r="I197" s="99"/>
      <c r="J197" s="100"/>
    </row>
    <row r="198" spans="1:10" x14ac:dyDescent="0.3">
      <c r="A198" s="4">
        <v>1</v>
      </c>
      <c r="B198" s="17" t="s">
        <v>189</v>
      </c>
      <c r="C198" s="19" t="s">
        <v>372</v>
      </c>
      <c r="D198" s="6" t="s">
        <v>190</v>
      </c>
      <c r="E198" s="81">
        <v>100</v>
      </c>
      <c r="F198" s="56"/>
      <c r="G198" s="56">
        <f t="shared" si="7"/>
        <v>0</v>
      </c>
      <c r="H198" s="55"/>
      <c r="I198" s="56">
        <f t="shared" si="6"/>
        <v>0</v>
      </c>
      <c r="J198" s="57"/>
    </row>
    <row r="199" spans="1:10" x14ac:dyDescent="0.3">
      <c r="A199" s="4">
        <v>2</v>
      </c>
      <c r="B199" s="17" t="s">
        <v>192</v>
      </c>
      <c r="C199" s="19" t="s">
        <v>373</v>
      </c>
      <c r="D199" s="6" t="s">
        <v>190</v>
      </c>
      <c r="E199" s="81">
        <v>250</v>
      </c>
      <c r="F199" s="56"/>
      <c r="G199" s="56">
        <f t="shared" si="7"/>
        <v>0</v>
      </c>
      <c r="H199" s="55"/>
      <c r="I199" s="56">
        <f t="shared" si="6"/>
        <v>0</v>
      </c>
      <c r="J199" s="57"/>
    </row>
    <row r="200" spans="1:10" ht="52" x14ac:dyDescent="0.3">
      <c r="A200" s="4">
        <v>3</v>
      </c>
      <c r="B200" s="7" t="s">
        <v>282</v>
      </c>
      <c r="C200" s="20" t="s">
        <v>374</v>
      </c>
      <c r="D200" s="6" t="s">
        <v>190</v>
      </c>
      <c r="E200" s="81">
        <v>2900</v>
      </c>
      <c r="F200" s="56"/>
      <c r="G200" s="56">
        <f t="shared" si="7"/>
        <v>0</v>
      </c>
      <c r="H200" s="55"/>
      <c r="I200" s="56">
        <f t="shared" si="6"/>
        <v>0</v>
      </c>
      <c r="J200" s="57"/>
    </row>
    <row r="201" spans="1:10" ht="39" x14ac:dyDescent="0.3">
      <c r="A201" s="4">
        <v>4</v>
      </c>
      <c r="B201" s="23" t="s">
        <v>223</v>
      </c>
      <c r="C201" s="24" t="s">
        <v>375</v>
      </c>
      <c r="D201" s="6" t="s">
        <v>218</v>
      </c>
      <c r="E201" s="81">
        <v>1300</v>
      </c>
      <c r="F201" s="56"/>
      <c r="G201" s="56">
        <f t="shared" si="7"/>
        <v>0</v>
      </c>
      <c r="H201" s="55"/>
      <c r="I201" s="56">
        <f t="shared" si="6"/>
        <v>0</v>
      </c>
      <c r="J201" s="57"/>
    </row>
    <row r="202" spans="1:10" ht="26" x14ac:dyDescent="0.3">
      <c r="A202" s="4">
        <v>5</v>
      </c>
      <c r="B202" s="17" t="s">
        <v>202</v>
      </c>
      <c r="C202" s="22" t="s">
        <v>376</v>
      </c>
      <c r="D202" s="6" t="s">
        <v>218</v>
      </c>
      <c r="E202" s="81">
        <v>100</v>
      </c>
      <c r="F202" s="56"/>
      <c r="G202" s="56">
        <f t="shared" si="7"/>
        <v>0</v>
      </c>
      <c r="H202" s="55"/>
      <c r="I202" s="56">
        <f t="shared" si="6"/>
        <v>0</v>
      </c>
      <c r="J202" s="57"/>
    </row>
    <row r="203" spans="1:10" ht="26" x14ac:dyDescent="0.3">
      <c r="A203" s="4">
        <v>6</v>
      </c>
      <c r="B203" s="18" t="s">
        <v>204</v>
      </c>
      <c r="C203" s="22" t="s">
        <v>377</v>
      </c>
      <c r="D203" s="6" t="s">
        <v>190</v>
      </c>
      <c r="E203" s="81">
        <v>2000</v>
      </c>
      <c r="F203" s="56"/>
      <c r="G203" s="56">
        <f t="shared" si="7"/>
        <v>0</v>
      </c>
      <c r="H203" s="55"/>
      <c r="I203" s="56">
        <f t="shared" si="6"/>
        <v>0</v>
      </c>
      <c r="J203" s="57"/>
    </row>
    <row r="204" spans="1:10" ht="39" x14ac:dyDescent="0.3">
      <c r="A204" s="4">
        <v>7</v>
      </c>
      <c r="B204" s="17" t="s">
        <v>206</v>
      </c>
      <c r="C204" s="22" t="s">
        <v>378</v>
      </c>
      <c r="D204" s="6" t="s">
        <v>4</v>
      </c>
      <c r="E204" s="81">
        <v>6100</v>
      </c>
      <c r="F204" s="56"/>
      <c r="G204" s="56">
        <f t="shared" si="7"/>
        <v>0</v>
      </c>
      <c r="H204" s="55"/>
      <c r="I204" s="56">
        <f t="shared" si="6"/>
        <v>0</v>
      </c>
      <c r="J204" s="57"/>
    </row>
    <row r="205" spans="1:10" ht="26" x14ac:dyDescent="0.3">
      <c r="A205" s="4">
        <v>8</v>
      </c>
      <c r="B205" s="17" t="s">
        <v>212</v>
      </c>
      <c r="C205" s="22" t="s">
        <v>379</v>
      </c>
      <c r="D205" s="6" t="s">
        <v>190</v>
      </c>
      <c r="E205" s="81">
        <v>500</v>
      </c>
      <c r="F205" s="56"/>
      <c r="G205" s="56">
        <f t="shared" si="7"/>
        <v>0</v>
      </c>
      <c r="H205" s="55"/>
      <c r="I205" s="56">
        <f t="shared" si="6"/>
        <v>0</v>
      </c>
      <c r="J205" s="57"/>
    </row>
    <row r="206" spans="1:10" ht="39" x14ac:dyDescent="0.3">
      <c r="A206" s="4">
        <v>9</v>
      </c>
      <c r="B206" s="17" t="s">
        <v>216</v>
      </c>
      <c r="C206" s="26" t="s">
        <v>380</v>
      </c>
      <c r="D206" s="6" t="s">
        <v>190</v>
      </c>
      <c r="E206" s="81">
        <v>60</v>
      </c>
      <c r="F206" s="56"/>
      <c r="G206" s="56">
        <f t="shared" si="7"/>
        <v>0</v>
      </c>
      <c r="H206" s="55"/>
      <c r="I206" s="56">
        <f t="shared" si="6"/>
        <v>0</v>
      </c>
      <c r="J206" s="57"/>
    </row>
    <row r="207" spans="1:10" ht="26" x14ac:dyDescent="0.3">
      <c r="A207" s="4">
        <v>10</v>
      </c>
      <c r="B207" s="16" t="s">
        <v>283</v>
      </c>
      <c r="C207" s="8" t="s">
        <v>381</v>
      </c>
      <c r="D207" s="87" t="s">
        <v>190</v>
      </c>
      <c r="E207" s="81">
        <v>500</v>
      </c>
      <c r="F207" s="56"/>
      <c r="G207" s="56">
        <f t="shared" si="7"/>
        <v>0</v>
      </c>
      <c r="H207" s="55"/>
      <c r="I207" s="56">
        <f t="shared" si="6"/>
        <v>0</v>
      </c>
      <c r="J207" s="57"/>
    </row>
    <row r="208" spans="1:10" ht="26" x14ac:dyDescent="0.3">
      <c r="A208" s="4">
        <v>11</v>
      </c>
      <c r="B208" s="16" t="s">
        <v>284</v>
      </c>
      <c r="C208" s="17" t="s">
        <v>382</v>
      </c>
      <c r="D208" s="87" t="s">
        <v>190</v>
      </c>
      <c r="E208" s="81">
        <v>300</v>
      </c>
      <c r="F208" s="56"/>
      <c r="G208" s="56">
        <f t="shared" si="7"/>
        <v>0</v>
      </c>
      <c r="H208" s="55"/>
      <c r="I208" s="56">
        <f t="shared" si="6"/>
        <v>0</v>
      </c>
      <c r="J208" s="57"/>
    </row>
    <row r="209" spans="1:10" ht="39" x14ac:dyDescent="0.3">
      <c r="A209" s="4">
        <v>12</v>
      </c>
      <c r="B209" s="16" t="s">
        <v>224</v>
      </c>
      <c r="C209" s="8" t="s">
        <v>383</v>
      </c>
      <c r="D209" s="87" t="s">
        <v>190</v>
      </c>
      <c r="E209" s="81">
        <v>100</v>
      </c>
      <c r="F209" s="56"/>
      <c r="G209" s="56">
        <f t="shared" si="7"/>
        <v>0</v>
      </c>
      <c r="H209" s="55"/>
      <c r="I209" s="56">
        <f t="shared" si="6"/>
        <v>0</v>
      </c>
      <c r="J209" s="57"/>
    </row>
    <row r="210" spans="1:10" ht="26" x14ac:dyDescent="0.3">
      <c r="A210" s="4">
        <v>13</v>
      </c>
      <c r="B210" s="25" t="s">
        <v>285</v>
      </c>
      <c r="C210" s="28" t="s">
        <v>384</v>
      </c>
      <c r="D210" s="87" t="s">
        <v>190</v>
      </c>
      <c r="E210" s="81">
        <v>50</v>
      </c>
      <c r="F210" s="56"/>
      <c r="G210" s="56">
        <f t="shared" si="7"/>
        <v>0</v>
      </c>
      <c r="H210" s="55"/>
      <c r="I210" s="56">
        <f t="shared" si="6"/>
        <v>0</v>
      </c>
      <c r="J210" s="57"/>
    </row>
    <row r="211" spans="1:10" ht="26" x14ac:dyDescent="0.3">
      <c r="A211" s="4">
        <v>14</v>
      </c>
      <c r="B211" s="25" t="s">
        <v>286</v>
      </c>
      <c r="C211" s="8" t="s">
        <v>385</v>
      </c>
      <c r="D211" s="87" t="s">
        <v>190</v>
      </c>
      <c r="E211" s="81">
        <v>30</v>
      </c>
      <c r="F211" s="56"/>
      <c r="G211" s="56">
        <f t="shared" si="7"/>
        <v>0</v>
      </c>
      <c r="H211" s="55"/>
      <c r="I211" s="56">
        <f t="shared" si="6"/>
        <v>0</v>
      </c>
      <c r="J211" s="57"/>
    </row>
    <row r="212" spans="1:10" s="60" customFormat="1" ht="15.5" x14ac:dyDescent="0.3">
      <c r="A212" s="104" t="s">
        <v>301</v>
      </c>
      <c r="B212" s="105"/>
      <c r="C212" s="105"/>
      <c r="D212" s="105"/>
      <c r="E212" s="105"/>
      <c r="F212" s="106"/>
      <c r="G212" s="62">
        <f>SUM(G198:G211)</f>
        <v>0</v>
      </c>
      <c r="H212" s="63" t="s">
        <v>303</v>
      </c>
      <c r="I212" s="62">
        <f>SUM(I198:I211)</f>
        <v>0</v>
      </c>
      <c r="J212" s="58"/>
    </row>
    <row r="213" spans="1:10" s="60" customFormat="1" ht="15.5" x14ac:dyDescent="0.3">
      <c r="A213" s="104" t="s">
        <v>302</v>
      </c>
      <c r="B213" s="105"/>
      <c r="C213" s="105"/>
      <c r="D213" s="105"/>
      <c r="E213" s="105"/>
      <c r="F213" s="106"/>
      <c r="G213" s="62">
        <f>G212*130%</f>
        <v>0</v>
      </c>
      <c r="H213" s="63" t="s">
        <v>303</v>
      </c>
      <c r="I213" s="62">
        <f>I212*130%</f>
        <v>0</v>
      </c>
      <c r="J213" s="58"/>
    </row>
    <row r="214" spans="1:10" ht="38.4" customHeight="1" x14ac:dyDescent="0.3">
      <c r="A214" s="116" t="s">
        <v>386</v>
      </c>
      <c r="B214" s="117"/>
      <c r="C214" s="117"/>
      <c r="D214" s="117"/>
      <c r="E214" s="117"/>
      <c r="F214" s="117"/>
      <c r="G214" s="117"/>
      <c r="H214" s="117"/>
      <c r="I214" s="117"/>
      <c r="J214" s="118"/>
    </row>
    <row r="215" spans="1:10" ht="78" x14ac:dyDescent="0.3">
      <c r="A215" s="48">
        <v>1</v>
      </c>
      <c r="B215" s="5" t="s">
        <v>220</v>
      </c>
      <c r="C215" s="5" t="s">
        <v>403</v>
      </c>
      <c r="D215" s="14" t="s">
        <v>165</v>
      </c>
      <c r="E215" s="81">
        <v>235000</v>
      </c>
      <c r="F215" s="56"/>
      <c r="G215" s="56">
        <f t="shared" si="7"/>
        <v>0</v>
      </c>
      <c r="H215" s="55"/>
      <c r="I215" s="56">
        <f t="shared" si="6"/>
        <v>0</v>
      </c>
      <c r="J215" s="57"/>
    </row>
    <row r="216" spans="1:10" ht="15.5" x14ac:dyDescent="0.3">
      <c r="A216" s="104" t="s">
        <v>301</v>
      </c>
      <c r="B216" s="105"/>
      <c r="C216" s="105"/>
      <c r="D216" s="105"/>
      <c r="E216" s="105"/>
      <c r="F216" s="106"/>
      <c r="G216" s="62">
        <f>G215</f>
        <v>0</v>
      </c>
      <c r="H216" s="63" t="s">
        <v>303</v>
      </c>
      <c r="I216" s="62">
        <f>I215</f>
        <v>0</v>
      </c>
      <c r="J216" s="57"/>
    </row>
    <row r="217" spans="1:10" ht="15.5" x14ac:dyDescent="0.3">
      <c r="A217" s="104" t="s">
        <v>302</v>
      </c>
      <c r="B217" s="105"/>
      <c r="C217" s="105"/>
      <c r="D217" s="105"/>
      <c r="E217" s="105"/>
      <c r="F217" s="106"/>
      <c r="G217" s="62">
        <f>G216*130%</f>
        <v>0</v>
      </c>
      <c r="H217" s="63" t="s">
        <v>303</v>
      </c>
      <c r="I217" s="62">
        <f>I216*130%</f>
        <v>0</v>
      </c>
      <c r="J217" s="57"/>
    </row>
    <row r="218" spans="1:10" ht="33" customHeight="1" x14ac:dyDescent="0.3">
      <c r="A218" s="98" t="s">
        <v>387</v>
      </c>
      <c r="B218" s="99"/>
      <c r="C218" s="99"/>
      <c r="D218" s="99"/>
      <c r="E218" s="99"/>
      <c r="F218" s="99"/>
      <c r="G218" s="99"/>
      <c r="H218" s="99"/>
      <c r="I218" s="99"/>
      <c r="J218" s="100"/>
    </row>
    <row r="219" spans="1:10" ht="26" x14ac:dyDescent="0.3">
      <c r="A219" s="4" t="s">
        <v>221</v>
      </c>
      <c r="B219" s="5" t="s">
        <v>99</v>
      </c>
      <c r="C219" s="17" t="s">
        <v>222</v>
      </c>
      <c r="D219" s="6" t="s">
        <v>4</v>
      </c>
      <c r="E219" s="81">
        <v>480</v>
      </c>
      <c r="F219" s="56"/>
      <c r="G219" s="56">
        <f t="shared" si="7"/>
        <v>0</v>
      </c>
      <c r="H219" s="55"/>
      <c r="I219" s="56">
        <f t="shared" si="6"/>
        <v>0</v>
      </c>
      <c r="J219" s="57"/>
    </row>
    <row r="220" spans="1:10" x14ac:dyDescent="0.3">
      <c r="A220" s="4" t="s">
        <v>188</v>
      </c>
      <c r="B220" s="17" t="s">
        <v>189</v>
      </c>
      <c r="C220" s="19" t="s">
        <v>388</v>
      </c>
      <c r="D220" s="6" t="s">
        <v>190</v>
      </c>
      <c r="E220" s="81">
        <v>801</v>
      </c>
      <c r="F220" s="56"/>
      <c r="G220" s="56">
        <f t="shared" si="7"/>
        <v>0</v>
      </c>
      <c r="H220" s="55"/>
      <c r="I220" s="56">
        <f t="shared" si="6"/>
        <v>0</v>
      </c>
      <c r="J220" s="57"/>
    </row>
    <row r="221" spans="1:10" x14ac:dyDescent="0.3">
      <c r="A221" s="4" t="s">
        <v>191</v>
      </c>
      <c r="B221" s="17" t="s">
        <v>192</v>
      </c>
      <c r="C221" s="19" t="s">
        <v>388</v>
      </c>
      <c r="D221" s="6" t="s">
        <v>190</v>
      </c>
      <c r="E221" s="81">
        <v>266.66666666666669</v>
      </c>
      <c r="F221" s="56"/>
      <c r="G221" s="56">
        <f t="shared" si="7"/>
        <v>0</v>
      </c>
      <c r="H221" s="55"/>
      <c r="I221" s="56">
        <f t="shared" si="6"/>
        <v>0</v>
      </c>
      <c r="J221" s="57"/>
    </row>
    <row r="222" spans="1:10" ht="39" x14ac:dyDescent="0.3">
      <c r="A222" s="4" t="s">
        <v>193</v>
      </c>
      <c r="B222" s="7" t="s">
        <v>194</v>
      </c>
      <c r="C222" s="20" t="s">
        <v>389</v>
      </c>
      <c r="D222" s="6" t="s">
        <v>217</v>
      </c>
      <c r="E222" s="92">
        <v>780</v>
      </c>
      <c r="F222" s="56"/>
      <c r="G222" s="56">
        <f t="shared" si="7"/>
        <v>0</v>
      </c>
      <c r="H222" s="55"/>
      <c r="I222" s="56">
        <f t="shared" si="6"/>
        <v>0</v>
      </c>
      <c r="J222" s="57"/>
    </row>
    <row r="223" spans="1:10" ht="39" x14ac:dyDescent="0.3">
      <c r="A223" s="4" t="s">
        <v>195</v>
      </c>
      <c r="B223" s="7" t="s">
        <v>196</v>
      </c>
      <c r="C223" s="20" t="s">
        <v>390</v>
      </c>
      <c r="D223" s="6" t="s">
        <v>190</v>
      </c>
      <c r="E223" s="93">
        <v>84</v>
      </c>
      <c r="F223" s="56"/>
      <c r="G223" s="56">
        <f t="shared" si="7"/>
        <v>0</v>
      </c>
      <c r="H223" s="55"/>
      <c r="I223" s="56">
        <f t="shared" si="6"/>
        <v>0</v>
      </c>
      <c r="J223" s="57"/>
    </row>
    <row r="224" spans="1:10" ht="39" x14ac:dyDescent="0.3">
      <c r="A224" s="4" t="s">
        <v>197</v>
      </c>
      <c r="B224" s="26" t="s">
        <v>198</v>
      </c>
      <c r="C224" s="22" t="s">
        <v>391</v>
      </c>
      <c r="D224" s="6" t="s">
        <v>217</v>
      </c>
      <c r="E224" s="81">
        <v>771</v>
      </c>
      <c r="F224" s="56"/>
      <c r="G224" s="56">
        <f t="shared" si="7"/>
        <v>0</v>
      </c>
      <c r="H224" s="55"/>
      <c r="I224" s="56">
        <f t="shared" si="6"/>
        <v>0</v>
      </c>
      <c r="J224" s="57"/>
    </row>
    <row r="225" spans="1:10" ht="52" x14ac:dyDescent="0.3">
      <c r="A225" s="4" t="s">
        <v>199</v>
      </c>
      <c r="B225" s="21" t="s">
        <v>200</v>
      </c>
      <c r="C225" s="22" t="s">
        <v>392</v>
      </c>
      <c r="D225" s="6" t="s">
        <v>190</v>
      </c>
      <c r="E225" s="81">
        <v>150</v>
      </c>
      <c r="F225" s="56"/>
      <c r="G225" s="56">
        <f t="shared" si="7"/>
        <v>0</v>
      </c>
      <c r="H225" s="55"/>
      <c r="I225" s="56">
        <f t="shared" si="6"/>
        <v>0</v>
      </c>
      <c r="J225" s="57"/>
    </row>
    <row r="226" spans="1:10" ht="26" x14ac:dyDescent="0.3">
      <c r="A226" s="4" t="s">
        <v>201</v>
      </c>
      <c r="B226" s="17" t="s">
        <v>202</v>
      </c>
      <c r="C226" s="22" t="s">
        <v>393</v>
      </c>
      <c r="D226" s="6" t="s">
        <v>217</v>
      </c>
      <c r="E226" s="81">
        <v>165</v>
      </c>
      <c r="F226" s="56"/>
      <c r="G226" s="56">
        <f t="shared" si="7"/>
        <v>0</v>
      </c>
      <c r="H226" s="55"/>
      <c r="I226" s="56">
        <f t="shared" si="6"/>
        <v>0</v>
      </c>
      <c r="J226" s="57"/>
    </row>
    <row r="227" spans="1:10" ht="26" x14ac:dyDescent="0.3">
      <c r="A227" s="4" t="s">
        <v>203</v>
      </c>
      <c r="B227" s="18" t="s">
        <v>204</v>
      </c>
      <c r="C227" s="22" t="s">
        <v>394</v>
      </c>
      <c r="D227" s="6" t="s">
        <v>190</v>
      </c>
      <c r="E227" s="81">
        <v>495</v>
      </c>
      <c r="F227" s="56"/>
      <c r="G227" s="56">
        <f t="shared" si="7"/>
        <v>0</v>
      </c>
      <c r="H227" s="55"/>
      <c r="I227" s="56">
        <f t="shared" si="6"/>
        <v>0</v>
      </c>
      <c r="J227" s="57"/>
    </row>
    <row r="228" spans="1:10" ht="39" x14ac:dyDescent="0.3">
      <c r="A228" s="4" t="s">
        <v>205</v>
      </c>
      <c r="B228" s="17" t="s">
        <v>206</v>
      </c>
      <c r="C228" s="22" t="s">
        <v>378</v>
      </c>
      <c r="D228" s="6" t="s">
        <v>4</v>
      </c>
      <c r="E228" s="81">
        <v>549</v>
      </c>
      <c r="F228" s="56"/>
      <c r="G228" s="56">
        <f t="shared" si="7"/>
        <v>0</v>
      </c>
      <c r="H228" s="55"/>
      <c r="I228" s="56">
        <f t="shared" si="6"/>
        <v>0</v>
      </c>
      <c r="J228" s="57"/>
    </row>
    <row r="229" spans="1:10" ht="39" x14ac:dyDescent="0.3">
      <c r="A229" s="4" t="s">
        <v>207</v>
      </c>
      <c r="B229" s="18" t="s">
        <v>208</v>
      </c>
      <c r="C229" s="20" t="s">
        <v>395</v>
      </c>
      <c r="D229" s="6" t="s">
        <v>217</v>
      </c>
      <c r="E229" s="93">
        <v>60</v>
      </c>
      <c r="F229" s="56"/>
      <c r="G229" s="56">
        <f t="shared" si="7"/>
        <v>0</v>
      </c>
      <c r="H229" s="55"/>
      <c r="I229" s="56">
        <f t="shared" si="6"/>
        <v>0</v>
      </c>
      <c r="J229" s="57"/>
    </row>
    <row r="230" spans="1:10" ht="39" x14ac:dyDescent="0.3">
      <c r="A230" s="4" t="s">
        <v>209</v>
      </c>
      <c r="B230" s="17" t="s">
        <v>210</v>
      </c>
      <c r="C230" s="94" t="s">
        <v>396</v>
      </c>
      <c r="D230" s="6" t="s">
        <v>217</v>
      </c>
      <c r="E230" s="81">
        <v>45</v>
      </c>
      <c r="F230" s="56"/>
      <c r="G230" s="56">
        <f t="shared" si="7"/>
        <v>0</v>
      </c>
      <c r="H230" s="55"/>
      <c r="I230" s="56">
        <f t="shared" si="6"/>
        <v>0</v>
      </c>
      <c r="J230" s="57"/>
    </row>
    <row r="231" spans="1:10" ht="26" x14ac:dyDescent="0.3">
      <c r="A231" s="4" t="s">
        <v>211</v>
      </c>
      <c r="B231" s="17" t="s">
        <v>212</v>
      </c>
      <c r="C231" s="22" t="s">
        <v>397</v>
      </c>
      <c r="D231" s="6" t="s">
        <v>217</v>
      </c>
      <c r="E231" s="81">
        <v>9</v>
      </c>
      <c r="F231" s="56"/>
      <c r="G231" s="56">
        <f t="shared" si="7"/>
        <v>0</v>
      </c>
      <c r="H231" s="55"/>
      <c r="I231" s="56">
        <f t="shared" si="6"/>
        <v>0</v>
      </c>
      <c r="J231" s="57"/>
    </row>
    <row r="232" spans="1:10" ht="26" x14ac:dyDescent="0.3">
      <c r="A232" s="4" t="s">
        <v>213</v>
      </c>
      <c r="B232" s="17" t="s">
        <v>214</v>
      </c>
      <c r="C232" s="22" t="s">
        <v>398</v>
      </c>
      <c r="D232" s="6" t="s">
        <v>91</v>
      </c>
      <c r="E232" s="81">
        <v>54</v>
      </c>
      <c r="F232" s="56"/>
      <c r="G232" s="56">
        <f t="shared" si="7"/>
        <v>0</v>
      </c>
      <c r="H232" s="55"/>
      <c r="I232" s="56">
        <f t="shared" si="6"/>
        <v>0</v>
      </c>
      <c r="J232" s="57"/>
    </row>
    <row r="233" spans="1:10" ht="39" x14ac:dyDescent="0.3">
      <c r="A233" s="4" t="s">
        <v>215</v>
      </c>
      <c r="B233" s="17" t="s">
        <v>216</v>
      </c>
      <c r="C233" s="26" t="s">
        <v>399</v>
      </c>
      <c r="D233" s="6" t="s">
        <v>217</v>
      </c>
      <c r="E233" s="81">
        <v>54</v>
      </c>
      <c r="F233" s="56"/>
      <c r="G233" s="56">
        <f t="shared" si="7"/>
        <v>0</v>
      </c>
      <c r="H233" s="55"/>
      <c r="I233" s="56">
        <f t="shared" si="6"/>
        <v>0</v>
      </c>
      <c r="J233" s="57"/>
    </row>
    <row r="234" spans="1:10" s="66" customFormat="1" ht="15.5" x14ac:dyDescent="0.35">
      <c r="A234" s="104" t="s">
        <v>301</v>
      </c>
      <c r="B234" s="105"/>
      <c r="C234" s="105"/>
      <c r="D234" s="105"/>
      <c r="E234" s="105"/>
      <c r="F234" s="106"/>
      <c r="G234" s="62">
        <f>SUM(G219:G233)</f>
        <v>0</v>
      </c>
      <c r="H234" s="63" t="s">
        <v>303</v>
      </c>
      <c r="I234" s="62">
        <f>SUM(I219:I233)</f>
        <v>0</v>
      </c>
      <c r="J234" s="65"/>
    </row>
    <row r="235" spans="1:10" s="66" customFormat="1" ht="15.5" x14ac:dyDescent="0.35">
      <c r="A235" s="104" t="s">
        <v>302</v>
      </c>
      <c r="B235" s="105"/>
      <c r="C235" s="105"/>
      <c r="D235" s="105"/>
      <c r="E235" s="105"/>
      <c r="F235" s="106"/>
      <c r="G235" s="62">
        <f>G234*130%</f>
        <v>0</v>
      </c>
      <c r="H235" s="63" t="s">
        <v>303</v>
      </c>
      <c r="I235" s="62">
        <f>I234*130%</f>
        <v>0</v>
      </c>
      <c r="J235" s="65"/>
    </row>
    <row r="236" spans="1:10" ht="37.25" customHeight="1" x14ac:dyDescent="0.3">
      <c r="A236" s="121" t="s">
        <v>400</v>
      </c>
      <c r="B236" s="122"/>
      <c r="C236" s="122"/>
      <c r="D236" s="122"/>
      <c r="E236" s="122"/>
      <c r="F236" s="122"/>
      <c r="G236" s="122"/>
      <c r="H236" s="122"/>
      <c r="I236" s="122"/>
      <c r="J236" s="123"/>
    </row>
    <row r="237" spans="1:10" ht="78" x14ac:dyDescent="0.3">
      <c r="A237" s="4">
        <v>1</v>
      </c>
      <c r="B237" s="25" t="s">
        <v>232</v>
      </c>
      <c r="C237" s="8" t="s">
        <v>401</v>
      </c>
      <c r="D237" s="87" t="s">
        <v>4</v>
      </c>
      <c r="E237" s="81">
        <v>4000</v>
      </c>
      <c r="F237" s="56"/>
      <c r="G237" s="56">
        <f t="shared" ref="G237:G239" si="8">E237*F237</f>
        <v>0</v>
      </c>
      <c r="H237" s="55"/>
      <c r="I237" s="56">
        <f t="shared" ref="I237:I239" si="9">G237+(G237*H237)</f>
        <v>0</v>
      </c>
      <c r="J237" s="57"/>
    </row>
    <row r="238" spans="1:10" ht="65" x14ac:dyDescent="0.3">
      <c r="A238" s="4">
        <v>2</v>
      </c>
      <c r="B238" s="25" t="s">
        <v>231</v>
      </c>
      <c r="C238" s="8" t="s">
        <v>234</v>
      </c>
      <c r="D238" s="87" t="s">
        <v>4</v>
      </c>
      <c r="E238" s="81">
        <v>1000</v>
      </c>
      <c r="F238" s="56"/>
      <c r="G238" s="56">
        <f t="shared" si="8"/>
        <v>0</v>
      </c>
      <c r="H238" s="55"/>
      <c r="I238" s="56">
        <f t="shared" si="9"/>
        <v>0</v>
      </c>
      <c r="J238" s="57"/>
    </row>
    <row r="239" spans="1:10" ht="91" x14ac:dyDescent="0.3">
      <c r="A239" s="4">
        <v>3</v>
      </c>
      <c r="B239" s="25" t="s">
        <v>233</v>
      </c>
      <c r="C239" s="8" t="s">
        <v>402</v>
      </c>
      <c r="D239" s="87" t="s">
        <v>4</v>
      </c>
      <c r="E239" s="81">
        <v>1200</v>
      </c>
      <c r="F239" s="56"/>
      <c r="G239" s="56">
        <f t="shared" si="8"/>
        <v>0</v>
      </c>
      <c r="H239" s="55"/>
      <c r="I239" s="56">
        <f t="shared" si="9"/>
        <v>0</v>
      </c>
      <c r="J239" s="57"/>
    </row>
    <row r="240" spans="1:10" s="66" customFormat="1" ht="15.5" x14ac:dyDescent="0.35">
      <c r="A240" s="104" t="s">
        <v>301</v>
      </c>
      <c r="B240" s="105"/>
      <c r="C240" s="105"/>
      <c r="D240" s="105"/>
      <c r="E240" s="105"/>
      <c r="F240" s="106"/>
      <c r="G240" s="62">
        <f>SUM(G237:G239)</f>
        <v>0</v>
      </c>
      <c r="H240" s="63" t="s">
        <v>303</v>
      </c>
      <c r="I240" s="62">
        <f>SUM(I237:I239)</f>
        <v>0</v>
      </c>
      <c r="J240" s="65"/>
    </row>
    <row r="241" spans="1:10" s="66" customFormat="1" ht="15.5" x14ac:dyDescent="0.35">
      <c r="A241" s="104" t="s">
        <v>302</v>
      </c>
      <c r="B241" s="105"/>
      <c r="C241" s="105"/>
      <c r="D241" s="105"/>
      <c r="E241" s="105"/>
      <c r="F241" s="106"/>
      <c r="G241" s="62">
        <f>G240*130%</f>
        <v>0</v>
      </c>
      <c r="H241" s="63" t="s">
        <v>303</v>
      </c>
      <c r="I241" s="62">
        <f>I240*130%</f>
        <v>0</v>
      </c>
      <c r="J241" s="65"/>
    </row>
  </sheetData>
  <mergeCells count="46">
    <mergeCell ref="C4:E4"/>
    <mergeCell ref="C5:E5"/>
    <mergeCell ref="C6:E6"/>
    <mergeCell ref="C7:E7"/>
    <mergeCell ref="A236:J236"/>
    <mergeCell ref="A212:F212"/>
    <mergeCell ref="A213:F213"/>
    <mergeCell ref="A154:F154"/>
    <mergeCell ref="A155:F155"/>
    <mergeCell ref="A156:J156"/>
    <mergeCell ref="A197:J197"/>
    <mergeCell ref="A195:F195"/>
    <mergeCell ref="A196:F196"/>
    <mergeCell ref="A152:J152"/>
    <mergeCell ref="A137:F137"/>
    <mergeCell ref="A138:F138"/>
    <mergeCell ref="A240:F240"/>
    <mergeCell ref="A241:F241"/>
    <mergeCell ref="A234:F234"/>
    <mergeCell ref="A235:F235"/>
    <mergeCell ref="A214:J214"/>
    <mergeCell ref="A218:J218"/>
    <mergeCell ref="A216:F216"/>
    <mergeCell ref="A217:F217"/>
    <mergeCell ref="A111:J111"/>
    <mergeCell ref="A109:F109"/>
    <mergeCell ref="A110:F110"/>
    <mergeCell ref="A150:F150"/>
    <mergeCell ref="A151:F151"/>
    <mergeCell ref="A117:J117"/>
    <mergeCell ref="A115:F115"/>
    <mergeCell ref="A116:F116"/>
    <mergeCell ref="A139:J139"/>
    <mergeCell ref="A144:J144"/>
    <mergeCell ref="A142:F142"/>
    <mergeCell ref="A143:F143"/>
    <mergeCell ref="A148:J148"/>
    <mergeCell ref="A146:F146"/>
    <mergeCell ref="A147:F147"/>
    <mergeCell ref="A97:J97"/>
    <mergeCell ref="A13:J13"/>
    <mergeCell ref="A95:F95"/>
    <mergeCell ref="A96:F96"/>
    <mergeCell ref="A105:J105"/>
    <mergeCell ref="A103:F103"/>
    <mergeCell ref="A104:F104"/>
  </mergeCells>
  <conditionalFormatting sqref="C11:C12 C242:C1048576">
    <cfRule type="containsText" dxfId="19" priority="52" operator="containsText" text="instytut">
      <formula>NOT(ISERROR(SEARCH("instytut",C11)))</formula>
    </cfRule>
  </conditionalFormatting>
  <conditionalFormatting sqref="C140:C141">
    <cfRule type="containsText" dxfId="18" priority="19" operator="containsText" text="instytut">
      <formula>NOT(ISERROR(SEARCH("instytut",C140)))</formula>
    </cfRule>
  </conditionalFormatting>
  <conditionalFormatting sqref="C145">
    <cfRule type="containsText" dxfId="17" priority="18" operator="containsText" text="instytut">
      <formula>NOT(ISERROR(SEARCH("instytut",C145)))</formula>
    </cfRule>
  </conditionalFormatting>
  <conditionalFormatting sqref="C153">
    <cfRule type="containsText" dxfId="16" priority="17" operator="containsText" text="instytut">
      <formula>NOT(ISERROR(SEARCH("instytut",C153)))</formula>
    </cfRule>
  </conditionalFormatting>
  <conditionalFormatting sqref="C165 C188:C190 C170:C174 C192:C193">
    <cfRule type="containsText" dxfId="15" priority="16" operator="containsText" text="instytut">
      <formula>NOT(ISERROR(SEARCH("instytut",C165)))</formula>
    </cfRule>
  </conditionalFormatting>
  <conditionalFormatting sqref="C194">
    <cfRule type="containsText" dxfId="14" priority="15" operator="containsText" text="instytut">
      <formula>NOT(ISERROR(SEARCH("instytut",C194)))</formula>
    </cfRule>
  </conditionalFormatting>
  <conditionalFormatting sqref="C207">
    <cfRule type="containsText" dxfId="13" priority="14" operator="containsText" text="instytut">
      <formula>NOT(ISERROR(SEARCH("instytut",C207)))</formula>
    </cfRule>
  </conditionalFormatting>
  <conditionalFormatting sqref="C202 C205 C209 C211">
    <cfRule type="containsText" dxfId="12" priority="13" operator="containsText" text="instytut">
      <formula>NOT(ISERROR(SEARCH("instytut",C202)))</formula>
    </cfRule>
  </conditionalFormatting>
  <conditionalFormatting sqref="C198:C199">
    <cfRule type="containsText" dxfId="11" priority="12" operator="containsText" text="instytut">
      <formula>NOT(ISERROR(SEARCH("instytut",C198)))</formula>
    </cfRule>
  </conditionalFormatting>
  <conditionalFormatting sqref="C200">
    <cfRule type="containsText" dxfId="10" priority="11" operator="containsText" text="instytut">
      <formula>NOT(ISERROR(SEARCH("instytut",C200)))</formula>
    </cfRule>
  </conditionalFormatting>
  <conditionalFormatting sqref="C203:C204">
    <cfRule type="containsText" dxfId="9" priority="10" operator="containsText" text="instytut">
      <formula>NOT(ISERROR(SEARCH("instytut",C203)))</formula>
    </cfRule>
  </conditionalFormatting>
  <conditionalFormatting sqref="C206">
    <cfRule type="containsText" dxfId="8" priority="9" operator="containsText" text="instytut">
      <formula>NOT(ISERROR(SEARCH("instytut",C206)))</formula>
    </cfRule>
  </conditionalFormatting>
  <conditionalFormatting sqref="C201">
    <cfRule type="containsText" dxfId="7" priority="8" operator="containsText" text="instytut">
      <formula>NOT(ISERROR(SEARCH("instytut",C201)))</formula>
    </cfRule>
  </conditionalFormatting>
  <conditionalFormatting sqref="C225:C226">
    <cfRule type="containsText" dxfId="6" priority="7" operator="containsText" text="instytut">
      <formula>NOT(ISERROR(SEARCH("instytut",C225)))</formula>
    </cfRule>
  </conditionalFormatting>
  <conditionalFormatting sqref="C219:C221">
    <cfRule type="containsText" dxfId="5" priority="6" operator="containsText" text="instytut">
      <formula>NOT(ISERROR(SEARCH("instytut",C219)))</formula>
    </cfRule>
  </conditionalFormatting>
  <conditionalFormatting sqref="C222:C224">
    <cfRule type="containsText" dxfId="4" priority="5" operator="containsText" text="instytut">
      <formula>NOT(ISERROR(SEARCH("instytut",C222)))</formula>
    </cfRule>
  </conditionalFormatting>
  <conditionalFormatting sqref="C227:C229">
    <cfRule type="containsText" dxfId="3" priority="4" operator="containsText" text="instytut">
      <formula>NOT(ISERROR(SEARCH("instytut",C227)))</formula>
    </cfRule>
  </conditionalFormatting>
  <conditionalFormatting sqref="C230:C232">
    <cfRule type="containsText" dxfId="2" priority="3" operator="containsText" text="instytut">
      <formula>NOT(ISERROR(SEARCH("instytut",C230)))</formula>
    </cfRule>
  </conditionalFormatting>
  <conditionalFormatting sqref="C233">
    <cfRule type="containsText" dxfId="1" priority="2" operator="containsText" text="instytut">
      <formula>NOT(ISERROR(SEARCH("instytut",C233)))</formula>
    </cfRule>
  </conditionalFormatting>
  <conditionalFormatting sqref="C237:C239">
    <cfRule type="containsText" dxfId="0" priority="1" operator="containsText" text="instytut">
      <formula>NOT(ISERROR(SEARCH("instytut",C237)))</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Kalkulacja cenowa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Andrzej Gieszczyk</dc:creator>
  <cp:lastModifiedBy>Mateusz Krzysztofik</cp:lastModifiedBy>
  <cp:lastPrinted>2024-01-29T12:32:21Z</cp:lastPrinted>
  <dcterms:created xsi:type="dcterms:W3CDTF">2022-11-15T08:43:23Z</dcterms:created>
  <dcterms:modified xsi:type="dcterms:W3CDTF">2024-11-07T14:54:27Z</dcterms:modified>
</cp:coreProperties>
</file>