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skfsv001\profiles$\magdalena.szuscik\Pulpit\BAZA POSTĘPOWAŃ 2024\2024_397_ELC_MSZ serwis osuszaczy\PLATFORMA\"/>
    </mc:Choice>
  </mc:AlternateContent>
  <xr:revisionPtr revIDLastSave="0" documentId="13_ncr:1_{10BF3269-E489-4335-A596-16E0230E2A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I10" i="1"/>
  <c r="G4" i="1"/>
  <c r="H4" i="1" s="1"/>
  <c r="I51" i="1"/>
  <c r="N51" i="1"/>
  <c r="P51" i="1" s="1"/>
  <c r="M54" i="1"/>
  <c r="L54" i="1"/>
  <c r="M51" i="1"/>
  <c r="L51" i="1"/>
  <c r="M43" i="1"/>
  <c r="L39" i="1"/>
  <c r="M28" i="1"/>
  <c r="L20" i="1"/>
  <c r="M10" i="1"/>
  <c r="L4" i="1"/>
  <c r="L56" i="1" s="1"/>
  <c r="K54" i="1"/>
  <c r="J54" i="1"/>
  <c r="K51" i="1"/>
  <c r="J51" i="1"/>
  <c r="K43" i="1"/>
  <c r="J39" i="1"/>
  <c r="K28" i="1"/>
  <c r="J20" i="1"/>
  <c r="K10" i="1"/>
  <c r="J4" i="1"/>
  <c r="G51" i="1"/>
  <c r="H51" i="1" s="1"/>
  <c r="G54" i="1"/>
  <c r="H54" i="1" s="1"/>
  <c r="F50" i="1"/>
  <c r="N43" i="1" s="1"/>
  <c r="F42" i="1"/>
  <c r="G39" i="1" s="1"/>
  <c r="H39" i="1" s="1"/>
  <c r="F38" i="1"/>
  <c r="N28" i="1" s="1"/>
  <c r="F27" i="1"/>
  <c r="G20" i="1" s="1"/>
  <c r="H20" i="1" s="1"/>
  <c r="F19" i="1"/>
  <c r="N10" i="1" s="1"/>
  <c r="F9" i="1"/>
  <c r="N54" i="1" l="1"/>
  <c r="N39" i="1"/>
  <c r="P39" i="1" s="1"/>
  <c r="P54" i="1"/>
  <c r="O54" i="1"/>
  <c r="M56" i="1"/>
  <c r="O51" i="1"/>
  <c r="N4" i="1"/>
  <c r="J56" i="1"/>
  <c r="K56" i="1"/>
  <c r="I54" i="1"/>
  <c r="N20" i="1"/>
  <c r="P20" i="1" s="1"/>
  <c r="G28" i="1"/>
  <c r="I28" i="1" s="1"/>
  <c r="O28" i="1" s="1"/>
  <c r="O10" i="1"/>
  <c r="G43" i="1"/>
  <c r="I43" i="1" s="1"/>
  <c r="O43" i="1" s="1"/>
  <c r="O56" i="1" l="1"/>
  <c r="N56" i="1"/>
  <c r="P4" i="1"/>
  <c r="I56" i="1"/>
  <c r="P56" i="1"/>
  <c r="B56" i="1" s="1"/>
  <c r="G56" i="1"/>
  <c r="H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tc={A7D977C5-9607-497A-883F-5AED0B0617F2}</author>
  </authors>
  <commentList>
    <comment ref="P56" authorId="0" shapeId="0" xr:uid="{A7D977C5-9607-497A-883F-5AED0B0617F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wartość do wprowadzenia  na platformie</t>
      </text>
    </comment>
  </commentList>
</comments>
</file>

<file path=xl/sharedStrings.xml><?xml version="1.0" encoding="utf-8"?>
<sst xmlns="http://schemas.openxmlformats.org/spreadsheetml/2006/main" count="122" uniqueCount="79">
  <si>
    <t>TERMIN</t>
  </si>
  <si>
    <t>NAZWA URZĄDZENIA</t>
  </si>
  <si>
    <t>OPIS WYKONYWANYCH PRAC</t>
  </si>
  <si>
    <t>Termostat wys. Temp.</t>
  </si>
  <si>
    <t>Sensory temp, komplet</t>
  </si>
  <si>
    <t>Zestaw filtrów sieciowych</t>
  </si>
  <si>
    <t>Zestaw tłumików</t>
  </si>
  <si>
    <t>PST 1500W</t>
  </si>
  <si>
    <t>Suma</t>
  </si>
  <si>
    <t>MATERIAŁY PODSTAWOWE</t>
  </si>
  <si>
    <t>Przewidywana częstotliwość prac</t>
  </si>
  <si>
    <t>proszę wymienić………</t>
  </si>
  <si>
    <t>Presostat niskiego/wysokiego ciśnienia</t>
  </si>
  <si>
    <t>Uwagi</t>
  </si>
  <si>
    <t>Cartridge filtra freonu</t>
  </si>
  <si>
    <t>Wkłady filtra (6 szt.)</t>
  </si>
  <si>
    <t>MATERIAŁY CENA ZA 1 SZT. (KPL.)</t>
  </si>
  <si>
    <t>Czujnik temperatury</t>
  </si>
  <si>
    <t>wkład filtra K430AO</t>
  </si>
  <si>
    <t>wkład filtra K430AA</t>
  </si>
  <si>
    <t>wkład filtra K430AR</t>
  </si>
  <si>
    <t>wkład filtra 050ACS</t>
  </si>
  <si>
    <t>zestaw naprawczy drenów</t>
  </si>
  <si>
    <t>Przegląd główny wraz z kosztami materiałów dodatkowych i opcjonalnych i utylizacją</t>
  </si>
  <si>
    <t>Oględziny osuszacza, kontrola pracy i stanu instalacji. Pomiar punktu rosy , wydruk z odczytów parametrów. Wymiana  tłumików wymiana wkładów filtrów sieciowych, zakres prac serwisowych zgodnie  z pkt 1 wykazu czynności z postępowania przetargowego i utylizacją.</t>
  </si>
  <si>
    <t>Przegląd okresowy osuszacza. Kontrola układów roboczych. Kontrola szczelności, ciśnień roboczych czynnika chłodniczego. Sprawdzenie zaworu bezpieczeństwa, czynności podstawowe, zakres prac serwisowych zgodnie  z pkt 2 wykazu czynności z postępowania przetargowego  i utylizacją.</t>
  </si>
  <si>
    <t>Przegląd główny wraz z kosztami materiałów dodatkowych i opcjonalnych  i utylizacją.</t>
  </si>
  <si>
    <t>Wymiana wkładów  filtracyjnych 6 szt  i utylizacją.</t>
  </si>
  <si>
    <t>Przegląd główny wraz z kosztami materiałów dodatkowych i opcjonalnych i utylizacją.</t>
  </si>
  <si>
    <t>Przegląd osuszacza, kontrola działania, kontrola szczelności, kontrola i regulacja ciśnień roboczych czynnika chłodniczego. Sprawdzenie drena kondensatu, wymiana zestawu naprawczego. Wymiana filtra freonu. Sprawdzenie zaworu bezpieczeństwa, zakres prac serwisowych zgodnie  z pkt 2 wykazu czynności z postępowania przetargowego  i utylizacją.</t>
  </si>
  <si>
    <t>Czujnik punktu rosy</t>
  </si>
  <si>
    <t>utylizacja</t>
  </si>
  <si>
    <t>Zestaw naprawczy drenu 1 kpl.</t>
  </si>
  <si>
    <t>Zestaw naprawczy drenu kondensatu</t>
  </si>
  <si>
    <t>zawór obejściowy gorącego gazu</t>
  </si>
  <si>
    <t>stycznik sprężarki</t>
  </si>
  <si>
    <t>czynnik chłodniczy za 1 kg</t>
  </si>
  <si>
    <t>czujnik temperatury</t>
  </si>
  <si>
    <t>kalibracja sondy p.rosy 1 szt.</t>
  </si>
  <si>
    <t>Zawory wyspa zaworowa - za 8 szt. 1 szt. 1207 zł</t>
  </si>
  <si>
    <t>Zestaw naprawczy zaworów dekompresyjnych za 2 szt</t>
  </si>
  <si>
    <t>Zestaw naprawczy zaworów wlotowych za 2 szt.</t>
  </si>
  <si>
    <t>Zestaw naprawczy zaworów wylotowych za 2 szt.</t>
  </si>
  <si>
    <t>Adsorbent Alumina gel AA za 140 kg</t>
  </si>
  <si>
    <t>zawór regulacyjny skraplacza WVFX</t>
  </si>
  <si>
    <t>Czynnik R407C za 1 kg</t>
  </si>
  <si>
    <t>Wkład filtracyjny Q 250</t>
  </si>
  <si>
    <t>Data</t>
  </si>
  <si>
    <t>Nazwa oferenta                                                        adres</t>
  </si>
  <si>
    <t>Termin ważności oferty - do dnia</t>
  </si>
  <si>
    <t>Dane kontaktowe osoby upoważnionej ze strony Oferenta do kontaktu z Zamawiającym</t>
  </si>
  <si>
    <t>Filtr czynnika chłodnizcego</t>
  </si>
  <si>
    <t>Zestaw serwisowy 3 lata</t>
  </si>
  <si>
    <t>Suma całkowita wartość serwisu podstawowego</t>
  </si>
  <si>
    <t>….......2024</t>
  </si>
  <si>
    <t>Realizacja Zamówienia</t>
  </si>
  <si>
    <t>*samodzielnie/ z udziałem podwykonawców</t>
  </si>
  <si>
    <t>Preferowana forma zawarcia umowy</t>
  </si>
  <si>
    <t>*podpis tradycyjny/ podpis elektorniczny</t>
  </si>
  <si>
    <t>Wkłady filtracyjne (na 1 kpl.).</t>
  </si>
  <si>
    <t>ROBOCIZNA/WYMIANA - SERWIS ZA 1 SZT. (KPL. -CENY NETTO)</t>
  </si>
  <si>
    <t>KOSZTY SERWISU PODSTAWOWEGO RAZEM ZA URZĄDZENIA DANEGO RODZAJU - 2025</t>
  </si>
  <si>
    <t>-</t>
  </si>
  <si>
    <t>WARTOŚĆ SERWISU za KPL.</t>
  </si>
  <si>
    <t>KOSZTY SERWISU GŁÓWNEGO ZA URZĄDZENIA DANEGO RODZAJU - 2025</t>
  </si>
  <si>
    <t>KOSZTY SERWISU PODSTAWOWEGO RAZEM ZA URZĄDZENIA DANEGO RODZAJU - 2026</t>
  </si>
  <si>
    <t>KOSZTY SERWISU GŁÓWNEGO ZA URZĄDZENIA DANEGO RODZAJU - 2026</t>
  </si>
  <si>
    <t>KOSZTY SERWISU PODSTAWOWEGO RAZEM ZA URZĄDZENIA DANEGO RODZAJU - 2027</t>
  </si>
  <si>
    <t>KOSZTY SERWISU GŁÓWNEGO ZA URZĄDZENIA DANEGO RODZAJU - 2027</t>
  </si>
  <si>
    <t>Przewidywany koszt serwisów podstawowych 2025-2027</t>
  </si>
  <si>
    <t>Przewidywany koszt serwisów głónych 2025-2027</t>
  </si>
  <si>
    <t>Określenie stawki r-h dla ewentualnych prac i napraw awaryjnych</t>
  </si>
  <si>
    <r>
      <t xml:space="preserve">osuszacz QSR 130 - </t>
    </r>
    <r>
      <rPr>
        <b/>
        <sz val="12"/>
        <color rgb="FFFF0000"/>
        <rFont val="Calibri"/>
        <family val="2"/>
        <charset val="238"/>
        <scheme val="minor"/>
      </rPr>
      <t>2szt</t>
    </r>
  </si>
  <si>
    <r>
      <t>Wymiana kpl. wkładów na każdy z separatorów. Przygotowanie wkładów do pracy. Opróżnienie i czyszczenie komór kontrola drożności kanałów przelewowych, regulacja, wywóz i utylizacja.  Ilość całkowita</t>
    </r>
    <r>
      <rPr>
        <sz val="12"/>
        <color rgb="FFFF0000"/>
        <rFont val="Calibri"/>
        <family val="2"/>
        <charset val="238"/>
        <scheme val="minor"/>
      </rPr>
      <t xml:space="preserve"> 8 kpl.</t>
    </r>
  </si>
  <si>
    <r>
      <t xml:space="preserve">Odolejacz ES2600 / </t>
    </r>
    <r>
      <rPr>
        <sz val="12"/>
        <color rgb="FFFF0000"/>
        <rFont val="Calibri"/>
        <family val="2"/>
        <charset val="238"/>
        <scheme val="minor"/>
      </rPr>
      <t>1szt</t>
    </r>
  </si>
  <si>
    <r>
      <t xml:space="preserve">DXS 106 osuszacz adsorbcyjny - </t>
    </r>
    <r>
      <rPr>
        <sz val="12"/>
        <color rgb="FFFF0000"/>
        <rFont val="Calibri"/>
        <family val="2"/>
        <charset val="238"/>
        <scheme val="minor"/>
      </rPr>
      <t>2 szt.</t>
    </r>
  </si>
  <si>
    <t xml:space="preserve">Terminy realizacji usługi od momentu zgłoszenia - 8 h.  </t>
  </si>
  <si>
    <t>TAK/NIE</t>
  </si>
  <si>
    <t xml:space="preserve">Przewidywany koszt prac podstawowych za 3 lata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</si>
</sst>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left" vertical="center"/>
    </xf>
    <xf numFmtId="4" fontId="2" fillId="4" borderId="17" xfId="0" applyNumberFormat="1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6" fillId="6" borderId="8" xfId="0" applyNumberFormat="1" applyFont="1" applyFill="1" applyBorder="1" applyAlignment="1">
      <alignment horizontal="center" vertical="center"/>
    </xf>
    <xf numFmtId="164" fontId="6" fillId="6" borderId="3" xfId="0" applyNumberFormat="1" applyFont="1" applyFill="1" applyBorder="1" applyAlignment="1">
      <alignment horizontal="center" vertical="center"/>
    </xf>
    <xf numFmtId="164" fontId="6" fillId="6" borderId="16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/>
    </xf>
    <xf numFmtId="164" fontId="3" fillId="2" borderId="1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/>
    </xf>
    <xf numFmtId="4" fontId="3" fillId="0" borderId="17" xfId="0" applyNumberFormat="1" applyFont="1" applyBorder="1" applyAlignment="1">
      <alignment horizontal="left" vertical="center"/>
    </xf>
    <xf numFmtId="164" fontId="3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left" vertical="center"/>
    </xf>
    <xf numFmtId="4" fontId="3" fillId="0" borderId="3" xfId="0" applyNumberFormat="1" applyFont="1" applyBorder="1" applyAlignment="1">
      <alignment horizontal="left" vertical="center"/>
    </xf>
    <xf numFmtId="4" fontId="3" fillId="0" borderId="4" xfId="0" applyNumberFormat="1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zuścik Magdalena" id="{19853EAA-CE7E-4D66-9FA4-01EA56AF75EE}" userId="S::magdalena.szuscik@cezpolska.pl::bd5bbd94-6ac5-4fd1-a84c-bc4ea14843ac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56" dT="2024-11-04T09:33:10.87" personId="{19853EAA-CE7E-4D66-9FA4-01EA56AF75EE}" id="{A7D977C5-9607-497A-883F-5AED0B0617F2}">
    <text>wartość do wprowadzenia  na platformie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2"/>
  <sheetViews>
    <sheetView tabSelected="1" zoomScale="60" zoomScaleNormal="60" workbookViewId="0">
      <pane ySplit="3" topLeftCell="A4" activePane="bottomLeft" state="frozen"/>
      <selection activeCell="C1" sqref="C1"/>
      <selection pane="bottomLeft" activeCell="T10" sqref="T10"/>
    </sheetView>
  </sheetViews>
  <sheetFormatPr defaultColWidth="9.140625" defaultRowHeight="15" x14ac:dyDescent="0.25"/>
  <cols>
    <col min="1" max="1" width="18.85546875" style="4" customWidth="1"/>
    <col min="2" max="2" width="27.5703125" style="4" customWidth="1"/>
    <col min="3" max="3" width="105.28515625" style="5" customWidth="1"/>
    <col min="4" max="4" width="16.7109375" style="4" customWidth="1"/>
    <col min="5" max="5" width="53.140625" style="11" customWidth="1"/>
    <col min="6" max="6" width="19.7109375" style="11" customWidth="1"/>
    <col min="7" max="7" width="16.7109375" style="11" customWidth="1"/>
    <col min="8" max="9" width="20.42578125" style="11" customWidth="1"/>
    <col min="10" max="13" width="20.42578125" style="11" hidden="1" customWidth="1"/>
    <col min="14" max="14" width="16" style="11" customWidth="1"/>
    <col min="15" max="15" width="22" style="11" customWidth="1"/>
    <col min="16" max="16" width="16" style="11" customWidth="1"/>
    <col min="17" max="17" width="35.7109375" style="11" customWidth="1"/>
    <col min="18" max="16384" width="9.140625" style="4"/>
  </cols>
  <sheetData>
    <row r="1" spans="1:17" ht="37.15" customHeight="1" x14ac:dyDescent="0.25">
      <c r="A1" s="24" t="s">
        <v>47</v>
      </c>
      <c r="B1" s="99" t="s">
        <v>54</v>
      </c>
      <c r="C1" s="100"/>
    </row>
    <row r="2" spans="1:17" ht="37.15" customHeight="1" x14ac:dyDescent="0.25">
      <c r="A2" s="3" t="s">
        <v>48</v>
      </c>
      <c r="B2" s="101"/>
      <c r="C2" s="102"/>
    </row>
    <row r="3" spans="1:17" ht="90.75" thickBot="1" x14ac:dyDescent="0.3">
      <c r="A3" s="6" t="s">
        <v>0</v>
      </c>
      <c r="B3" s="6" t="s">
        <v>1</v>
      </c>
      <c r="C3" s="7" t="s">
        <v>2</v>
      </c>
      <c r="D3" s="8" t="s">
        <v>60</v>
      </c>
      <c r="E3" s="12" t="s">
        <v>9</v>
      </c>
      <c r="F3" s="16" t="s">
        <v>16</v>
      </c>
      <c r="G3" s="16" t="s">
        <v>63</v>
      </c>
      <c r="H3" s="16" t="s">
        <v>61</v>
      </c>
      <c r="I3" s="26" t="s">
        <v>64</v>
      </c>
      <c r="J3" s="26" t="s">
        <v>65</v>
      </c>
      <c r="K3" s="26" t="s">
        <v>66</v>
      </c>
      <c r="L3" s="26" t="s">
        <v>67</v>
      </c>
      <c r="M3" s="26" t="s">
        <v>68</v>
      </c>
      <c r="N3" s="16" t="s">
        <v>69</v>
      </c>
      <c r="O3" s="16" t="s">
        <v>70</v>
      </c>
      <c r="P3" s="16" t="s">
        <v>78</v>
      </c>
      <c r="Q3" s="27" t="s">
        <v>13</v>
      </c>
    </row>
    <row r="4" spans="1:17" ht="17.25" customHeight="1" x14ac:dyDescent="0.25">
      <c r="A4" s="109" t="s">
        <v>10</v>
      </c>
      <c r="B4" s="31" t="s">
        <v>72</v>
      </c>
      <c r="C4" s="54" t="s">
        <v>29</v>
      </c>
      <c r="D4" s="52">
        <v>0</v>
      </c>
      <c r="E4" s="13" t="s">
        <v>33</v>
      </c>
      <c r="F4" s="17">
        <v>0</v>
      </c>
      <c r="G4" s="37">
        <f>D4+F9</f>
        <v>0</v>
      </c>
      <c r="H4" s="43">
        <f>G4*2</f>
        <v>0</v>
      </c>
      <c r="I4" s="35" t="s">
        <v>62</v>
      </c>
      <c r="J4" s="47">
        <f>0</f>
        <v>0</v>
      </c>
      <c r="K4" s="34" t="s">
        <v>62</v>
      </c>
      <c r="L4" s="47">
        <f>0</f>
        <v>0</v>
      </c>
      <c r="M4" s="34" t="s">
        <v>62</v>
      </c>
      <c r="N4" s="40">
        <f>H4+J4+L4</f>
        <v>0</v>
      </c>
      <c r="O4" s="34" t="s">
        <v>62</v>
      </c>
      <c r="P4" s="46">
        <f>N4</f>
        <v>0</v>
      </c>
      <c r="Q4" s="28"/>
    </row>
    <row r="5" spans="1:17" ht="25.9" customHeight="1" x14ac:dyDescent="0.25">
      <c r="A5" s="106"/>
      <c r="B5" s="32"/>
      <c r="C5" s="55"/>
      <c r="D5" s="53"/>
      <c r="E5" s="2" t="s">
        <v>51</v>
      </c>
      <c r="F5" s="18">
        <v>0</v>
      </c>
      <c r="G5" s="38"/>
      <c r="H5" s="44"/>
      <c r="I5" s="35"/>
      <c r="J5" s="47"/>
      <c r="K5" s="35"/>
      <c r="L5" s="47"/>
      <c r="M5" s="35"/>
      <c r="N5" s="41"/>
      <c r="O5" s="35"/>
      <c r="P5" s="47"/>
      <c r="Q5" s="29"/>
    </row>
    <row r="6" spans="1:17" ht="25.9" customHeight="1" x14ac:dyDescent="0.25">
      <c r="A6" s="106"/>
      <c r="B6" s="32"/>
      <c r="C6" s="55"/>
      <c r="D6" s="53"/>
      <c r="E6" s="2" t="s">
        <v>11</v>
      </c>
      <c r="F6" s="18">
        <v>0</v>
      </c>
      <c r="G6" s="38"/>
      <c r="H6" s="44"/>
      <c r="I6" s="35"/>
      <c r="J6" s="47"/>
      <c r="K6" s="35"/>
      <c r="L6" s="47"/>
      <c r="M6" s="35"/>
      <c r="N6" s="41"/>
      <c r="O6" s="35"/>
      <c r="P6" s="47"/>
      <c r="Q6" s="29"/>
    </row>
    <row r="7" spans="1:17" ht="25.9" customHeight="1" x14ac:dyDescent="0.25">
      <c r="A7" s="106"/>
      <c r="B7" s="32"/>
      <c r="C7" s="55"/>
      <c r="D7" s="53"/>
      <c r="E7" s="2" t="s">
        <v>11</v>
      </c>
      <c r="F7" s="18">
        <v>0</v>
      </c>
      <c r="G7" s="38"/>
      <c r="H7" s="44"/>
      <c r="I7" s="35"/>
      <c r="J7" s="47"/>
      <c r="K7" s="35"/>
      <c r="L7" s="47"/>
      <c r="M7" s="35"/>
      <c r="N7" s="41"/>
      <c r="O7" s="35"/>
      <c r="P7" s="47"/>
      <c r="Q7" s="29"/>
    </row>
    <row r="8" spans="1:17" ht="25.9" customHeight="1" x14ac:dyDescent="0.25">
      <c r="A8" s="106"/>
      <c r="B8" s="32"/>
      <c r="C8" s="55"/>
      <c r="D8" s="53"/>
      <c r="E8" s="2" t="s">
        <v>11</v>
      </c>
      <c r="F8" s="19">
        <v>0</v>
      </c>
      <c r="G8" s="38"/>
      <c r="H8" s="44"/>
      <c r="I8" s="35"/>
      <c r="J8" s="47"/>
      <c r="K8" s="35"/>
      <c r="L8" s="47"/>
      <c r="M8" s="35"/>
      <c r="N8" s="41"/>
      <c r="O8" s="35"/>
      <c r="P8" s="47"/>
      <c r="Q8" s="29"/>
    </row>
    <row r="9" spans="1:17" ht="25.9" customHeight="1" thickBot="1" x14ac:dyDescent="0.3">
      <c r="A9" s="106"/>
      <c r="B9" s="32"/>
      <c r="C9" s="55"/>
      <c r="D9" s="53"/>
      <c r="E9" s="14" t="s">
        <v>8</v>
      </c>
      <c r="F9" s="20">
        <f>SUM(F4:F8)</f>
        <v>0</v>
      </c>
      <c r="G9" s="39"/>
      <c r="H9" s="45"/>
      <c r="I9" s="35"/>
      <c r="J9" s="50"/>
      <c r="K9" s="51"/>
      <c r="L9" s="50"/>
      <c r="M9" s="51"/>
      <c r="N9" s="56"/>
      <c r="O9" s="35"/>
      <c r="P9" s="47"/>
      <c r="Q9" s="29"/>
    </row>
    <row r="10" spans="1:17" ht="15.75" customHeight="1" x14ac:dyDescent="0.25">
      <c r="A10" s="107" t="s">
        <v>10</v>
      </c>
      <c r="B10" s="32"/>
      <c r="C10" s="57" t="s">
        <v>28</v>
      </c>
      <c r="D10" s="60">
        <v>0</v>
      </c>
      <c r="E10" s="2" t="s">
        <v>33</v>
      </c>
      <c r="F10" s="18">
        <v>0</v>
      </c>
      <c r="G10" s="63">
        <f>D10+F19</f>
        <v>0</v>
      </c>
      <c r="H10" s="65" t="s">
        <v>62</v>
      </c>
      <c r="I10" s="49">
        <f>G10*2</f>
        <v>0</v>
      </c>
      <c r="J10" s="34" t="s">
        <v>62</v>
      </c>
      <c r="K10" s="49">
        <f>0</f>
        <v>0</v>
      </c>
      <c r="L10" s="34" t="s">
        <v>62</v>
      </c>
      <c r="M10" s="49">
        <f>0</f>
        <v>0</v>
      </c>
      <c r="N10" s="34" t="str">
        <f>H10</f>
        <v>-</v>
      </c>
      <c r="O10" s="40">
        <f>I10+K10+M10</f>
        <v>0</v>
      </c>
      <c r="P10" s="47"/>
      <c r="Q10" s="29"/>
    </row>
    <row r="11" spans="1:17" ht="15.75" x14ac:dyDescent="0.25">
      <c r="A11" s="115"/>
      <c r="B11" s="32"/>
      <c r="C11" s="58"/>
      <c r="D11" s="61"/>
      <c r="E11" s="2" t="s">
        <v>14</v>
      </c>
      <c r="F11" s="18">
        <v>0</v>
      </c>
      <c r="G11" s="38"/>
      <c r="H11" s="35"/>
      <c r="I11" s="47"/>
      <c r="J11" s="35"/>
      <c r="K11" s="47"/>
      <c r="L11" s="35"/>
      <c r="M11" s="47"/>
      <c r="N11" s="35"/>
      <c r="O11" s="41"/>
      <c r="P11" s="47"/>
      <c r="Q11" s="29"/>
    </row>
    <row r="12" spans="1:17" ht="15.75" x14ac:dyDescent="0.25">
      <c r="A12" s="115"/>
      <c r="B12" s="32"/>
      <c r="C12" s="58"/>
      <c r="D12" s="61"/>
      <c r="E12" s="2" t="s">
        <v>12</v>
      </c>
      <c r="F12" s="18">
        <v>0</v>
      </c>
      <c r="G12" s="38"/>
      <c r="H12" s="35"/>
      <c r="I12" s="47"/>
      <c r="J12" s="35"/>
      <c r="K12" s="47"/>
      <c r="L12" s="35"/>
      <c r="M12" s="47"/>
      <c r="N12" s="35"/>
      <c r="O12" s="41"/>
      <c r="P12" s="47"/>
      <c r="Q12" s="29"/>
    </row>
    <row r="13" spans="1:17" ht="15.75" x14ac:dyDescent="0.25">
      <c r="A13" s="115"/>
      <c r="B13" s="32"/>
      <c r="C13" s="58"/>
      <c r="D13" s="61"/>
      <c r="E13" s="2" t="s">
        <v>3</v>
      </c>
      <c r="F13" s="18">
        <v>0</v>
      </c>
      <c r="G13" s="38"/>
      <c r="H13" s="35"/>
      <c r="I13" s="47"/>
      <c r="J13" s="35"/>
      <c r="K13" s="47"/>
      <c r="L13" s="35"/>
      <c r="M13" s="47"/>
      <c r="N13" s="35"/>
      <c r="O13" s="41"/>
      <c r="P13" s="47"/>
      <c r="Q13" s="29"/>
    </row>
    <row r="14" spans="1:17" ht="15.75" x14ac:dyDescent="0.25">
      <c r="A14" s="115"/>
      <c r="B14" s="32"/>
      <c r="C14" s="58"/>
      <c r="D14" s="61"/>
      <c r="E14" s="2" t="s">
        <v>4</v>
      </c>
      <c r="F14" s="18">
        <v>0</v>
      </c>
      <c r="G14" s="38"/>
      <c r="H14" s="35"/>
      <c r="I14" s="47"/>
      <c r="J14" s="35"/>
      <c r="K14" s="47"/>
      <c r="L14" s="35"/>
      <c r="M14" s="47"/>
      <c r="N14" s="35"/>
      <c r="O14" s="41"/>
      <c r="P14" s="47"/>
      <c r="Q14" s="29"/>
    </row>
    <row r="15" spans="1:17" ht="15.75" x14ac:dyDescent="0.25">
      <c r="A15" s="115"/>
      <c r="B15" s="32"/>
      <c r="C15" s="58"/>
      <c r="D15" s="61"/>
      <c r="E15" s="2" t="s">
        <v>34</v>
      </c>
      <c r="F15" s="18">
        <v>0</v>
      </c>
      <c r="G15" s="38"/>
      <c r="H15" s="35"/>
      <c r="I15" s="47"/>
      <c r="J15" s="35"/>
      <c r="K15" s="47"/>
      <c r="L15" s="35"/>
      <c r="M15" s="47"/>
      <c r="N15" s="35"/>
      <c r="O15" s="41"/>
      <c r="P15" s="47"/>
      <c r="Q15" s="29"/>
    </row>
    <row r="16" spans="1:17" ht="15.75" x14ac:dyDescent="0.25">
      <c r="A16" s="115"/>
      <c r="B16" s="32"/>
      <c r="C16" s="58"/>
      <c r="D16" s="61"/>
      <c r="E16" s="2" t="s">
        <v>35</v>
      </c>
      <c r="F16" s="18">
        <v>0</v>
      </c>
      <c r="G16" s="38"/>
      <c r="H16" s="35"/>
      <c r="I16" s="47"/>
      <c r="J16" s="35"/>
      <c r="K16" s="47"/>
      <c r="L16" s="35"/>
      <c r="M16" s="47"/>
      <c r="N16" s="35"/>
      <c r="O16" s="41"/>
      <c r="P16" s="47"/>
      <c r="Q16" s="29"/>
    </row>
    <row r="17" spans="1:17" ht="15.75" x14ac:dyDescent="0.25">
      <c r="A17" s="115"/>
      <c r="B17" s="32"/>
      <c r="C17" s="58"/>
      <c r="D17" s="61"/>
      <c r="E17" s="2" t="s">
        <v>36</v>
      </c>
      <c r="F17" s="19">
        <v>0</v>
      </c>
      <c r="G17" s="38"/>
      <c r="H17" s="35"/>
      <c r="I17" s="47"/>
      <c r="J17" s="35"/>
      <c r="K17" s="47"/>
      <c r="L17" s="35"/>
      <c r="M17" s="47"/>
      <c r="N17" s="35"/>
      <c r="O17" s="41"/>
      <c r="P17" s="47"/>
      <c r="Q17" s="29"/>
    </row>
    <row r="18" spans="1:17" ht="15.75" x14ac:dyDescent="0.25">
      <c r="A18" s="115"/>
      <c r="B18" s="32"/>
      <c r="C18" s="58"/>
      <c r="D18" s="61"/>
      <c r="E18" s="2" t="s">
        <v>37</v>
      </c>
      <c r="F18" s="18">
        <v>0</v>
      </c>
      <c r="G18" s="38"/>
      <c r="H18" s="35"/>
      <c r="I18" s="47"/>
      <c r="J18" s="35"/>
      <c r="K18" s="47"/>
      <c r="L18" s="35"/>
      <c r="M18" s="47"/>
      <c r="N18" s="35"/>
      <c r="O18" s="41"/>
      <c r="P18" s="47"/>
      <c r="Q18" s="29"/>
    </row>
    <row r="19" spans="1:17" ht="16.5" thickBot="1" x14ac:dyDescent="0.3">
      <c r="A19" s="116"/>
      <c r="B19" s="33"/>
      <c r="C19" s="59"/>
      <c r="D19" s="62"/>
      <c r="E19" s="15" t="s">
        <v>8</v>
      </c>
      <c r="F19" s="21">
        <f>SUM(F10:F18)</f>
        <v>0</v>
      </c>
      <c r="G19" s="64"/>
      <c r="H19" s="36"/>
      <c r="I19" s="48"/>
      <c r="J19" s="36"/>
      <c r="K19" s="48"/>
      <c r="L19" s="36"/>
      <c r="M19" s="48"/>
      <c r="N19" s="36"/>
      <c r="O19" s="42"/>
      <c r="P19" s="48"/>
      <c r="Q19" s="30"/>
    </row>
    <row r="20" spans="1:17" ht="15.6" customHeight="1" x14ac:dyDescent="0.25">
      <c r="A20" s="109" t="s">
        <v>10</v>
      </c>
      <c r="B20" s="110" t="s">
        <v>75</v>
      </c>
      <c r="C20" s="54" t="s">
        <v>24</v>
      </c>
      <c r="D20" s="52">
        <v>0</v>
      </c>
      <c r="E20" s="13" t="s">
        <v>6</v>
      </c>
      <c r="F20" s="17">
        <v>0</v>
      </c>
      <c r="G20" s="37">
        <f>D20+F27</f>
        <v>0</v>
      </c>
      <c r="H20" s="74">
        <f>G20*2</f>
        <v>0</v>
      </c>
      <c r="I20" s="34" t="s">
        <v>62</v>
      </c>
      <c r="J20" s="46">
        <f>0</f>
        <v>0</v>
      </c>
      <c r="K20" s="34" t="s">
        <v>62</v>
      </c>
      <c r="L20" s="46">
        <f>0</f>
        <v>0</v>
      </c>
      <c r="M20" s="34" t="s">
        <v>62</v>
      </c>
      <c r="N20" s="76">
        <f>H20</f>
        <v>0</v>
      </c>
      <c r="O20" s="34" t="s">
        <v>62</v>
      </c>
      <c r="P20" s="81">
        <f>N20</f>
        <v>0</v>
      </c>
      <c r="Q20" s="78"/>
    </row>
    <row r="21" spans="1:17" ht="22.5" customHeight="1" x14ac:dyDescent="0.25">
      <c r="A21" s="106"/>
      <c r="B21" s="111"/>
      <c r="C21" s="55"/>
      <c r="D21" s="53"/>
      <c r="E21" s="2" t="s">
        <v>18</v>
      </c>
      <c r="F21" s="18">
        <v>0</v>
      </c>
      <c r="G21" s="38"/>
      <c r="H21" s="75"/>
      <c r="I21" s="35"/>
      <c r="J21" s="47"/>
      <c r="K21" s="35"/>
      <c r="L21" s="47"/>
      <c r="M21" s="35"/>
      <c r="N21" s="73"/>
      <c r="O21" s="35"/>
      <c r="P21" s="68"/>
      <c r="Q21" s="79"/>
    </row>
    <row r="22" spans="1:17" ht="15.6" customHeight="1" x14ac:dyDescent="0.25">
      <c r="A22" s="106"/>
      <c r="B22" s="111"/>
      <c r="C22" s="55"/>
      <c r="D22" s="53"/>
      <c r="E22" s="2" t="s">
        <v>19</v>
      </c>
      <c r="F22" s="18">
        <v>0</v>
      </c>
      <c r="G22" s="38"/>
      <c r="H22" s="75"/>
      <c r="I22" s="35"/>
      <c r="J22" s="47"/>
      <c r="K22" s="35"/>
      <c r="L22" s="47"/>
      <c r="M22" s="35"/>
      <c r="N22" s="73"/>
      <c r="O22" s="35"/>
      <c r="P22" s="68"/>
      <c r="Q22" s="79"/>
    </row>
    <row r="23" spans="1:17" ht="15.6" customHeight="1" x14ac:dyDescent="0.25">
      <c r="A23" s="106"/>
      <c r="B23" s="111"/>
      <c r="C23" s="55"/>
      <c r="D23" s="53"/>
      <c r="E23" s="2" t="s">
        <v>20</v>
      </c>
      <c r="F23" s="19">
        <v>0</v>
      </c>
      <c r="G23" s="38"/>
      <c r="H23" s="75"/>
      <c r="I23" s="35"/>
      <c r="J23" s="47"/>
      <c r="K23" s="35"/>
      <c r="L23" s="47"/>
      <c r="M23" s="35"/>
      <c r="N23" s="73"/>
      <c r="O23" s="35"/>
      <c r="P23" s="68"/>
      <c r="Q23" s="79"/>
    </row>
    <row r="24" spans="1:17" ht="15.6" customHeight="1" x14ac:dyDescent="0.25">
      <c r="A24" s="106"/>
      <c r="B24" s="111"/>
      <c r="C24" s="55"/>
      <c r="D24" s="53"/>
      <c r="E24" s="2" t="s">
        <v>21</v>
      </c>
      <c r="F24" s="19">
        <v>0</v>
      </c>
      <c r="G24" s="38"/>
      <c r="H24" s="75"/>
      <c r="I24" s="35"/>
      <c r="J24" s="47"/>
      <c r="K24" s="35"/>
      <c r="L24" s="47"/>
      <c r="M24" s="35"/>
      <c r="N24" s="73"/>
      <c r="O24" s="35"/>
      <c r="P24" s="68"/>
      <c r="Q24" s="79"/>
    </row>
    <row r="25" spans="1:17" ht="15.6" customHeight="1" x14ac:dyDescent="0.25">
      <c r="A25" s="106"/>
      <c r="B25" s="111"/>
      <c r="C25" s="55"/>
      <c r="D25" s="53"/>
      <c r="E25" s="2" t="s">
        <v>22</v>
      </c>
      <c r="F25" s="19">
        <v>0</v>
      </c>
      <c r="G25" s="38"/>
      <c r="H25" s="75"/>
      <c r="I25" s="35"/>
      <c r="J25" s="47"/>
      <c r="K25" s="35"/>
      <c r="L25" s="47"/>
      <c r="M25" s="35"/>
      <c r="N25" s="73"/>
      <c r="O25" s="35"/>
      <c r="P25" s="68"/>
      <c r="Q25" s="79"/>
    </row>
    <row r="26" spans="1:17" ht="15.6" customHeight="1" x14ac:dyDescent="0.25">
      <c r="A26" s="106"/>
      <c r="B26" s="111"/>
      <c r="C26" s="55"/>
      <c r="D26" s="53"/>
      <c r="E26" s="2" t="s">
        <v>38</v>
      </c>
      <c r="F26" s="19">
        <v>0</v>
      </c>
      <c r="G26" s="38"/>
      <c r="H26" s="75"/>
      <c r="I26" s="35"/>
      <c r="J26" s="47"/>
      <c r="K26" s="35"/>
      <c r="L26" s="47"/>
      <c r="M26" s="35"/>
      <c r="N26" s="73"/>
      <c r="O26" s="35"/>
      <c r="P26" s="68"/>
      <c r="Q26" s="79"/>
    </row>
    <row r="27" spans="1:17" ht="15.6" customHeight="1" thickBot="1" x14ac:dyDescent="0.3">
      <c r="A27" s="106"/>
      <c r="B27" s="111"/>
      <c r="C27" s="55"/>
      <c r="D27" s="53"/>
      <c r="E27" s="14" t="s">
        <v>8</v>
      </c>
      <c r="F27" s="20">
        <f>SUM(F20:F26)</f>
        <v>0</v>
      </c>
      <c r="G27" s="39"/>
      <c r="H27" s="75"/>
      <c r="I27" s="51"/>
      <c r="J27" s="50"/>
      <c r="K27" s="51"/>
      <c r="L27" s="50"/>
      <c r="M27" s="51"/>
      <c r="N27" s="73"/>
      <c r="O27" s="35"/>
      <c r="P27" s="68"/>
      <c r="Q27" s="79"/>
    </row>
    <row r="28" spans="1:17" ht="15.6" customHeight="1" x14ac:dyDescent="0.25">
      <c r="A28" s="106" t="s">
        <v>10</v>
      </c>
      <c r="B28" s="111"/>
      <c r="C28" s="66" t="s">
        <v>23</v>
      </c>
      <c r="D28" s="53">
        <v>0</v>
      </c>
      <c r="E28" s="1" t="s">
        <v>39</v>
      </c>
      <c r="F28" s="18">
        <v>0</v>
      </c>
      <c r="G28" s="63">
        <f>D28+F38</f>
        <v>0</v>
      </c>
      <c r="H28" s="65" t="s">
        <v>62</v>
      </c>
      <c r="I28" s="49">
        <f>G28*2</f>
        <v>0</v>
      </c>
      <c r="J28" s="34" t="s">
        <v>62</v>
      </c>
      <c r="K28" s="49">
        <f>0</f>
        <v>0</v>
      </c>
      <c r="L28" s="34" t="s">
        <v>62</v>
      </c>
      <c r="M28" s="49">
        <f>0</f>
        <v>0</v>
      </c>
      <c r="N28" s="34" t="str">
        <f>H28</f>
        <v>-</v>
      </c>
      <c r="O28" s="83">
        <f>I28+K28+M28</f>
        <v>0</v>
      </c>
      <c r="P28" s="68"/>
      <c r="Q28" s="79"/>
    </row>
    <row r="29" spans="1:17" ht="15.6" customHeight="1" x14ac:dyDescent="0.25">
      <c r="A29" s="106"/>
      <c r="B29" s="111"/>
      <c r="C29" s="66"/>
      <c r="D29" s="53"/>
      <c r="E29" s="1" t="s">
        <v>40</v>
      </c>
      <c r="F29" s="18">
        <v>0</v>
      </c>
      <c r="G29" s="38"/>
      <c r="H29" s="35"/>
      <c r="I29" s="47"/>
      <c r="J29" s="35"/>
      <c r="K29" s="47"/>
      <c r="L29" s="35"/>
      <c r="M29" s="47"/>
      <c r="N29" s="35"/>
      <c r="O29" s="83"/>
      <c r="P29" s="68"/>
      <c r="Q29" s="79"/>
    </row>
    <row r="30" spans="1:17" ht="15.6" customHeight="1" x14ac:dyDescent="0.25">
      <c r="A30" s="106"/>
      <c r="B30" s="111"/>
      <c r="C30" s="66"/>
      <c r="D30" s="53"/>
      <c r="E30" s="1" t="s">
        <v>41</v>
      </c>
      <c r="F30" s="18">
        <v>0</v>
      </c>
      <c r="G30" s="38"/>
      <c r="H30" s="35"/>
      <c r="I30" s="47"/>
      <c r="J30" s="35"/>
      <c r="K30" s="47"/>
      <c r="L30" s="35"/>
      <c r="M30" s="47"/>
      <c r="N30" s="35"/>
      <c r="O30" s="83"/>
      <c r="P30" s="68"/>
      <c r="Q30" s="79"/>
    </row>
    <row r="31" spans="1:17" ht="15.6" customHeight="1" x14ac:dyDescent="0.25">
      <c r="A31" s="106"/>
      <c r="B31" s="111"/>
      <c r="C31" s="66"/>
      <c r="D31" s="53"/>
      <c r="E31" s="1" t="s">
        <v>42</v>
      </c>
      <c r="F31" s="18">
        <v>0</v>
      </c>
      <c r="G31" s="38"/>
      <c r="H31" s="35"/>
      <c r="I31" s="47"/>
      <c r="J31" s="35"/>
      <c r="K31" s="47"/>
      <c r="L31" s="35"/>
      <c r="M31" s="47"/>
      <c r="N31" s="35"/>
      <c r="O31" s="83"/>
      <c r="P31" s="68"/>
      <c r="Q31" s="79"/>
    </row>
    <row r="32" spans="1:17" ht="15.6" customHeight="1" x14ac:dyDescent="0.25">
      <c r="A32" s="106"/>
      <c r="B32" s="111"/>
      <c r="C32" s="66"/>
      <c r="D32" s="53"/>
      <c r="E32" s="2" t="s">
        <v>6</v>
      </c>
      <c r="F32" s="18">
        <v>0</v>
      </c>
      <c r="G32" s="38"/>
      <c r="H32" s="35"/>
      <c r="I32" s="47"/>
      <c r="J32" s="35"/>
      <c r="K32" s="47"/>
      <c r="L32" s="35"/>
      <c r="M32" s="47"/>
      <c r="N32" s="35"/>
      <c r="O32" s="83"/>
      <c r="P32" s="68"/>
      <c r="Q32" s="79"/>
    </row>
    <row r="33" spans="1:17" ht="15.6" customHeight="1" x14ac:dyDescent="0.25">
      <c r="A33" s="106"/>
      <c r="B33" s="111"/>
      <c r="C33" s="66"/>
      <c r="D33" s="53"/>
      <c r="E33" s="2" t="s">
        <v>31</v>
      </c>
      <c r="F33" s="18">
        <v>0</v>
      </c>
      <c r="G33" s="38"/>
      <c r="H33" s="35"/>
      <c r="I33" s="47"/>
      <c r="J33" s="35"/>
      <c r="K33" s="47"/>
      <c r="L33" s="35"/>
      <c r="M33" s="47"/>
      <c r="N33" s="35"/>
      <c r="O33" s="83"/>
      <c r="P33" s="68"/>
      <c r="Q33" s="79"/>
    </row>
    <row r="34" spans="1:17" ht="15.6" customHeight="1" x14ac:dyDescent="0.25">
      <c r="A34" s="106"/>
      <c r="B34" s="111"/>
      <c r="C34" s="66"/>
      <c r="D34" s="53"/>
      <c r="E34" s="2" t="s">
        <v>43</v>
      </c>
      <c r="F34" s="18">
        <v>0</v>
      </c>
      <c r="G34" s="38"/>
      <c r="H34" s="35"/>
      <c r="I34" s="47"/>
      <c r="J34" s="35"/>
      <c r="K34" s="47"/>
      <c r="L34" s="35"/>
      <c r="M34" s="47"/>
      <c r="N34" s="35"/>
      <c r="O34" s="83"/>
      <c r="P34" s="68"/>
      <c r="Q34" s="79"/>
    </row>
    <row r="35" spans="1:17" ht="15.6" customHeight="1" x14ac:dyDescent="0.25">
      <c r="A35" s="106"/>
      <c r="B35" s="111"/>
      <c r="C35" s="66"/>
      <c r="D35" s="53"/>
      <c r="E35" s="2" t="s">
        <v>5</v>
      </c>
      <c r="F35" s="18">
        <v>0</v>
      </c>
      <c r="G35" s="38"/>
      <c r="H35" s="35"/>
      <c r="I35" s="47"/>
      <c r="J35" s="35"/>
      <c r="K35" s="47"/>
      <c r="L35" s="35"/>
      <c r="M35" s="47"/>
      <c r="N35" s="35"/>
      <c r="O35" s="83"/>
      <c r="P35" s="68"/>
      <c r="Q35" s="79"/>
    </row>
    <row r="36" spans="1:17" ht="15.6" customHeight="1" x14ac:dyDescent="0.25">
      <c r="A36" s="106"/>
      <c r="B36" s="111"/>
      <c r="C36" s="66"/>
      <c r="D36" s="53"/>
      <c r="E36" s="2" t="s">
        <v>30</v>
      </c>
      <c r="F36" s="18">
        <v>0</v>
      </c>
      <c r="G36" s="38"/>
      <c r="H36" s="35"/>
      <c r="I36" s="47"/>
      <c r="J36" s="35"/>
      <c r="K36" s="47"/>
      <c r="L36" s="35"/>
      <c r="M36" s="47"/>
      <c r="N36" s="35"/>
      <c r="O36" s="83"/>
      <c r="P36" s="68"/>
      <c r="Q36" s="79"/>
    </row>
    <row r="37" spans="1:17" ht="16.149999999999999" customHeight="1" x14ac:dyDescent="0.25">
      <c r="A37" s="106"/>
      <c r="B37" s="111"/>
      <c r="C37" s="66"/>
      <c r="D37" s="53"/>
      <c r="E37" s="2" t="s">
        <v>22</v>
      </c>
      <c r="F37" s="18">
        <v>0</v>
      </c>
      <c r="G37" s="38"/>
      <c r="H37" s="35"/>
      <c r="I37" s="47"/>
      <c r="J37" s="35"/>
      <c r="K37" s="47"/>
      <c r="L37" s="35"/>
      <c r="M37" s="47"/>
      <c r="N37" s="35"/>
      <c r="O37" s="83"/>
      <c r="P37" s="68"/>
      <c r="Q37" s="79"/>
    </row>
    <row r="38" spans="1:17" ht="16.149999999999999" customHeight="1" thickBot="1" x14ac:dyDescent="0.3">
      <c r="A38" s="113"/>
      <c r="B38" s="112"/>
      <c r="C38" s="92"/>
      <c r="D38" s="77"/>
      <c r="E38" s="15" t="s">
        <v>8</v>
      </c>
      <c r="F38" s="21">
        <f>SUM(F28:F37)</f>
        <v>0</v>
      </c>
      <c r="G38" s="64"/>
      <c r="H38" s="36"/>
      <c r="I38" s="48"/>
      <c r="J38" s="36"/>
      <c r="K38" s="48"/>
      <c r="L38" s="36"/>
      <c r="M38" s="48"/>
      <c r="N38" s="36"/>
      <c r="O38" s="84"/>
      <c r="P38" s="82"/>
      <c r="Q38" s="80"/>
    </row>
    <row r="39" spans="1:17" ht="30" customHeight="1" x14ac:dyDescent="0.25">
      <c r="A39" s="109" t="s">
        <v>10</v>
      </c>
      <c r="B39" s="114" t="s">
        <v>7</v>
      </c>
      <c r="C39" s="54" t="s">
        <v>25</v>
      </c>
      <c r="D39" s="52">
        <v>0</v>
      </c>
      <c r="E39" s="13" t="s">
        <v>32</v>
      </c>
      <c r="F39" s="17">
        <v>0</v>
      </c>
      <c r="G39" s="37">
        <f>D39+F42</f>
        <v>0</v>
      </c>
      <c r="H39" s="46">
        <f>G39*1</f>
        <v>0</v>
      </c>
      <c r="I39" s="65" t="s">
        <v>62</v>
      </c>
      <c r="J39" s="46">
        <f>0</f>
        <v>0</v>
      </c>
      <c r="K39" s="34" t="s">
        <v>62</v>
      </c>
      <c r="L39" s="46">
        <f>0</f>
        <v>0</v>
      </c>
      <c r="M39" s="34" t="s">
        <v>62</v>
      </c>
      <c r="N39" s="40">
        <f>H39+J39+L39</f>
        <v>0</v>
      </c>
      <c r="O39" s="34" t="s">
        <v>62</v>
      </c>
      <c r="P39" s="37">
        <f>N39</f>
        <v>0</v>
      </c>
      <c r="Q39" s="28"/>
    </row>
    <row r="40" spans="1:17" ht="15.6" customHeight="1" x14ac:dyDescent="0.25">
      <c r="A40" s="106"/>
      <c r="B40" s="87"/>
      <c r="C40" s="55"/>
      <c r="D40" s="53"/>
      <c r="E40" s="2" t="s">
        <v>11</v>
      </c>
      <c r="F40" s="18">
        <v>0</v>
      </c>
      <c r="G40" s="38"/>
      <c r="H40" s="47"/>
      <c r="I40" s="35"/>
      <c r="J40" s="47"/>
      <c r="K40" s="35"/>
      <c r="L40" s="47"/>
      <c r="M40" s="35"/>
      <c r="N40" s="41"/>
      <c r="O40" s="35"/>
      <c r="P40" s="38"/>
      <c r="Q40" s="29"/>
    </row>
    <row r="41" spans="1:17" ht="15.6" customHeight="1" x14ac:dyDescent="0.25">
      <c r="A41" s="106"/>
      <c r="B41" s="87"/>
      <c r="C41" s="55"/>
      <c r="D41" s="53"/>
      <c r="E41" s="2" t="s">
        <v>11</v>
      </c>
      <c r="F41" s="18">
        <v>0</v>
      </c>
      <c r="G41" s="38"/>
      <c r="H41" s="47"/>
      <c r="I41" s="35"/>
      <c r="J41" s="47"/>
      <c r="K41" s="35"/>
      <c r="L41" s="47"/>
      <c r="M41" s="35"/>
      <c r="N41" s="41"/>
      <c r="O41" s="35"/>
      <c r="P41" s="38"/>
      <c r="Q41" s="29"/>
    </row>
    <row r="42" spans="1:17" ht="15.6" customHeight="1" thickBot="1" x14ac:dyDescent="0.3">
      <c r="A42" s="106"/>
      <c r="B42" s="87"/>
      <c r="C42" s="55"/>
      <c r="D42" s="53"/>
      <c r="E42" s="14" t="s">
        <v>8</v>
      </c>
      <c r="F42" s="22">
        <f>SUM(F39:F41)</f>
        <v>0</v>
      </c>
      <c r="G42" s="39"/>
      <c r="H42" s="50"/>
      <c r="I42" s="35"/>
      <c r="J42" s="50"/>
      <c r="K42" s="51"/>
      <c r="L42" s="50"/>
      <c r="M42" s="51"/>
      <c r="N42" s="56"/>
      <c r="O42" s="35"/>
      <c r="P42" s="38"/>
      <c r="Q42" s="29"/>
    </row>
    <row r="43" spans="1:17" ht="15.6" customHeight="1" x14ac:dyDescent="0.25">
      <c r="A43" s="106" t="s">
        <v>10</v>
      </c>
      <c r="B43" s="87"/>
      <c r="C43" s="66" t="s">
        <v>26</v>
      </c>
      <c r="D43" s="53">
        <v>0</v>
      </c>
      <c r="E43" s="2" t="s">
        <v>32</v>
      </c>
      <c r="F43" s="18">
        <v>0</v>
      </c>
      <c r="G43" s="63">
        <f>D43+F50</f>
        <v>0</v>
      </c>
      <c r="H43" s="65" t="s">
        <v>62</v>
      </c>
      <c r="I43" s="67">
        <f>1*G43</f>
        <v>0</v>
      </c>
      <c r="J43" s="34" t="s">
        <v>62</v>
      </c>
      <c r="K43" s="67">
        <f>0</f>
        <v>0</v>
      </c>
      <c r="L43" s="34" t="s">
        <v>62</v>
      </c>
      <c r="M43" s="67">
        <f>0</f>
        <v>0</v>
      </c>
      <c r="N43" s="34" t="str">
        <f>H43</f>
        <v>-</v>
      </c>
      <c r="O43" s="40">
        <f>I43+K43+M43</f>
        <v>0</v>
      </c>
      <c r="P43" s="38"/>
      <c r="Q43" s="29"/>
    </row>
    <row r="44" spans="1:17" ht="15.6" customHeight="1" x14ac:dyDescent="0.25">
      <c r="A44" s="106"/>
      <c r="B44" s="87"/>
      <c r="C44" s="66"/>
      <c r="D44" s="53"/>
      <c r="E44" s="2" t="s">
        <v>12</v>
      </c>
      <c r="F44" s="18">
        <v>0</v>
      </c>
      <c r="G44" s="38"/>
      <c r="H44" s="35"/>
      <c r="I44" s="68"/>
      <c r="J44" s="35"/>
      <c r="K44" s="68"/>
      <c r="L44" s="35"/>
      <c r="M44" s="68"/>
      <c r="N44" s="35"/>
      <c r="O44" s="41"/>
      <c r="P44" s="38"/>
      <c r="Q44" s="29"/>
    </row>
    <row r="45" spans="1:17" ht="15.6" customHeight="1" x14ac:dyDescent="0.25">
      <c r="A45" s="106"/>
      <c r="B45" s="87"/>
      <c r="C45" s="66"/>
      <c r="D45" s="53"/>
      <c r="E45" s="2" t="s">
        <v>17</v>
      </c>
      <c r="F45" s="18">
        <v>0</v>
      </c>
      <c r="G45" s="38"/>
      <c r="H45" s="35"/>
      <c r="I45" s="68"/>
      <c r="J45" s="35"/>
      <c r="K45" s="68"/>
      <c r="L45" s="35"/>
      <c r="M45" s="68"/>
      <c r="N45" s="35"/>
      <c r="O45" s="41"/>
      <c r="P45" s="38"/>
      <c r="Q45" s="29"/>
    </row>
    <row r="46" spans="1:17" ht="15.6" customHeight="1" x14ac:dyDescent="0.25">
      <c r="A46" s="106"/>
      <c r="B46" s="87"/>
      <c r="C46" s="66"/>
      <c r="D46" s="53"/>
      <c r="E46" s="2" t="s">
        <v>14</v>
      </c>
      <c r="F46" s="18">
        <v>0</v>
      </c>
      <c r="G46" s="38"/>
      <c r="H46" s="35"/>
      <c r="I46" s="68"/>
      <c r="J46" s="35"/>
      <c r="K46" s="68"/>
      <c r="L46" s="35"/>
      <c r="M46" s="68"/>
      <c r="N46" s="35"/>
      <c r="O46" s="41"/>
      <c r="P46" s="38"/>
      <c r="Q46" s="29"/>
    </row>
    <row r="47" spans="1:17" ht="15.6" customHeight="1" x14ac:dyDescent="0.25">
      <c r="A47" s="106"/>
      <c r="B47" s="87"/>
      <c r="C47" s="66"/>
      <c r="D47" s="53"/>
      <c r="E47" s="2" t="s">
        <v>44</v>
      </c>
      <c r="F47" s="18">
        <v>0</v>
      </c>
      <c r="G47" s="38"/>
      <c r="H47" s="35"/>
      <c r="I47" s="68"/>
      <c r="J47" s="35"/>
      <c r="K47" s="68"/>
      <c r="L47" s="35"/>
      <c r="M47" s="68"/>
      <c r="N47" s="35"/>
      <c r="O47" s="41"/>
      <c r="P47" s="38"/>
      <c r="Q47" s="29"/>
    </row>
    <row r="48" spans="1:17" ht="15.6" customHeight="1" x14ac:dyDescent="0.25">
      <c r="A48" s="106"/>
      <c r="B48" s="87"/>
      <c r="C48" s="66"/>
      <c r="D48" s="53"/>
      <c r="E48" s="2" t="s">
        <v>45</v>
      </c>
      <c r="F48" s="18">
        <v>0</v>
      </c>
      <c r="G48" s="38"/>
      <c r="H48" s="35"/>
      <c r="I48" s="68"/>
      <c r="J48" s="35"/>
      <c r="K48" s="68"/>
      <c r="L48" s="35"/>
      <c r="M48" s="68"/>
      <c r="N48" s="35"/>
      <c r="O48" s="41"/>
      <c r="P48" s="38"/>
      <c r="Q48" s="29"/>
    </row>
    <row r="49" spans="1:17" ht="15.6" customHeight="1" x14ac:dyDescent="0.25">
      <c r="A49" s="106"/>
      <c r="B49" s="87"/>
      <c r="C49" s="66"/>
      <c r="D49" s="53"/>
      <c r="E49" s="2" t="s">
        <v>52</v>
      </c>
      <c r="F49" s="19">
        <v>0</v>
      </c>
      <c r="G49" s="38"/>
      <c r="H49" s="35"/>
      <c r="I49" s="68"/>
      <c r="J49" s="35"/>
      <c r="K49" s="68"/>
      <c r="L49" s="35"/>
      <c r="M49" s="68"/>
      <c r="N49" s="35"/>
      <c r="O49" s="41"/>
      <c r="P49" s="38"/>
      <c r="Q49" s="29"/>
    </row>
    <row r="50" spans="1:17" ht="15.6" customHeight="1" x14ac:dyDescent="0.25">
      <c r="A50" s="106"/>
      <c r="B50" s="87"/>
      <c r="C50" s="66"/>
      <c r="D50" s="53"/>
      <c r="E50" s="14" t="s">
        <v>8</v>
      </c>
      <c r="F50" s="20">
        <f>SUM(F43:F49)</f>
        <v>0</v>
      </c>
      <c r="G50" s="39"/>
      <c r="H50" s="51"/>
      <c r="I50" s="69"/>
      <c r="J50" s="35"/>
      <c r="K50" s="69"/>
      <c r="L50" s="35"/>
      <c r="M50" s="69"/>
      <c r="N50" s="51"/>
      <c r="O50" s="56"/>
      <c r="P50" s="39"/>
      <c r="Q50" s="85"/>
    </row>
    <row r="51" spans="1:17" ht="15.75" customHeight="1" x14ac:dyDescent="0.25">
      <c r="A51" s="106" t="s">
        <v>10</v>
      </c>
      <c r="B51" s="87" t="s">
        <v>74</v>
      </c>
      <c r="C51" s="55" t="s">
        <v>73</v>
      </c>
      <c r="D51" s="108">
        <v>0</v>
      </c>
      <c r="E51" s="55" t="s">
        <v>59</v>
      </c>
      <c r="F51" s="95">
        <v>0</v>
      </c>
      <c r="G51" s="63">
        <f>D51+F51</f>
        <v>0</v>
      </c>
      <c r="H51" s="94">
        <f>G51*8</f>
        <v>0</v>
      </c>
      <c r="I51" s="49">
        <f>H51</f>
        <v>0</v>
      </c>
      <c r="J51" s="49">
        <f>0</f>
        <v>0</v>
      </c>
      <c r="K51" s="49">
        <f>0</f>
        <v>0</v>
      </c>
      <c r="L51" s="49">
        <f>0</f>
        <v>0</v>
      </c>
      <c r="M51" s="49">
        <f>0</f>
        <v>0</v>
      </c>
      <c r="N51" s="71">
        <f>H51+J51+L51</f>
        <v>0</v>
      </c>
      <c r="O51" s="73">
        <f>N51</f>
        <v>0</v>
      </c>
      <c r="P51" s="49">
        <f>N51</f>
        <v>0</v>
      </c>
      <c r="Q51" s="70"/>
    </row>
    <row r="52" spans="1:17" ht="15.75" customHeight="1" x14ac:dyDescent="0.25">
      <c r="A52" s="106"/>
      <c r="B52" s="87"/>
      <c r="C52" s="55"/>
      <c r="D52" s="108"/>
      <c r="E52" s="55"/>
      <c r="F52" s="96"/>
      <c r="G52" s="38"/>
      <c r="H52" s="94"/>
      <c r="I52" s="47"/>
      <c r="J52" s="47"/>
      <c r="K52" s="47"/>
      <c r="L52" s="47"/>
      <c r="M52" s="47"/>
      <c r="N52" s="41"/>
      <c r="O52" s="73"/>
      <c r="P52" s="47"/>
      <c r="Q52" s="70"/>
    </row>
    <row r="53" spans="1:17" ht="15.75" customHeight="1" x14ac:dyDescent="0.25">
      <c r="A53" s="107"/>
      <c r="B53" s="88"/>
      <c r="C53" s="93"/>
      <c r="D53" s="108"/>
      <c r="E53" s="55"/>
      <c r="F53" s="97"/>
      <c r="G53" s="39"/>
      <c r="H53" s="94"/>
      <c r="I53" s="50"/>
      <c r="J53" s="50"/>
      <c r="K53" s="50"/>
      <c r="L53" s="50"/>
      <c r="M53" s="50"/>
      <c r="N53" s="56"/>
      <c r="O53" s="73"/>
      <c r="P53" s="50"/>
      <c r="Q53" s="70"/>
    </row>
    <row r="54" spans="1:17" ht="15.75" customHeight="1" x14ac:dyDescent="0.25">
      <c r="A54" s="106" t="s">
        <v>10</v>
      </c>
      <c r="B54" s="87" t="s">
        <v>46</v>
      </c>
      <c r="C54" s="66" t="s">
        <v>27</v>
      </c>
      <c r="D54" s="53">
        <v>0</v>
      </c>
      <c r="E54" s="66" t="s">
        <v>15</v>
      </c>
      <c r="F54" s="89">
        <v>0</v>
      </c>
      <c r="G54" s="49">
        <f>D54+F54</f>
        <v>0</v>
      </c>
      <c r="H54" s="75">
        <f>G54*1</f>
        <v>0</v>
      </c>
      <c r="I54" s="49">
        <f>H54</f>
        <v>0</v>
      </c>
      <c r="J54" s="49">
        <f>0</f>
        <v>0</v>
      </c>
      <c r="K54" s="49">
        <f>0</f>
        <v>0</v>
      </c>
      <c r="L54" s="49">
        <f>0</f>
        <v>0</v>
      </c>
      <c r="M54" s="49">
        <f>0</f>
        <v>0</v>
      </c>
      <c r="N54" s="73">
        <f>H54+J54+L54</f>
        <v>0</v>
      </c>
      <c r="O54" s="71">
        <f>N54</f>
        <v>0</v>
      </c>
      <c r="P54" s="49">
        <f>N54</f>
        <v>0</v>
      </c>
      <c r="Q54" s="70"/>
    </row>
    <row r="55" spans="1:17" ht="35.450000000000003" customHeight="1" thickBot="1" x14ac:dyDescent="0.3">
      <c r="A55" s="113"/>
      <c r="B55" s="98"/>
      <c r="C55" s="92"/>
      <c r="D55" s="77"/>
      <c r="E55" s="92"/>
      <c r="F55" s="90"/>
      <c r="G55" s="48"/>
      <c r="H55" s="91"/>
      <c r="I55" s="48"/>
      <c r="J55" s="48"/>
      <c r="K55" s="48"/>
      <c r="L55" s="48"/>
      <c r="M55" s="48"/>
      <c r="N55" s="86"/>
      <c r="O55" s="42"/>
      <c r="P55" s="48"/>
      <c r="Q55" s="72"/>
    </row>
    <row r="56" spans="1:17" ht="31.9" customHeight="1" x14ac:dyDescent="0.25">
      <c r="A56" s="9" t="s">
        <v>8</v>
      </c>
      <c r="B56" s="25">
        <f>P56</f>
        <v>0</v>
      </c>
      <c r="C56" s="10" t="s">
        <v>53</v>
      </c>
      <c r="D56" s="9"/>
      <c r="E56" s="10"/>
      <c r="F56" s="10"/>
      <c r="G56" s="25">
        <f>SUM(G4:G54)</f>
        <v>0</v>
      </c>
      <c r="H56" s="25">
        <f t="shared" ref="H56" si="0">SUM(H4:H54)</f>
        <v>0</v>
      </c>
      <c r="I56" s="25">
        <f>SUM(I10:I55)</f>
        <v>0</v>
      </c>
      <c r="J56" s="25">
        <f>SUM(J4:J55)</f>
        <v>0</v>
      </c>
      <c r="K56" s="25">
        <f>SUM(K10:K55)</f>
        <v>0</v>
      </c>
      <c r="L56" s="25">
        <f>SUM(L4:L55)</f>
        <v>0</v>
      </c>
      <c r="M56" s="25">
        <f>SUM(M10:M55)</f>
        <v>0</v>
      </c>
      <c r="N56" s="25">
        <f>SUM(N4:N55)</f>
        <v>0</v>
      </c>
      <c r="O56" s="25">
        <f>SUM(O10:O55)</f>
        <v>0</v>
      </c>
      <c r="P56" s="117">
        <f>SUM(P4:P55)</f>
        <v>0</v>
      </c>
      <c r="Q56" s="10"/>
    </row>
    <row r="57" spans="1:17" ht="28.15" customHeight="1" x14ac:dyDescent="0.25">
      <c r="A57" s="103" t="s">
        <v>49</v>
      </c>
      <c r="B57" s="103"/>
      <c r="C57" s="104"/>
      <c r="D57" s="105"/>
    </row>
    <row r="58" spans="1:17" ht="28.15" customHeight="1" x14ac:dyDescent="0.25">
      <c r="A58" s="103" t="s">
        <v>55</v>
      </c>
      <c r="B58" s="103"/>
      <c r="C58" s="104" t="s">
        <v>56</v>
      </c>
      <c r="D58" s="105"/>
      <c r="O58" s="23"/>
    </row>
    <row r="59" spans="1:17" ht="40.5" customHeight="1" x14ac:dyDescent="0.25">
      <c r="A59" s="103" t="s">
        <v>76</v>
      </c>
      <c r="B59" s="103"/>
      <c r="C59" s="104" t="s">
        <v>77</v>
      </c>
      <c r="D59" s="105"/>
    </row>
    <row r="60" spans="1:17" ht="42.75" customHeight="1" x14ac:dyDescent="0.25">
      <c r="A60" s="104" t="s">
        <v>71</v>
      </c>
      <c r="B60" s="105"/>
      <c r="C60" s="104"/>
      <c r="D60" s="105"/>
    </row>
    <row r="61" spans="1:17" ht="28.15" customHeight="1" x14ac:dyDescent="0.25">
      <c r="A61" s="103" t="s">
        <v>57</v>
      </c>
      <c r="B61" s="103"/>
      <c r="C61" s="101" t="s">
        <v>58</v>
      </c>
      <c r="D61" s="102"/>
    </row>
    <row r="62" spans="1:17" ht="48" customHeight="1" x14ac:dyDescent="0.25">
      <c r="A62" s="103" t="s">
        <v>50</v>
      </c>
      <c r="B62" s="103"/>
      <c r="C62" s="104"/>
      <c r="D62" s="105"/>
    </row>
  </sheetData>
  <mergeCells count="129">
    <mergeCell ref="M10:M19"/>
    <mergeCell ref="L20:L27"/>
    <mergeCell ref="M20:M27"/>
    <mergeCell ref="L28:L38"/>
    <mergeCell ref="M28:M38"/>
    <mergeCell ref="L39:L42"/>
    <mergeCell ref="M39:M42"/>
    <mergeCell ref="L43:L50"/>
    <mergeCell ref="M43:M50"/>
    <mergeCell ref="A62:B62"/>
    <mergeCell ref="C62:D62"/>
    <mergeCell ref="A59:B59"/>
    <mergeCell ref="C59:D59"/>
    <mergeCell ref="A61:B61"/>
    <mergeCell ref="C61:D61"/>
    <mergeCell ref="A60:B60"/>
    <mergeCell ref="C60:D60"/>
    <mergeCell ref="K51:K53"/>
    <mergeCell ref="B1:C1"/>
    <mergeCell ref="B2:C2"/>
    <mergeCell ref="A57:B57"/>
    <mergeCell ref="C57:D57"/>
    <mergeCell ref="A58:B58"/>
    <mergeCell ref="C58:D58"/>
    <mergeCell ref="A51:A53"/>
    <mergeCell ref="D51:D53"/>
    <mergeCell ref="A20:A27"/>
    <mergeCell ref="B20:B38"/>
    <mergeCell ref="A28:A38"/>
    <mergeCell ref="A39:A42"/>
    <mergeCell ref="B39:B50"/>
    <mergeCell ref="A43:A50"/>
    <mergeCell ref="A54:A55"/>
    <mergeCell ref="C20:C27"/>
    <mergeCell ref="C28:C38"/>
    <mergeCell ref="A4:A9"/>
    <mergeCell ref="A10:A19"/>
    <mergeCell ref="N54:N55"/>
    <mergeCell ref="B51:B53"/>
    <mergeCell ref="F54:F55"/>
    <mergeCell ref="H54:H55"/>
    <mergeCell ref="E54:E55"/>
    <mergeCell ref="N51:N53"/>
    <mergeCell ref="C51:C53"/>
    <mergeCell ref="E51:E53"/>
    <mergeCell ref="H51:H53"/>
    <mergeCell ref="F51:F53"/>
    <mergeCell ref="G51:G53"/>
    <mergeCell ref="B54:B55"/>
    <mergeCell ref="C54:C55"/>
    <mergeCell ref="D54:D55"/>
    <mergeCell ref="G54:G55"/>
    <mergeCell ref="I51:I53"/>
    <mergeCell ref="I54:I55"/>
    <mergeCell ref="L54:L55"/>
    <mergeCell ref="M54:M55"/>
    <mergeCell ref="J54:J55"/>
    <mergeCell ref="K54:K55"/>
    <mergeCell ref="L51:L53"/>
    <mergeCell ref="M51:M53"/>
    <mergeCell ref="J51:J53"/>
    <mergeCell ref="Q51:Q53"/>
    <mergeCell ref="O54:O55"/>
    <mergeCell ref="Q54:Q55"/>
    <mergeCell ref="P54:P55"/>
    <mergeCell ref="P51:P53"/>
    <mergeCell ref="O51:O53"/>
    <mergeCell ref="D20:D27"/>
    <mergeCell ref="H20:H27"/>
    <mergeCell ref="N20:N27"/>
    <mergeCell ref="D28:D38"/>
    <mergeCell ref="G28:G38"/>
    <mergeCell ref="I20:I27"/>
    <mergeCell ref="I28:I38"/>
    <mergeCell ref="J20:J27"/>
    <mergeCell ref="K20:K27"/>
    <mergeCell ref="J28:J38"/>
    <mergeCell ref="K28:K38"/>
    <mergeCell ref="Q20:Q38"/>
    <mergeCell ref="P20:P38"/>
    <mergeCell ref="P39:P50"/>
    <mergeCell ref="O28:O38"/>
    <mergeCell ref="Q39:Q50"/>
    <mergeCell ref="O20:O27"/>
    <mergeCell ref="G20:G27"/>
    <mergeCell ref="N28:N38"/>
    <mergeCell ref="H28:H38"/>
    <mergeCell ref="D43:D50"/>
    <mergeCell ref="C43:C50"/>
    <mergeCell ref="O39:O42"/>
    <mergeCell ref="C39:C42"/>
    <mergeCell ref="D39:D42"/>
    <mergeCell ref="O43:O50"/>
    <mergeCell ref="G39:G42"/>
    <mergeCell ref="N39:N42"/>
    <mergeCell ref="H39:H42"/>
    <mergeCell ref="G43:G50"/>
    <mergeCell ref="H43:H50"/>
    <mergeCell ref="N43:N50"/>
    <mergeCell ref="I39:I42"/>
    <mergeCell ref="I43:I50"/>
    <mergeCell ref="J39:J42"/>
    <mergeCell ref="K39:K42"/>
    <mergeCell ref="J43:J50"/>
    <mergeCell ref="K43:K50"/>
    <mergeCell ref="Q4:Q19"/>
    <mergeCell ref="B4:B19"/>
    <mergeCell ref="N10:N19"/>
    <mergeCell ref="G4:G9"/>
    <mergeCell ref="O10:O19"/>
    <mergeCell ref="H4:H9"/>
    <mergeCell ref="P4:P19"/>
    <mergeCell ref="O4:O9"/>
    <mergeCell ref="I4:I9"/>
    <mergeCell ref="I10:I19"/>
    <mergeCell ref="J4:J9"/>
    <mergeCell ref="K4:K9"/>
    <mergeCell ref="K10:K19"/>
    <mergeCell ref="D4:D9"/>
    <mergeCell ref="C4:C9"/>
    <mergeCell ref="N4:N9"/>
    <mergeCell ref="C10:C19"/>
    <mergeCell ref="D10:D19"/>
    <mergeCell ref="G10:G19"/>
    <mergeCell ref="H10:H19"/>
    <mergeCell ref="J10:J19"/>
    <mergeCell ref="L4:L9"/>
    <mergeCell ref="M4:M9"/>
    <mergeCell ref="L10:L19"/>
  </mergeCells>
  <pageMargins left="0.7" right="0.7" top="0.75" bottom="0.75" header="0.3" footer="0.3"/>
  <pageSetup paperSize="8" scale="5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Szuścik Magdalena</cp:lastModifiedBy>
  <cp:lastPrinted>2016-07-29T12:07:16Z</cp:lastPrinted>
  <dcterms:created xsi:type="dcterms:W3CDTF">2015-11-17T14:02:17Z</dcterms:created>
  <dcterms:modified xsi:type="dcterms:W3CDTF">2024-11-04T09:33:19Z</dcterms:modified>
</cp:coreProperties>
</file>