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zial_Utrzymania_Technicznego_Nieruchomosci\APTEKI i NIERUCHOMOŚCI\Rejon Białystok\05-006 Białystok Malmeda 12 REMONT 2017\2022 WIF\Zapytanie ofertowe\"/>
    </mc:Choice>
  </mc:AlternateContent>
  <bookViews>
    <workbookView xWindow="0" yWindow="0" windowWidth="28800" windowHeight="12312"/>
  </bookViews>
  <sheets>
    <sheet name="Tabela oferent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57" i="2"/>
  <c r="G56" i="2"/>
  <c r="G55" i="2"/>
  <c r="G53" i="2"/>
  <c r="G52" i="2"/>
  <c r="G42" i="2"/>
  <c r="G39" i="2"/>
  <c r="G40" i="2"/>
  <c r="G41" i="2"/>
  <c r="G50" i="2"/>
  <c r="G44" i="2"/>
  <c r="G45" i="2"/>
  <c r="G46" i="2"/>
  <c r="G47" i="2"/>
  <c r="G48" i="2"/>
  <c r="G49" i="2"/>
  <c r="G38" i="2"/>
  <c r="G36" i="2"/>
  <c r="G28" i="2"/>
  <c r="G29" i="2"/>
  <c r="G30" i="2"/>
  <c r="G31" i="2"/>
  <c r="G32" i="2"/>
  <c r="G33" i="2"/>
  <c r="G34" i="2"/>
  <c r="G35" i="2"/>
  <c r="G27" i="2"/>
  <c r="G25" i="2"/>
  <c r="G16" i="2"/>
  <c r="G17" i="2"/>
  <c r="G18" i="2"/>
  <c r="G19" i="2"/>
  <c r="G20" i="2"/>
  <c r="G21" i="2"/>
  <c r="G22" i="2"/>
  <c r="G23" i="2"/>
  <c r="G24" i="2"/>
  <c r="G15" i="2"/>
  <c r="G12" i="2"/>
  <c r="G4" i="2"/>
  <c r="G5" i="2"/>
  <c r="G6" i="2"/>
  <c r="G7" i="2"/>
  <c r="G8" i="2"/>
  <c r="G9" i="2"/>
  <c r="G10" i="2"/>
  <c r="G11" i="2"/>
  <c r="G3" i="2"/>
</calcChain>
</file>

<file path=xl/sharedStrings.xml><?xml version="1.0" encoding="utf-8"?>
<sst xmlns="http://schemas.openxmlformats.org/spreadsheetml/2006/main" count="188" uniqueCount="135">
  <si>
    <t>Lp.</t>
  </si>
  <si>
    <t>Podstawa</t>
  </si>
  <si>
    <t>PIWNICA</t>
  </si>
  <si>
    <t>1 d.1</t>
  </si>
  <si>
    <t>KNR 4-01 0818-05</t>
  </si>
  <si>
    <t>Zerwanie posadzki z tworzyw sztucznych</t>
  </si>
  <si>
    <t>m2</t>
  </si>
  <si>
    <t>2 d.1</t>
  </si>
  <si>
    <t>KNR 4-01 1204-08</t>
  </si>
  <si>
    <t>Przygotowanie powierzchni pod malowanie farbami emulsyjnymi starych tynków z poszpachlowaniem nierówności</t>
  </si>
  <si>
    <t>3 d.1</t>
  </si>
  <si>
    <t>KNR 4-01 1204-01</t>
  </si>
  <si>
    <t>Dwukrotne malowanie farbami emulsyjnymi starych tynków wewnętrznych sufitów</t>
  </si>
  <si>
    <t>4 d.1</t>
  </si>
  <si>
    <t>KNR 4-01 1204-02</t>
  </si>
  <si>
    <t>Dwukrotne malowanie farbami emulsyjnymi starych tynków wewnętrznych ścian</t>
  </si>
  <si>
    <t>5 d.1</t>
  </si>
  <si>
    <t>KNR 4-01 1206-02</t>
  </si>
  <si>
    <t>Dwukrotne malowanie farbami olejnymi starych tynków wewnętrznych ścian bez szpachlowania</t>
  </si>
  <si>
    <t>6 d.1</t>
  </si>
  <si>
    <t>KNR 4-01 1209-08 z.sz.4.5.4. 9914-01 z.sz.4.5.4. 9914-07 z.sz.4.5.4. 9914-08</t>
  </si>
  <si>
    <t>Jednokrotne malowanie farbą olejną uprzednio malowanej stolarki drzwiowej, ścianek i szafek o powierzchni ponad 1.0 m2 - jednostronnie skrzydła płytowe pełne lub z jedną szybą o pow. do 0,2 m2 - ościeżnice łącznie z ćwierćwałkami - opaski dwustronne gładkie o szer. do 10 cm</t>
  </si>
  <si>
    <t>7 d.1</t>
  </si>
  <si>
    <t xml:space="preserve"> kalk. własna</t>
  </si>
  <si>
    <t>Dwukrotne malowanie posadzki farbą do betonu wraz z poszpachlowaniem i przygotowaniem podłoża</t>
  </si>
  <si>
    <t>8 d.1</t>
  </si>
  <si>
    <t>Udrożnienie kanałów wentylacyjynych typu "Z" wraz z wymianą kratek wentylacyjnych</t>
  </si>
  <si>
    <t>kpl.</t>
  </si>
  <si>
    <t>9 d.1</t>
  </si>
  <si>
    <t>Przebicie otworów wentylacynych - ściana grubości 15cm - 2 kratrki wentylacyjne</t>
  </si>
  <si>
    <t>PARTER</t>
  </si>
  <si>
    <t>PRACE ROZIBÓRKOWE</t>
  </si>
  <si>
    <t>10 d.2.1</t>
  </si>
  <si>
    <t>KNR 4-01 0354-07</t>
  </si>
  <si>
    <t>Wykucie z muru ościeżnic stalowych o powierzchni do 2 m2 - drzwi</t>
  </si>
  <si>
    <t>szt.</t>
  </si>
  <si>
    <t>11 d.2.1</t>
  </si>
  <si>
    <t>KNR 4-01 0333-01</t>
  </si>
  <si>
    <t>Przebicie otworów w ścianach z cegieł o grubości 1/2 ceg. na zaprawie wapiennej</t>
  </si>
  <si>
    <t>12 d.2.1</t>
  </si>
  <si>
    <t>KNR 4-01 0811-07</t>
  </si>
  <si>
    <t>Rozebranie posadzki z płytek na zaprawie cementowej</t>
  </si>
  <si>
    <t>13 d.2.1</t>
  </si>
  <si>
    <t>Zerwanie posadzki z tworzyw sztucznych wraz z cokolikami</t>
  </si>
  <si>
    <t>14 d.2.1</t>
  </si>
  <si>
    <t>KNR 4-02 0132-01</t>
  </si>
  <si>
    <t>Demontaż baterii</t>
  </si>
  <si>
    <t>15 d.2.1</t>
  </si>
  <si>
    <t>KNR 4-02 0235-07 analogia</t>
  </si>
  <si>
    <t>Demontaż kabiny prysznicowej</t>
  </si>
  <si>
    <t>16 d.2.1</t>
  </si>
  <si>
    <t>KNR 4-02 0235-06 analogia</t>
  </si>
  <si>
    <t>Demontaż umywalki</t>
  </si>
  <si>
    <t>17 d.2.1</t>
  </si>
  <si>
    <t xml:space="preserve"> analogia</t>
  </si>
  <si>
    <t>Demontaż bojlera</t>
  </si>
  <si>
    <t>18 d.2.1</t>
  </si>
  <si>
    <t>KNR 4-01 0354-12 analogia</t>
  </si>
  <si>
    <t>Wykucie z muru półki betonowej</t>
  </si>
  <si>
    <t>m</t>
  </si>
  <si>
    <t>19 d.2.1</t>
  </si>
  <si>
    <t>Demontaż destylatora</t>
  </si>
  <si>
    <t>PRACE MONTAŻOWE</t>
  </si>
  <si>
    <t>20 d.2.2</t>
  </si>
  <si>
    <t>KNR 2-02 2003-03</t>
  </si>
  <si>
    <t>Ścianki działowe GR z płyt gipsowo-kartonowych na rusztach metalowych pojedynczych z pokryciem obustronnym dwuwarstwowo 55-02 - wypełnienie wełna mineralna grubości 50mm</t>
  </si>
  <si>
    <t>21 d.2.2</t>
  </si>
  <si>
    <t>Zabudowa otworu pomiędzy ekspedycją a komunikacja płytą meblową</t>
  </si>
  <si>
    <t>22 d.2.2</t>
  </si>
  <si>
    <t>KNR-W 2-02 1025-01</t>
  </si>
  <si>
    <t>Ościeżnice stalowe dla drzwi wewnątrzlokalowych + profile GK wzmocnione</t>
  </si>
  <si>
    <t>23 d.2.2</t>
  </si>
  <si>
    <t>Skrzydła drzwiowe wewnętrzne fabrycznie wykończone w kolorze białym wyposażone w zamki i klamki, do pomieszczeń higienicznych wyposażone w kratki nawiewne PCV w kolorze białym</t>
  </si>
  <si>
    <t>24 d.2.2</t>
  </si>
  <si>
    <t>Drzwi ze skrzydłem bezprofilowym ze szkła matowego + okucia ze stali nierdzewnej</t>
  </si>
  <si>
    <t>25 d.2.2</t>
  </si>
  <si>
    <t>Okienko podawcze PCV pomiędzy recepturą a zmywalnią - pomiędzy skrzydłami skrzynka z płyty meblowej - wymiary 50cm x 50cm</t>
  </si>
  <si>
    <t>26 d.2.2</t>
  </si>
  <si>
    <t>Kanały wentylacyjne z rur spiro zakończone wentylatorami wyciągowymi, obudowane konstrukcją z płyt GK</t>
  </si>
  <si>
    <t>27 d.2.2</t>
  </si>
  <si>
    <t>KNR 0-12 0829-03</t>
  </si>
  <si>
    <t>Licowanie ścian płytkami o wymiarach 20 x 20 cm - na klej</t>
  </si>
  <si>
    <t>28 d.2.2</t>
  </si>
  <si>
    <t>KNR 0-12 1118-03</t>
  </si>
  <si>
    <t>Posadzki wraz z cokolikami z płytek o wymiarach 30 x 30 cm, układanych metodą zwykłą</t>
  </si>
  <si>
    <t>Prace malarskie</t>
  </si>
  <si>
    <t>29 d.2.3</t>
  </si>
  <si>
    <t>30 d.2.3</t>
  </si>
  <si>
    <t>Dwukrotne malowanie farbami emulsyjnymi starych tynków i nowych ścian wewnętrznych</t>
  </si>
  <si>
    <t>31 d.2.3</t>
  </si>
  <si>
    <t>KNR 4-01 1212-28</t>
  </si>
  <si>
    <t>Dwukrotne malowanie farbą olejną rur wodociągowych, gazowych i centralnego ogrzewania o średnicy do 50 mm</t>
  </si>
  <si>
    <t>32 d.2.3</t>
  </si>
  <si>
    <t>KNR 4-01 1209-08 z.sz.4.5.4. 9914-01 z.sz.4.5.4. 9914-07 z.sz.4.5.4. 9914-09</t>
  </si>
  <si>
    <t>Jednokrotne malowanie farbą olejną uprzednio malowanej stolarki drzwiowej, ścianek i szafek o powierzchni ponad 1.0 m2 - dwustronnie skrzydła płytowe pełne lub z jedną szybą o pow. do 0,2 m2 - ościeżnice łącznie z ćwierćwałkami - opaski dwustronne profilowane o szer. do 15 cm</t>
  </si>
  <si>
    <t>Prace instalacyjne</t>
  </si>
  <si>
    <t>33 d.2.4</t>
  </si>
  <si>
    <t>Przebudowa instalacji kanalizacyjnej</t>
  </si>
  <si>
    <t>34 d.2.4</t>
  </si>
  <si>
    <t>Dostawa i zabudowa pompy tealetowej do umywalki</t>
  </si>
  <si>
    <t>35 d.2.4</t>
  </si>
  <si>
    <t>Przebudowa instalacji wodnej</t>
  </si>
  <si>
    <t>36 d.2.4</t>
  </si>
  <si>
    <t>Zabudowa pabeli LED z ramką natynkową wraz z wykonaniem przyłączy elektrycznych</t>
  </si>
  <si>
    <t>37 d.2.4</t>
  </si>
  <si>
    <t>Przebudowa instalacji elektrycznej</t>
  </si>
  <si>
    <t>38 d.2.4</t>
  </si>
  <si>
    <t>Wymiana instalacji SSWiN - nowa instalacja oparta o system SATEL - dostoswanie okablowania do układu nowych pomieszczeń  - centrala alarmowa SATEL  - czujka ruchu PIR - 12 szt.  - manipulator - 1 szt.</t>
  </si>
  <si>
    <t>Dostawa wyposażenia</t>
  </si>
  <si>
    <t>39 d.2.5</t>
  </si>
  <si>
    <t>Dostawa umywalki mobilnej z grzałką z atestem PZH np. Portvest Polska</t>
  </si>
  <si>
    <t>szt</t>
  </si>
  <si>
    <t>Prace porządkowe</t>
  </si>
  <si>
    <t>40 d.2.6</t>
  </si>
  <si>
    <t>Zabezpieczenie wyposażenia, przenoszenie wyposażenia, zabezpieczenie stolarki okiennej i drzwiowej, zapezpeiczenie posadzek, wywóz i utylizacji odpadków z prac remntowych</t>
  </si>
  <si>
    <t>Opis</t>
  </si>
  <si>
    <t>Jedn.obm.</t>
  </si>
  <si>
    <t>Obmiar</t>
  </si>
  <si>
    <t>Wartość</t>
  </si>
  <si>
    <t>Razem dział: PIWNICA</t>
  </si>
  <si>
    <t>Razem dział: PRACE ROZIBÓRKOWE</t>
  </si>
  <si>
    <t>Razem dział: PRACE MONTAŻOWE</t>
  </si>
  <si>
    <t>Razem dział: Prace malarskie</t>
  </si>
  <si>
    <t>Razem dział: Prace instalacyjne</t>
  </si>
  <si>
    <t>Razem dział: Dostawa wyposażenia</t>
  </si>
  <si>
    <t>Razem dział: Prace porządkowe</t>
  </si>
  <si>
    <t>Razem dział: PARTER</t>
  </si>
  <si>
    <t>Cena jednostk.</t>
  </si>
  <si>
    <t>2.1</t>
  </si>
  <si>
    <t>2.2</t>
  </si>
  <si>
    <t>2.3</t>
  </si>
  <si>
    <t>2.4</t>
  </si>
  <si>
    <t>2.5</t>
  </si>
  <si>
    <t>2.6</t>
  </si>
  <si>
    <t>Razem: Remont apteki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</si>
</sst>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164" fontId="1" fillId="0" borderId="1" xfId="0" applyNumberFormat="1" applyFont="1" applyBorder="1" applyAlignment="1"/>
    <xf numFmtId="164" fontId="1" fillId="0" borderId="1" xfId="0" applyNumberFormat="1" applyFont="1" applyBorder="1"/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workbookViewId="0">
      <selection activeCell="G6" sqref="G6"/>
    </sheetView>
  </sheetViews>
  <sheetFormatPr defaultRowHeight="14.4" x14ac:dyDescent="0.3"/>
  <cols>
    <col min="1" max="1" width="8.88671875" style="4"/>
    <col min="2" max="2" width="30.77734375" style="2" customWidth="1"/>
    <col min="3" max="3" width="40.77734375" style="1" customWidth="1"/>
    <col min="4" max="4" width="10.77734375" style="3" customWidth="1"/>
    <col min="5" max="7" width="10.77734375" customWidth="1"/>
  </cols>
  <sheetData>
    <row r="1" spans="1:7" s="3" customFormat="1" ht="30" customHeight="1" x14ac:dyDescent="0.3">
      <c r="A1" s="14" t="s">
        <v>0</v>
      </c>
      <c r="B1" s="19" t="s">
        <v>1</v>
      </c>
      <c r="C1" s="19" t="s">
        <v>115</v>
      </c>
      <c r="D1" s="14" t="s">
        <v>116</v>
      </c>
      <c r="E1" s="14" t="s">
        <v>117</v>
      </c>
      <c r="F1" s="19" t="s">
        <v>127</v>
      </c>
      <c r="G1" s="14" t="s">
        <v>118</v>
      </c>
    </row>
    <row r="2" spans="1:7" x14ac:dyDescent="0.3">
      <c r="A2" s="11">
        <v>1</v>
      </c>
      <c r="B2" s="12"/>
      <c r="C2" s="13" t="s">
        <v>2</v>
      </c>
      <c r="D2" s="14"/>
      <c r="E2" s="15"/>
      <c r="F2" s="16"/>
      <c r="G2" s="17"/>
    </row>
    <row r="3" spans="1:7" x14ac:dyDescent="0.3">
      <c r="A3" s="6" t="s">
        <v>3</v>
      </c>
      <c r="B3" s="7" t="s">
        <v>4</v>
      </c>
      <c r="C3" s="8" t="s">
        <v>5</v>
      </c>
      <c r="D3" s="5" t="s">
        <v>6</v>
      </c>
      <c r="E3" s="9">
        <v>57.6</v>
      </c>
      <c r="F3" s="10">
        <v>0</v>
      </c>
      <c r="G3" s="10">
        <f>E3*F3</f>
        <v>0</v>
      </c>
    </row>
    <row r="4" spans="1:7" ht="43.2" x14ac:dyDescent="0.3">
      <c r="A4" s="6" t="s">
        <v>7</v>
      </c>
      <c r="B4" s="7" t="s">
        <v>8</v>
      </c>
      <c r="C4" s="8" t="s">
        <v>9</v>
      </c>
      <c r="D4" s="5" t="s">
        <v>6</v>
      </c>
      <c r="E4" s="9">
        <v>165.566</v>
      </c>
      <c r="F4" s="10">
        <v>0</v>
      </c>
      <c r="G4" s="10">
        <f t="shared" ref="G4:G11" si="0">E4*F4</f>
        <v>0</v>
      </c>
    </row>
    <row r="5" spans="1:7" ht="28.8" x14ac:dyDescent="0.3">
      <c r="A5" s="6" t="s">
        <v>10</v>
      </c>
      <c r="B5" s="7" t="s">
        <v>11</v>
      </c>
      <c r="C5" s="8" t="s">
        <v>12</v>
      </c>
      <c r="D5" s="5" t="s">
        <v>6</v>
      </c>
      <c r="E5" s="9">
        <v>57.6</v>
      </c>
      <c r="F5" s="10">
        <v>0</v>
      </c>
      <c r="G5" s="10">
        <f t="shared" si="0"/>
        <v>0</v>
      </c>
    </row>
    <row r="6" spans="1:7" ht="28.8" x14ac:dyDescent="0.3">
      <c r="A6" s="6" t="s">
        <v>13</v>
      </c>
      <c r="B6" s="7" t="s">
        <v>14</v>
      </c>
      <c r="C6" s="8" t="s">
        <v>15</v>
      </c>
      <c r="D6" s="5" t="s">
        <v>6</v>
      </c>
      <c r="E6" s="9">
        <v>107.96599999999999</v>
      </c>
      <c r="F6" s="10">
        <v>0</v>
      </c>
      <c r="G6" s="10">
        <f t="shared" si="0"/>
        <v>0</v>
      </c>
    </row>
    <row r="7" spans="1:7" ht="28.8" x14ac:dyDescent="0.3">
      <c r="A7" s="6" t="s">
        <v>16</v>
      </c>
      <c r="B7" s="7" t="s">
        <v>17</v>
      </c>
      <c r="C7" s="8" t="s">
        <v>18</v>
      </c>
      <c r="D7" s="5" t="s">
        <v>6</v>
      </c>
      <c r="E7" s="9">
        <v>39.024000000000001</v>
      </c>
      <c r="F7" s="10">
        <v>0</v>
      </c>
      <c r="G7" s="10">
        <f t="shared" si="0"/>
        <v>0</v>
      </c>
    </row>
    <row r="8" spans="1:7" ht="86.4" x14ac:dyDescent="0.3">
      <c r="A8" s="6" t="s">
        <v>19</v>
      </c>
      <c r="B8" s="7" t="s">
        <v>20</v>
      </c>
      <c r="C8" s="8" t="s">
        <v>21</v>
      </c>
      <c r="D8" s="5" t="s">
        <v>6</v>
      </c>
      <c r="E8" s="9">
        <v>7.2</v>
      </c>
      <c r="F8" s="10">
        <v>0</v>
      </c>
      <c r="G8" s="10">
        <f t="shared" si="0"/>
        <v>0</v>
      </c>
    </row>
    <row r="9" spans="1:7" ht="43.2" x14ac:dyDescent="0.3">
      <c r="A9" s="6" t="s">
        <v>22</v>
      </c>
      <c r="B9" s="7" t="s">
        <v>23</v>
      </c>
      <c r="C9" s="8" t="s">
        <v>24</v>
      </c>
      <c r="D9" s="5" t="s">
        <v>6</v>
      </c>
      <c r="E9" s="9">
        <v>57.6</v>
      </c>
      <c r="F9" s="10">
        <v>0</v>
      </c>
      <c r="G9" s="10">
        <f t="shared" si="0"/>
        <v>0</v>
      </c>
    </row>
    <row r="10" spans="1:7" ht="28.8" x14ac:dyDescent="0.3">
      <c r="A10" s="6" t="s">
        <v>25</v>
      </c>
      <c r="B10" s="7" t="s">
        <v>23</v>
      </c>
      <c r="C10" s="8" t="s">
        <v>26</v>
      </c>
      <c r="D10" s="5" t="s">
        <v>27</v>
      </c>
      <c r="E10" s="9">
        <v>4</v>
      </c>
      <c r="F10" s="10">
        <v>0</v>
      </c>
      <c r="G10" s="10">
        <f t="shared" si="0"/>
        <v>0</v>
      </c>
    </row>
    <row r="11" spans="1:7" ht="28.8" x14ac:dyDescent="0.3">
      <c r="A11" s="6" t="s">
        <v>28</v>
      </c>
      <c r="B11" s="7" t="s">
        <v>23</v>
      </c>
      <c r="C11" s="8" t="s">
        <v>29</v>
      </c>
      <c r="D11" s="5" t="s">
        <v>27</v>
      </c>
      <c r="E11" s="9">
        <v>2</v>
      </c>
      <c r="F11" s="10">
        <v>0</v>
      </c>
      <c r="G11" s="10">
        <f t="shared" si="0"/>
        <v>0</v>
      </c>
    </row>
    <row r="12" spans="1:7" x14ac:dyDescent="0.3">
      <c r="A12" s="6"/>
      <c r="B12" s="7"/>
      <c r="C12" s="13" t="s">
        <v>119</v>
      </c>
      <c r="D12" s="5"/>
      <c r="E12" s="9"/>
      <c r="F12" s="10"/>
      <c r="G12" s="17">
        <f>SUM(G3:G11)</f>
        <v>0</v>
      </c>
    </row>
    <row r="13" spans="1:7" x14ac:dyDescent="0.3">
      <c r="A13" s="11">
        <v>2</v>
      </c>
      <c r="B13" s="12"/>
      <c r="C13" s="13" t="s">
        <v>30</v>
      </c>
      <c r="D13" s="5"/>
      <c r="E13" s="9"/>
      <c r="F13" s="10"/>
      <c r="G13" s="10"/>
    </row>
    <row r="14" spans="1:7" x14ac:dyDescent="0.3">
      <c r="A14" s="18" t="s">
        <v>128</v>
      </c>
      <c r="B14" s="12"/>
      <c r="C14" s="13" t="s">
        <v>31</v>
      </c>
      <c r="D14" s="5"/>
      <c r="E14" s="9"/>
      <c r="F14" s="10"/>
      <c r="G14" s="10"/>
    </row>
    <row r="15" spans="1:7" ht="28.8" x14ac:dyDescent="0.3">
      <c r="A15" s="6" t="s">
        <v>32</v>
      </c>
      <c r="B15" s="7" t="s">
        <v>33</v>
      </c>
      <c r="C15" s="8" t="s">
        <v>34</v>
      </c>
      <c r="D15" s="5" t="s">
        <v>35</v>
      </c>
      <c r="E15" s="9">
        <v>3</v>
      </c>
      <c r="F15" s="10">
        <v>0</v>
      </c>
      <c r="G15" s="10">
        <f>E15*F15</f>
        <v>0</v>
      </c>
    </row>
    <row r="16" spans="1:7" ht="28.8" x14ac:dyDescent="0.3">
      <c r="A16" s="6" t="s">
        <v>36</v>
      </c>
      <c r="B16" s="7" t="s">
        <v>37</v>
      </c>
      <c r="C16" s="8" t="s">
        <v>38</v>
      </c>
      <c r="D16" s="5" t="s">
        <v>35</v>
      </c>
      <c r="E16" s="9">
        <v>1</v>
      </c>
      <c r="F16" s="10">
        <v>0</v>
      </c>
      <c r="G16" s="10">
        <f t="shared" ref="G16:G24" si="1">E16*F16</f>
        <v>0</v>
      </c>
    </row>
    <row r="17" spans="1:7" ht="28.8" x14ac:dyDescent="0.3">
      <c r="A17" s="6" t="s">
        <v>39</v>
      </c>
      <c r="B17" s="7" t="s">
        <v>40</v>
      </c>
      <c r="C17" s="8" t="s">
        <v>41</v>
      </c>
      <c r="D17" s="5" t="s">
        <v>6</v>
      </c>
      <c r="E17" s="9">
        <v>20.3</v>
      </c>
      <c r="F17" s="10">
        <v>0</v>
      </c>
      <c r="G17" s="10">
        <f t="shared" si="1"/>
        <v>0</v>
      </c>
    </row>
    <row r="18" spans="1:7" ht="28.8" x14ac:dyDescent="0.3">
      <c r="A18" s="6" t="s">
        <v>42</v>
      </c>
      <c r="B18" s="7" t="s">
        <v>4</v>
      </c>
      <c r="C18" s="8" t="s">
        <v>43</v>
      </c>
      <c r="D18" s="5" t="s">
        <v>6</v>
      </c>
      <c r="E18" s="9">
        <v>11.9</v>
      </c>
      <c r="F18" s="10">
        <v>0</v>
      </c>
      <c r="G18" s="10">
        <f t="shared" si="1"/>
        <v>0</v>
      </c>
    </row>
    <row r="19" spans="1:7" x14ac:dyDescent="0.3">
      <c r="A19" s="6" t="s">
        <v>44</v>
      </c>
      <c r="B19" s="7" t="s">
        <v>45</v>
      </c>
      <c r="C19" s="8" t="s">
        <v>46</v>
      </c>
      <c r="D19" s="5" t="s">
        <v>35</v>
      </c>
      <c r="E19" s="9">
        <v>2</v>
      </c>
      <c r="F19" s="10">
        <v>0</v>
      </c>
      <c r="G19" s="10">
        <f t="shared" si="1"/>
        <v>0</v>
      </c>
    </row>
    <row r="20" spans="1:7" x14ac:dyDescent="0.3">
      <c r="A20" s="6" t="s">
        <v>47</v>
      </c>
      <c r="B20" s="7" t="s">
        <v>48</v>
      </c>
      <c r="C20" s="8" t="s">
        <v>49</v>
      </c>
      <c r="D20" s="5" t="s">
        <v>27</v>
      </c>
      <c r="E20" s="9">
        <v>1</v>
      </c>
      <c r="F20" s="10">
        <v>0</v>
      </c>
      <c r="G20" s="10">
        <f t="shared" si="1"/>
        <v>0</v>
      </c>
    </row>
    <row r="21" spans="1:7" x14ac:dyDescent="0.3">
      <c r="A21" s="6" t="s">
        <v>50</v>
      </c>
      <c r="B21" s="7" t="s">
        <v>51</v>
      </c>
      <c r="C21" s="8" t="s">
        <v>52</v>
      </c>
      <c r="D21" s="5" t="s">
        <v>27</v>
      </c>
      <c r="E21" s="9">
        <v>1</v>
      </c>
      <c r="F21" s="10">
        <v>0</v>
      </c>
      <c r="G21" s="10">
        <f t="shared" si="1"/>
        <v>0</v>
      </c>
    </row>
    <row r="22" spans="1:7" x14ac:dyDescent="0.3">
      <c r="A22" s="6" t="s">
        <v>53</v>
      </c>
      <c r="B22" s="7" t="s">
        <v>54</v>
      </c>
      <c r="C22" s="8" t="s">
        <v>55</v>
      </c>
      <c r="D22" s="5" t="s">
        <v>27</v>
      </c>
      <c r="E22" s="9">
        <v>1</v>
      </c>
      <c r="F22" s="10">
        <v>0</v>
      </c>
      <c r="G22" s="10">
        <f t="shared" si="1"/>
        <v>0</v>
      </c>
    </row>
    <row r="23" spans="1:7" x14ac:dyDescent="0.3">
      <c r="A23" s="6" t="s">
        <v>56</v>
      </c>
      <c r="B23" s="7" t="s">
        <v>57</v>
      </c>
      <c r="C23" s="8" t="s">
        <v>58</v>
      </c>
      <c r="D23" s="5" t="s">
        <v>59</v>
      </c>
      <c r="E23" s="9">
        <v>1.08</v>
      </c>
      <c r="F23" s="10">
        <v>0</v>
      </c>
      <c r="G23" s="10">
        <f t="shared" si="1"/>
        <v>0</v>
      </c>
    </row>
    <row r="24" spans="1:7" x14ac:dyDescent="0.3">
      <c r="A24" s="6" t="s">
        <v>60</v>
      </c>
      <c r="B24" s="7" t="s">
        <v>23</v>
      </c>
      <c r="C24" s="8" t="s">
        <v>61</v>
      </c>
      <c r="D24" s="5" t="s">
        <v>27</v>
      </c>
      <c r="E24" s="9">
        <v>1</v>
      </c>
      <c r="F24" s="10">
        <v>0</v>
      </c>
      <c r="G24" s="10">
        <f t="shared" si="1"/>
        <v>0</v>
      </c>
    </row>
    <row r="25" spans="1:7" x14ac:dyDescent="0.3">
      <c r="A25" s="6"/>
      <c r="B25" s="7"/>
      <c r="C25" s="13" t="s">
        <v>120</v>
      </c>
      <c r="D25" s="5"/>
      <c r="E25" s="9"/>
      <c r="F25" s="10"/>
      <c r="G25" s="17">
        <f>SUM(G15:G24)</f>
        <v>0</v>
      </c>
    </row>
    <row r="26" spans="1:7" x14ac:dyDescent="0.3">
      <c r="A26" s="18" t="s">
        <v>129</v>
      </c>
      <c r="B26" s="7"/>
      <c r="C26" s="13" t="s">
        <v>62</v>
      </c>
      <c r="D26" s="5"/>
      <c r="E26" s="9"/>
      <c r="F26" s="10"/>
      <c r="G26" s="10"/>
    </row>
    <row r="27" spans="1:7" ht="72" x14ac:dyDescent="0.3">
      <c r="A27" s="6" t="s">
        <v>63</v>
      </c>
      <c r="B27" s="7" t="s">
        <v>64</v>
      </c>
      <c r="C27" s="8" t="s">
        <v>65</v>
      </c>
      <c r="D27" s="5" t="s">
        <v>6</v>
      </c>
      <c r="E27" s="9">
        <v>48.411000000000001</v>
      </c>
      <c r="F27" s="10">
        <v>0</v>
      </c>
      <c r="G27" s="10">
        <f>E27*F27</f>
        <v>0</v>
      </c>
    </row>
    <row r="28" spans="1:7" ht="28.8" x14ac:dyDescent="0.3">
      <c r="A28" s="6" t="s">
        <v>66</v>
      </c>
      <c r="B28" s="7" t="s">
        <v>23</v>
      </c>
      <c r="C28" s="8" t="s">
        <v>67</v>
      </c>
      <c r="D28" s="5" t="s">
        <v>6</v>
      </c>
      <c r="E28" s="9">
        <v>0.48</v>
      </c>
      <c r="F28" s="10">
        <v>0</v>
      </c>
      <c r="G28" s="10">
        <f t="shared" ref="G28:G35" si="2">E28*F28</f>
        <v>0</v>
      </c>
    </row>
    <row r="29" spans="1:7" ht="28.8" x14ac:dyDescent="0.3">
      <c r="A29" s="6" t="s">
        <v>68</v>
      </c>
      <c r="B29" s="7" t="s">
        <v>69</v>
      </c>
      <c r="C29" s="8" t="s">
        <v>70</v>
      </c>
      <c r="D29" s="5" t="s">
        <v>35</v>
      </c>
      <c r="E29" s="9">
        <v>7</v>
      </c>
      <c r="F29" s="10">
        <v>0</v>
      </c>
      <c r="G29" s="10">
        <f t="shared" si="2"/>
        <v>0</v>
      </c>
    </row>
    <row r="30" spans="1:7" ht="72" x14ac:dyDescent="0.3">
      <c r="A30" s="6" t="s">
        <v>71</v>
      </c>
      <c r="B30" s="7" t="s">
        <v>23</v>
      </c>
      <c r="C30" s="8" t="s">
        <v>72</v>
      </c>
      <c r="D30" s="5" t="s">
        <v>35</v>
      </c>
      <c r="E30" s="9">
        <v>7</v>
      </c>
      <c r="F30" s="10">
        <v>0</v>
      </c>
      <c r="G30" s="10">
        <f t="shared" si="2"/>
        <v>0</v>
      </c>
    </row>
    <row r="31" spans="1:7" ht="28.8" x14ac:dyDescent="0.3">
      <c r="A31" s="6" t="s">
        <v>73</v>
      </c>
      <c r="B31" s="7" t="s">
        <v>23</v>
      </c>
      <c r="C31" s="8" t="s">
        <v>74</v>
      </c>
      <c r="D31" s="5" t="s">
        <v>35</v>
      </c>
      <c r="E31" s="9">
        <v>1</v>
      </c>
      <c r="F31" s="10">
        <v>0</v>
      </c>
      <c r="G31" s="10">
        <f t="shared" si="2"/>
        <v>0</v>
      </c>
    </row>
    <row r="32" spans="1:7" ht="43.2" x14ac:dyDescent="0.3">
      <c r="A32" s="6" t="s">
        <v>75</v>
      </c>
      <c r="B32" s="7" t="s">
        <v>23</v>
      </c>
      <c r="C32" s="8" t="s">
        <v>76</v>
      </c>
      <c r="D32" s="5" t="s">
        <v>35</v>
      </c>
      <c r="E32" s="9">
        <v>1</v>
      </c>
      <c r="F32" s="10">
        <v>0</v>
      </c>
      <c r="G32" s="10">
        <f t="shared" si="2"/>
        <v>0</v>
      </c>
    </row>
    <row r="33" spans="1:7" ht="43.2" x14ac:dyDescent="0.3">
      <c r="A33" s="6" t="s">
        <v>77</v>
      </c>
      <c r="B33" s="7" t="s">
        <v>23</v>
      </c>
      <c r="C33" s="8" t="s">
        <v>78</v>
      </c>
      <c r="D33" s="5" t="s">
        <v>59</v>
      </c>
      <c r="E33" s="9">
        <v>10.66</v>
      </c>
      <c r="F33" s="10">
        <v>0</v>
      </c>
      <c r="G33" s="10">
        <f t="shared" si="2"/>
        <v>0</v>
      </c>
    </row>
    <row r="34" spans="1:7" ht="28.8" x14ac:dyDescent="0.3">
      <c r="A34" s="6" t="s">
        <v>79</v>
      </c>
      <c r="B34" s="7" t="s">
        <v>80</v>
      </c>
      <c r="C34" s="8" t="s">
        <v>81</v>
      </c>
      <c r="D34" s="5" t="s">
        <v>6</v>
      </c>
      <c r="E34" s="9">
        <v>33.637999999999998</v>
      </c>
      <c r="F34" s="10">
        <v>0</v>
      </c>
      <c r="G34" s="10">
        <f t="shared" si="2"/>
        <v>0</v>
      </c>
    </row>
    <row r="35" spans="1:7" ht="43.2" x14ac:dyDescent="0.3">
      <c r="A35" s="6" t="s">
        <v>82</v>
      </c>
      <c r="B35" s="7" t="s">
        <v>83</v>
      </c>
      <c r="C35" s="8" t="s">
        <v>84</v>
      </c>
      <c r="D35" s="5" t="s">
        <v>6</v>
      </c>
      <c r="E35" s="9">
        <v>37.200000000000003</v>
      </c>
      <c r="F35" s="10">
        <v>0</v>
      </c>
      <c r="G35" s="10">
        <f t="shared" si="2"/>
        <v>0</v>
      </c>
    </row>
    <row r="36" spans="1:7" x14ac:dyDescent="0.3">
      <c r="A36" s="6"/>
      <c r="B36" s="7"/>
      <c r="C36" s="13" t="s">
        <v>121</v>
      </c>
      <c r="D36" s="5"/>
      <c r="E36" s="9"/>
      <c r="F36" s="10"/>
      <c r="G36" s="17">
        <f>SUM(G27:G35)</f>
        <v>0</v>
      </c>
    </row>
    <row r="37" spans="1:7" x14ac:dyDescent="0.3">
      <c r="A37" s="18" t="s">
        <v>130</v>
      </c>
      <c r="B37" s="7"/>
      <c r="C37" s="13" t="s">
        <v>85</v>
      </c>
      <c r="D37" s="5"/>
      <c r="E37" s="9"/>
      <c r="F37" s="10"/>
      <c r="G37" s="10"/>
    </row>
    <row r="38" spans="1:7" ht="28.8" x14ac:dyDescent="0.3">
      <c r="A38" s="6" t="s">
        <v>86</v>
      </c>
      <c r="B38" s="7" t="s">
        <v>11</v>
      </c>
      <c r="C38" s="8" t="s">
        <v>12</v>
      </c>
      <c r="D38" s="5" t="s">
        <v>6</v>
      </c>
      <c r="E38" s="9">
        <v>129.6</v>
      </c>
      <c r="F38" s="10">
        <v>0</v>
      </c>
      <c r="G38" s="10">
        <f>F38*E38</f>
        <v>0</v>
      </c>
    </row>
    <row r="39" spans="1:7" ht="28.8" x14ac:dyDescent="0.3">
      <c r="A39" s="6" t="s">
        <v>87</v>
      </c>
      <c r="B39" s="7" t="s">
        <v>14</v>
      </c>
      <c r="C39" s="8" t="s">
        <v>88</v>
      </c>
      <c r="D39" s="5" t="s">
        <v>6</v>
      </c>
      <c r="E39" s="9">
        <v>749.04300000000001</v>
      </c>
      <c r="F39" s="10">
        <v>0</v>
      </c>
      <c r="G39" s="10">
        <f t="shared" ref="G39:G49" si="3">F39*E39</f>
        <v>0</v>
      </c>
    </row>
    <row r="40" spans="1:7" ht="43.2" x14ac:dyDescent="0.3">
      <c r="A40" s="6" t="s">
        <v>89</v>
      </c>
      <c r="B40" s="7" t="s">
        <v>90</v>
      </c>
      <c r="C40" s="8" t="s">
        <v>91</v>
      </c>
      <c r="D40" s="5" t="s">
        <v>59</v>
      </c>
      <c r="E40" s="9">
        <v>35.119999999999997</v>
      </c>
      <c r="F40" s="10">
        <v>0</v>
      </c>
      <c r="G40" s="10">
        <f t="shared" si="3"/>
        <v>0</v>
      </c>
    </row>
    <row r="41" spans="1:7" ht="100.8" x14ac:dyDescent="0.3">
      <c r="A41" s="6" t="s">
        <v>92</v>
      </c>
      <c r="B41" s="7" t="s">
        <v>93</v>
      </c>
      <c r="C41" s="8" t="s">
        <v>94</v>
      </c>
      <c r="D41" s="5" t="s">
        <v>6</v>
      </c>
      <c r="E41" s="9">
        <v>16.2</v>
      </c>
      <c r="F41" s="10">
        <v>0</v>
      </c>
      <c r="G41" s="10">
        <f t="shared" si="3"/>
        <v>0</v>
      </c>
    </row>
    <row r="42" spans="1:7" x14ac:dyDescent="0.3">
      <c r="A42" s="6"/>
      <c r="B42" s="7"/>
      <c r="C42" s="13" t="s">
        <v>122</v>
      </c>
      <c r="D42" s="5"/>
      <c r="E42" s="9"/>
      <c r="F42" s="10"/>
      <c r="G42" s="17">
        <f>SUM(G38:G41)</f>
        <v>0</v>
      </c>
    </row>
    <row r="43" spans="1:7" x14ac:dyDescent="0.3">
      <c r="A43" s="18" t="s">
        <v>131</v>
      </c>
      <c r="B43" s="7"/>
      <c r="C43" s="13" t="s">
        <v>95</v>
      </c>
      <c r="D43" s="5"/>
      <c r="E43" s="9"/>
      <c r="F43" s="10"/>
      <c r="G43" s="10"/>
    </row>
    <row r="44" spans="1:7" x14ac:dyDescent="0.3">
      <c r="A44" s="6" t="s">
        <v>96</v>
      </c>
      <c r="B44" s="7" t="s">
        <v>23</v>
      </c>
      <c r="C44" s="8" t="s">
        <v>97</v>
      </c>
      <c r="D44" s="5" t="s">
        <v>59</v>
      </c>
      <c r="E44" s="9">
        <v>14.1</v>
      </c>
      <c r="F44" s="10">
        <v>0</v>
      </c>
      <c r="G44" s="10">
        <f t="shared" si="3"/>
        <v>0</v>
      </c>
    </row>
    <row r="45" spans="1:7" ht="28.8" x14ac:dyDescent="0.3">
      <c r="A45" s="6" t="s">
        <v>98</v>
      </c>
      <c r="B45" s="7" t="s">
        <v>23</v>
      </c>
      <c r="C45" s="8" t="s">
        <v>99</v>
      </c>
      <c r="D45" s="5" t="s">
        <v>27</v>
      </c>
      <c r="E45" s="9">
        <v>1</v>
      </c>
      <c r="F45" s="10">
        <v>0</v>
      </c>
      <c r="G45" s="10">
        <f t="shared" si="3"/>
        <v>0</v>
      </c>
    </row>
    <row r="46" spans="1:7" x14ac:dyDescent="0.3">
      <c r="A46" s="6" t="s">
        <v>100</v>
      </c>
      <c r="B46" s="7" t="s">
        <v>23</v>
      </c>
      <c r="C46" s="8" t="s">
        <v>101</v>
      </c>
      <c r="D46" s="5" t="s">
        <v>59</v>
      </c>
      <c r="E46" s="9">
        <v>28.2</v>
      </c>
      <c r="F46" s="10">
        <v>0</v>
      </c>
      <c r="G46" s="10">
        <f t="shared" si="3"/>
        <v>0</v>
      </c>
    </row>
    <row r="47" spans="1:7" ht="28.8" x14ac:dyDescent="0.3">
      <c r="A47" s="6" t="s">
        <v>102</v>
      </c>
      <c r="B47" s="7" t="s">
        <v>23</v>
      </c>
      <c r="C47" s="8" t="s">
        <v>103</v>
      </c>
      <c r="D47" s="5" t="s">
        <v>59</v>
      </c>
      <c r="E47" s="9">
        <v>40</v>
      </c>
      <c r="F47" s="10">
        <v>0</v>
      </c>
      <c r="G47" s="10">
        <f t="shared" si="3"/>
        <v>0</v>
      </c>
    </row>
    <row r="48" spans="1:7" x14ac:dyDescent="0.3">
      <c r="A48" s="6" t="s">
        <v>104</v>
      </c>
      <c r="B48" s="7" t="s">
        <v>23</v>
      </c>
      <c r="C48" s="8" t="s">
        <v>105</v>
      </c>
      <c r="D48" s="5" t="s">
        <v>27</v>
      </c>
      <c r="E48" s="9">
        <v>4</v>
      </c>
      <c r="F48" s="10">
        <v>0</v>
      </c>
      <c r="G48" s="10">
        <f t="shared" si="3"/>
        <v>0</v>
      </c>
    </row>
    <row r="49" spans="1:7" ht="72" x14ac:dyDescent="0.3">
      <c r="A49" s="6" t="s">
        <v>106</v>
      </c>
      <c r="B49" s="7" t="s">
        <v>23</v>
      </c>
      <c r="C49" s="8" t="s">
        <v>107</v>
      </c>
      <c r="D49" s="5" t="s">
        <v>27</v>
      </c>
      <c r="E49" s="9">
        <v>1</v>
      </c>
      <c r="F49" s="10">
        <v>0</v>
      </c>
      <c r="G49" s="10">
        <f t="shared" si="3"/>
        <v>0</v>
      </c>
    </row>
    <row r="50" spans="1:7" x14ac:dyDescent="0.3">
      <c r="A50" s="6"/>
      <c r="B50" s="7"/>
      <c r="C50" s="13" t="s">
        <v>123</v>
      </c>
      <c r="D50" s="5"/>
      <c r="E50" s="9"/>
      <c r="F50" s="10"/>
      <c r="G50" s="17">
        <f>SUM(G38:G49)</f>
        <v>0</v>
      </c>
    </row>
    <row r="51" spans="1:7" x14ac:dyDescent="0.3">
      <c r="A51" s="18" t="s">
        <v>132</v>
      </c>
      <c r="B51" s="7"/>
      <c r="C51" s="13" t="s">
        <v>108</v>
      </c>
      <c r="D51" s="5"/>
      <c r="E51" s="9"/>
      <c r="F51" s="10"/>
      <c r="G51" s="10"/>
    </row>
    <row r="52" spans="1:7" ht="28.8" x14ac:dyDescent="0.3">
      <c r="A52" s="6" t="s">
        <v>109</v>
      </c>
      <c r="B52" s="7"/>
      <c r="C52" s="8" t="s">
        <v>110</v>
      </c>
      <c r="D52" s="5" t="s">
        <v>111</v>
      </c>
      <c r="E52" s="9">
        <v>1</v>
      </c>
      <c r="F52" s="10">
        <v>0</v>
      </c>
      <c r="G52" s="10">
        <f>F52*E52</f>
        <v>0</v>
      </c>
    </row>
    <row r="53" spans="1:7" x14ac:dyDescent="0.3">
      <c r="A53" s="6"/>
      <c r="B53" s="7"/>
      <c r="C53" s="13" t="s">
        <v>124</v>
      </c>
      <c r="D53" s="5"/>
      <c r="E53" s="9"/>
      <c r="F53" s="10"/>
      <c r="G53" s="17">
        <f>SUM(G52)</f>
        <v>0</v>
      </c>
    </row>
    <row r="54" spans="1:7" x14ac:dyDescent="0.3">
      <c r="A54" s="18" t="s">
        <v>133</v>
      </c>
      <c r="B54" s="7"/>
      <c r="C54" s="13" t="s">
        <v>112</v>
      </c>
      <c r="D54" s="5"/>
      <c r="E54" s="9"/>
      <c r="F54" s="10"/>
      <c r="G54" s="10"/>
    </row>
    <row r="55" spans="1:7" ht="57.6" x14ac:dyDescent="0.3">
      <c r="A55" s="6" t="s">
        <v>113</v>
      </c>
      <c r="B55" s="7"/>
      <c r="C55" s="8" t="s">
        <v>114</v>
      </c>
      <c r="D55" s="5" t="s">
        <v>27</v>
      </c>
      <c r="E55" s="9">
        <v>1</v>
      </c>
      <c r="F55" s="10">
        <v>0</v>
      </c>
      <c r="G55" s="10">
        <f>E55*F55</f>
        <v>0</v>
      </c>
    </row>
    <row r="56" spans="1:7" x14ac:dyDescent="0.3">
      <c r="A56" s="6"/>
      <c r="B56" s="7"/>
      <c r="C56" s="13" t="s">
        <v>125</v>
      </c>
      <c r="D56" s="5"/>
      <c r="E56" s="9"/>
      <c r="F56" s="10"/>
      <c r="G56" s="17">
        <f>SUM(G55)</f>
        <v>0</v>
      </c>
    </row>
    <row r="57" spans="1:7" x14ac:dyDescent="0.3">
      <c r="A57" s="11"/>
      <c r="B57" s="7"/>
      <c r="C57" s="13" t="s">
        <v>126</v>
      </c>
      <c r="D57" s="5"/>
      <c r="E57" s="9"/>
      <c r="F57" s="10"/>
      <c r="G57" s="17">
        <f>G25+G36+G42+G50+G53+G56</f>
        <v>0</v>
      </c>
    </row>
    <row r="58" spans="1:7" x14ac:dyDescent="0.3">
      <c r="A58" s="11"/>
      <c r="B58" s="7"/>
      <c r="C58" s="13" t="s">
        <v>134</v>
      </c>
      <c r="D58" s="5"/>
      <c r="E58" s="9"/>
      <c r="F58" s="10"/>
      <c r="G58" s="17">
        <f>G12+G57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oferenta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Hadała</dc:creator>
  <cp:lastModifiedBy>Maciej Hadała</cp:lastModifiedBy>
  <dcterms:created xsi:type="dcterms:W3CDTF">2024-09-10T08:52:40Z</dcterms:created>
  <dcterms:modified xsi:type="dcterms:W3CDTF">2024-09-10T09:22:39Z</dcterms:modified>
</cp:coreProperties>
</file>