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C:\Users\mucko9504\Desktop\zapytania ofertowe\kawa i herbata\"/>
    </mc:Choice>
  </mc:AlternateContent>
  <xr:revisionPtr revIDLastSave="0" documentId="13_ncr:1_{7102233A-1DF6-4F61-B4A0-689D23D550A5}" xr6:coauthVersionLast="36" xr6:coauthVersionMax="36" xr10:uidLastSave="{00000000-0000-0000-0000-000000000000}"/>
  <bookViews>
    <workbookView xWindow="0" yWindow="0" windowWidth="21510" windowHeight="805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N16" i="1" s="1"/>
  <c r="I16" i="1"/>
  <c r="M16" i="1"/>
  <c r="H16" i="1"/>
  <c r="L16" i="1" s="1"/>
  <c r="D10" i="1" l="1"/>
  <c r="E10" i="1"/>
  <c r="D11" i="1"/>
  <c r="E11" i="1"/>
  <c r="D12" i="1"/>
  <c r="E12" i="1"/>
  <c r="D17" i="1"/>
  <c r="E17" i="1"/>
  <c r="J9" i="1" l="1"/>
  <c r="I9" i="1"/>
  <c r="H9" i="1"/>
  <c r="L9" i="1" l="1"/>
  <c r="N9" i="1"/>
  <c r="M9" i="1" l="1"/>
  <c r="A11" i="1" l="1"/>
  <c r="A12" i="1" s="1"/>
  <c r="A13" i="1" s="1"/>
  <c r="A14" i="1" s="1"/>
  <c r="A15" i="1" s="1"/>
  <c r="A18" i="1" s="1"/>
  <c r="J17" i="1"/>
  <c r="N17" i="1" s="1"/>
  <c r="J14" i="1"/>
  <c r="N14" i="1" s="1"/>
  <c r="I12" i="1"/>
  <c r="M12" i="1" s="1"/>
  <c r="J11" i="1"/>
  <c r="N11" i="1" s="1"/>
  <c r="J13" i="1"/>
  <c r="N13" i="1" s="1"/>
  <c r="I13" i="1"/>
  <c r="M13" i="1" s="1"/>
  <c r="I15" i="1"/>
  <c r="M15" i="1" s="1"/>
  <c r="J10" i="1"/>
  <c r="N10" i="1" s="1"/>
  <c r="H17" i="1"/>
  <c r="L17" i="1" s="1"/>
  <c r="I17" i="1"/>
  <c r="M17" i="1" s="1"/>
  <c r="I10" i="1"/>
  <c r="H12" i="1"/>
  <c r="L12" i="1" s="1"/>
  <c r="J12" i="1"/>
  <c r="N12" i="1" s="1"/>
  <c r="J18" i="1"/>
  <c r="N18" i="1" s="1"/>
  <c r="H14" i="1"/>
  <c r="L14" i="1" s="1"/>
  <c r="I14" i="1"/>
  <c r="M14" i="1" s="1"/>
  <c r="H13" i="1"/>
  <c r="L13" i="1" s="1"/>
  <c r="I18" i="1"/>
  <c r="M18" i="1" s="1"/>
  <c r="H18" i="1"/>
  <c r="L18" i="1" s="1"/>
  <c r="H10" i="1"/>
  <c r="H15" i="1"/>
  <c r="L15" i="1" s="1"/>
  <c r="J15" i="1"/>
  <c r="N15" i="1" s="1"/>
  <c r="H11" i="1"/>
  <c r="L11" i="1" s="1"/>
  <c r="I11" i="1"/>
  <c r="M11" i="1" s="1"/>
  <c r="J19" i="1" l="1"/>
  <c r="I19" i="1"/>
  <c r="M10" i="1"/>
  <c r="M19" i="1" s="1"/>
  <c r="L10" i="1"/>
  <c r="L19" i="1" s="1"/>
  <c r="H19" i="1"/>
  <c r="N19" i="1"/>
</calcChain>
</file>

<file path=xl/sharedStrings.xml><?xml version="1.0" encoding="utf-8"?>
<sst xmlns="http://schemas.openxmlformats.org/spreadsheetml/2006/main" count="40" uniqueCount="31">
  <si>
    <t>Lp.</t>
  </si>
  <si>
    <t>Jm</t>
  </si>
  <si>
    <t>kg</t>
  </si>
  <si>
    <t>RAZEM</t>
  </si>
  <si>
    <t>Nazwa produktu</t>
  </si>
  <si>
    <t>Ilość gwarant</t>
  </si>
  <si>
    <t>Ilość opcja</t>
  </si>
  <si>
    <t>Ilość razem</t>
  </si>
  <si>
    <t>Cena jedn. Netto (zł)</t>
  </si>
  <si>
    <t>Wartość netto 
gwarant</t>
  </si>
  <si>
    <t>Wartość netto 
opcja</t>
  </si>
  <si>
    <t>Wartość netto ogółem (zł) kol.6x kol.7</t>
  </si>
  <si>
    <t>VAT</t>
  </si>
  <si>
    <t>XXXX</t>
  </si>
  <si>
    <t>Wartość brutto opcja (zł) kol.9+(kol.9x kol.11)</t>
  </si>
  <si>
    <t>Wartość brutto gwarant (zł) kol.8+(kol.8x kol.11)</t>
  </si>
  <si>
    <t>Wartość brutto ogółem (zł) kol.10+(kol.10x kol.11)</t>
  </si>
  <si>
    <t xml:space="preserve">Nazwa (firma) Wykonawcy </t>
  </si>
  <si>
    <t>Uwaga! Dokument należy opatrzyć kwalifikowanym podpisem elektronicznym, podpisem zaufanym lub podpisem osobistym</t>
  </si>
  <si>
    <t xml:space="preserve">Zał. nr 2 </t>
  </si>
  <si>
    <r>
      <t>FORMULARZ CENOWY
„</t>
    </r>
    <r>
      <rPr>
        <b/>
        <sz val="11"/>
        <color theme="1"/>
        <rFont val="Times New Roman"/>
        <family val="1"/>
        <charset val="238"/>
      </rPr>
      <t>Sukcesywna dostawa kawy i herbaty na rok 2025"</t>
    </r>
  </si>
  <si>
    <t>Herbata zielona w torebkach (ekspresowa)</t>
  </si>
  <si>
    <t>Kawa naturalna mielona
opakowanie: 250g, 500g</t>
  </si>
  <si>
    <t>Kawa rozpuszczalna
opakowanie: 200g, 500g</t>
  </si>
  <si>
    <t>Kawa naturalna ziarnista
opakowanie: 1000g</t>
  </si>
  <si>
    <t>Kawa rozpuszczalna - saszetka
opakowanie: 200g(100x2g)</t>
  </si>
  <si>
    <t>Herbata czarna liściasta
opakowanie: 100g, 500g</t>
  </si>
  <si>
    <t>Herbata czarna granulowana
opakowanie: 100g, 500g</t>
  </si>
  <si>
    <t>Herbata czarna w torebkach (ekspresowa)
opakowanie: 200g (100x2g)</t>
  </si>
  <si>
    <t>Herbata witaminizowana
opakowanie: 300g, 1000g</t>
  </si>
  <si>
    <t>Herbata zielona liściasta
opakowanie: 100g, 250g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</si>
</sst>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_-* #,##0.00&quot; zł&quot;_-;\-* #,##0.00&quot; zł&quot;_-;_-* \-??&quot; zł&quot;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charset val="238"/>
    </font>
    <font>
      <sz val="11"/>
      <color theme="1"/>
      <name val="Calibri"/>
      <family val="2"/>
      <scheme val="minor"/>
    </font>
    <font>
      <sz val="8"/>
      <name val="Times New Roman"/>
      <family val="1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9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1" fillId="0" borderId="0"/>
    <xf numFmtId="9" fontId="13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9" fontId="9" fillId="0" borderId="0" applyFill="0" applyBorder="0" applyAlignment="0" applyProtection="0"/>
  </cellStyleXfs>
  <cellXfs count="28">
    <xf numFmtId="0" fontId="0" fillId="0" borderId="0" xfId="0"/>
    <xf numFmtId="0" fontId="0" fillId="0" borderId="0" xfId="0" applyBorder="1"/>
    <xf numFmtId="0" fontId="0" fillId="0" borderId="0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0" fillId="0" borderId="6" xfId="0" applyBorder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5" fillId="0" borderId="7" xfId="1" applyFont="1" applyFill="1" applyBorder="1" applyAlignment="1" applyProtection="1">
      <alignment horizontal="center" vertical="center"/>
      <protection hidden="1"/>
    </xf>
    <xf numFmtId="3" fontId="15" fillId="0" borderId="7" xfId="1" applyNumberFormat="1" applyFont="1" applyFill="1" applyBorder="1" applyAlignment="1" applyProtection="1">
      <alignment horizontal="center" vertical="center"/>
      <protection hidden="1"/>
    </xf>
    <xf numFmtId="0" fontId="15" fillId="0" borderId="1" xfId="1" applyFont="1" applyFill="1" applyBorder="1" applyAlignment="1" applyProtection="1">
      <alignment horizontal="center" vertical="center"/>
      <protection hidden="1"/>
    </xf>
    <xf numFmtId="0" fontId="16" fillId="0" borderId="7" xfId="1" applyFont="1" applyFill="1" applyBorder="1" applyAlignment="1" applyProtection="1">
      <alignment vertical="center" wrapText="1"/>
      <protection hidden="1"/>
    </xf>
    <xf numFmtId="0" fontId="8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1">
    <cellStyle name="Normalny" xfId="0" builtinId="0"/>
    <cellStyle name="Normalny 2" xfId="3" xr:uid="{00000000-0005-0000-0000-000001000000}"/>
    <cellStyle name="Normalny 2 2" xfId="4" xr:uid="{00000000-0005-0000-0000-000002000000}"/>
    <cellStyle name="Normalny 3" xfId="5" xr:uid="{00000000-0005-0000-0000-000003000000}"/>
    <cellStyle name="Normalny 4" xfId="6" xr:uid="{00000000-0005-0000-0000-000004000000}"/>
    <cellStyle name="Normalny 5" xfId="2" xr:uid="{00000000-0005-0000-0000-000005000000}"/>
    <cellStyle name="Normalny_JW1106 Olsztyn" xfId="1" xr:uid="{00000000-0005-0000-0000-000006000000}"/>
    <cellStyle name="Procentowy 2" xfId="7" xr:uid="{00000000-0005-0000-0000-000007000000}"/>
    <cellStyle name="Procentowy 3" xfId="10" xr:uid="{00000000-0005-0000-0000-000008000000}"/>
    <cellStyle name="Walutowy 2" xfId="9" xr:uid="{00000000-0005-0000-0000-000009000000}"/>
    <cellStyle name="Walutowy 3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"/>
  <sheetViews>
    <sheetView tabSelected="1" topLeftCell="A16" zoomScale="130" zoomScaleNormal="130" workbookViewId="0">
      <selection activeCell="A21" sqref="A20:N21"/>
    </sheetView>
  </sheetViews>
  <sheetFormatPr defaultRowHeight="15" x14ac:dyDescent="0.25"/>
  <cols>
    <col min="1" max="1" width="3.7109375" bestFit="1" customWidth="1"/>
    <col min="2" max="2" width="16" customWidth="1"/>
    <col min="3" max="3" width="3.5703125" bestFit="1" customWidth="1"/>
    <col min="4" max="4" width="7.85546875" customWidth="1"/>
    <col min="5" max="5" width="6.7109375" customWidth="1"/>
    <col min="6" max="6" width="5.85546875" bestFit="1" customWidth="1"/>
    <col min="8" max="8" width="10.42578125" bestFit="1" customWidth="1"/>
    <col min="9" max="10" width="11.28515625" bestFit="1" customWidth="1"/>
    <col min="11" max="11" width="7.7109375" customWidth="1"/>
    <col min="12" max="12" width="13.85546875" customWidth="1"/>
    <col min="13" max="13" width="14.7109375" customWidth="1"/>
    <col min="14" max="14" width="15.140625" customWidth="1"/>
  </cols>
  <sheetData>
    <row r="1" spans="1:14" x14ac:dyDescent="0.25">
      <c r="N1" s="7" t="s">
        <v>19</v>
      </c>
    </row>
    <row r="2" spans="1:14" x14ac:dyDescent="0.25">
      <c r="A2" s="6"/>
      <c r="B2" s="6"/>
      <c r="C2" s="6"/>
      <c r="N2" s="5"/>
    </row>
    <row r="3" spans="1:14" x14ac:dyDescent="0.25">
      <c r="A3" s="25" t="s">
        <v>17</v>
      </c>
      <c r="B3" s="25"/>
      <c r="C3" s="25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15" customHeight="1" x14ac:dyDescent="0.25">
      <c r="A4" s="26" t="s">
        <v>20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1:14" ht="20.25" customHeigh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1:14" ht="7.5" customHeight="1" x14ac:dyDescent="0.25">
      <c r="A6" s="23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</row>
    <row r="7" spans="1:14" s="4" customFormat="1" ht="51" x14ac:dyDescent="0.2">
      <c r="A7" s="3" t="s">
        <v>0</v>
      </c>
      <c r="B7" s="3" t="s">
        <v>4</v>
      </c>
      <c r="C7" s="3" t="s">
        <v>1</v>
      </c>
      <c r="D7" s="3" t="s">
        <v>5</v>
      </c>
      <c r="E7" s="3" t="s">
        <v>6</v>
      </c>
      <c r="F7" s="3" t="s">
        <v>7</v>
      </c>
      <c r="G7" s="3" t="s">
        <v>8</v>
      </c>
      <c r="H7" s="3" t="s">
        <v>9</v>
      </c>
      <c r="I7" s="3" t="s">
        <v>10</v>
      </c>
      <c r="J7" s="3" t="s">
        <v>11</v>
      </c>
      <c r="K7" s="3" t="s">
        <v>12</v>
      </c>
      <c r="L7" s="3" t="s">
        <v>15</v>
      </c>
      <c r="M7" s="3" t="s">
        <v>14</v>
      </c>
      <c r="N7" s="3" t="s">
        <v>16</v>
      </c>
    </row>
    <row r="8" spans="1:14" s="4" customFormat="1" ht="12.75" x14ac:dyDescent="0.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</row>
    <row r="9" spans="1:14" ht="53.25" customHeight="1" x14ac:dyDescent="0.25">
      <c r="A9" s="8">
        <v>1</v>
      </c>
      <c r="B9" s="18" t="s">
        <v>22</v>
      </c>
      <c r="C9" s="15" t="s">
        <v>2</v>
      </c>
      <c r="D9" s="14">
        <v>25</v>
      </c>
      <c r="E9" s="14">
        <v>25</v>
      </c>
      <c r="F9" s="16">
        <v>50</v>
      </c>
      <c r="G9" s="11"/>
      <c r="H9" s="11">
        <f>ROUND(PRODUCT(D9*G9),2)</f>
        <v>0</v>
      </c>
      <c r="I9" s="11">
        <f>ROUND(PRODUCT(E9*G9),2)</f>
        <v>0</v>
      </c>
      <c r="J9" s="11">
        <f>ROUND(PRODUCT(F9*G9),2)</f>
        <v>0</v>
      </c>
      <c r="K9" s="10"/>
      <c r="L9" s="12">
        <f>ROUND((H9+H9*K9),2)</f>
        <v>0</v>
      </c>
      <c r="M9" s="12">
        <f>ROUND((I9+I9*K9),2)</f>
        <v>0</v>
      </c>
      <c r="N9" s="12">
        <f>ROUND((J9+J9*K9),2)</f>
        <v>0</v>
      </c>
    </row>
    <row r="10" spans="1:14" ht="45" x14ac:dyDescent="0.25">
      <c r="A10" s="8">
        <v>2</v>
      </c>
      <c r="B10" s="18" t="s">
        <v>23</v>
      </c>
      <c r="C10" s="17" t="s">
        <v>2</v>
      </c>
      <c r="D10" s="14">
        <f t="shared" ref="D10:D17" si="0">F10*0.5</f>
        <v>25</v>
      </c>
      <c r="E10" s="14">
        <f t="shared" ref="E10:E17" si="1">F10*0.5</f>
        <v>25</v>
      </c>
      <c r="F10" s="16">
        <v>50</v>
      </c>
      <c r="G10" s="11"/>
      <c r="H10" s="11">
        <f t="shared" ref="H10:H18" si="2">ROUND(PRODUCT(D10*G10),2)</f>
        <v>0</v>
      </c>
      <c r="I10" s="11">
        <f t="shared" ref="I10:I18" si="3">ROUND(PRODUCT(E10*G10),2)</f>
        <v>0</v>
      </c>
      <c r="J10" s="11">
        <f t="shared" ref="J10:J18" si="4">ROUND(PRODUCT(F10*G10),2)</f>
        <v>0</v>
      </c>
      <c r="K10" s="10"/>
      <c r="L10" s="12">
        <f t="shared" ref="L10:L18" si="5">ROUND((H10+H10*K10),2)</f>
        <v>0</v>
      </c>
      <c r="M10" s="12">
        <f t="shared" ref="M10:M18" si="6">ROUND((I10+I10*K10),2)</f>
        <v>0</v>
      </c>
      <c r="N10" s="12">
        <f t="shared" ref="N10:N18" si="7">ROUND((J10+J10*K10),2)</f>
        <v>0</v>
      </c>
    </row>
    <row r="11" spans="1:14" ht="33.75" x14ac:dyDescent="0.25">
      <c r="A11" s="8">
        <f>A10+1</f>
        <v>3</v>
      </c>
      <c r="B11" s="18" t="s">
        <v>24</v>
      </c>
      <c r="C11" s="17" t="s">
        <v>2</v>
      </c>
      <c r="D11" s="14">
        <f t="shared" si="0"/>
        <v>25</v>
      </c>
      <c r="E11" s="14">
        <f t="shared" si="1"/>
        <v>25</v>
      </c>
      <c r="F11" s="16">
        <v>50</v>
      </c>
      <c r="G11" s="11"/>
      <c r="H11" s="11">
        <f t="shared" si="2"/>
        <v>0</v>
      </c>
      <c r="I11" s="11">
        <f t="shared" si="3"/>
        <v>0</v>
      </c>
      <c r="J11" s="11">
        <f t="shared" si="4"/>
        <v>0</v>
      </c>
      <c r="K11" s="10"/>
      <c r="L11" s="12">
        <f t="shared" si="5"/>
        <v>0</v>
      </c>
      <c r="M11" s="12">
        <f t="shared" si="6"/>
        <v>0</v>
      </c>
      <c r="N11" s="12">
        <f t="shared" si="7"/>
        <v>0</v>
      </c>
    </row>
    <row r="12" spans="1:14" ht="46.5" customHeight="1" x14ac:dyDescent="0.25">
      <c r="A12" s="8">
        <f t="shared" ref="A12:A18" si="8">A11+1</f>
        <v>4</v>
      </c>
      <c r="B12" s="18" t="s">
        <v>25</v>
      </c>
      <c r="C12" s="17" t="s">
        <v>2</v>
      </c>
      <c r="D12" s="14">
        <f t="shared" si="0"/>
        <v>30</v>
      </c>
      <c r="E12" s="14">
        <f t="shared" si="1"/>
        <v>30</v>
      </c>
      <c r="F12" s="16">
        <v>60</v>
      </c>
      <c r="G12" s="11"/>
      <c r="H12" s="11">
        <f t="shared" si="2"/>
        <v>0</v>
      </c>
      <c r="I12" s="11">
        <f t="shared" si="3"/>
        <v>0</v>
      </c>
      <c r="J12" s="11">
        <f t="shared" si="4"/>
        <v>0</v>
      </c>
      <c r="K12" s="10"/>
      <c r="L12" s="12">
        <f t="shared" si="5"/>
        <v>0</v>
      </c>
      <c r="M12" s="12">
        <f t="shared" si="6"/>
        <v>0</v>
      </c>
      <c r="N12" s="12">
        <f t="shared" si="7"/>
        <v>0</v>
      </c>
    </row>
    <row r="13" spans="1:14" ht="45" x14ac:dyDescent="0.25">
      <c r="A13" s="8">
        <f t="shared" si="8"/>
        <v>5</v>
      </c>
      <c r="B13" s="18" t="s">
        <v>26</v>
      </c>
      <c r="C13" s="17" t="s">
        <v>2</v>
      </c>
      <c r="D13" s="14">
        <v>100</v>
      </c>
      <c r="E13" s="14">
        <v>100</v>
      </c>
      <c r="F13" s="16">
        <v>200</v>
      </c>
      <c r="G13" s="11"/>
      <c r="H13" s="11">
        <f t="shared" si="2"/>
        <v>0</v>
      </c>
      <c r="I13" s="11">
        <f t="shared" si="3"/>
        <v>0</v>
      </c>
      <c r="J13" s="11">
        <f t="shared" si="4"/>
        <v>0</v>
      </c>
      <c r="K13" s="10"/>
      <c r="L13" s="12">
        <f t="shared" si="5"/>
        <v>0</v>
      </c>
      <c r="M13" s="12">
        <f t="shared" si="6"/>
        <v>0</v>
      </c>
      <c r="N13" s="12">
        <f t="shared" si="7"/>
        <v>0</v>
      </c>
    </row>
    <row r="14" spans="1:14" ht="45" x14ac:dyDescent="0.25">
      <c r="A14" s="8">
        <f t="shared" si="8"/>
        <v>6</v>
      </c>
      <c r="B14" s="18" t="s">
        <v>27</v>
      </c>
      <c r="C14" s="17" t="s">
        <v>2</v>
      </c>
      <c r="D14" s="14">
        <v>100</v>
      </c>
      <c r="E14" s="14">
        <v>100</v>
      </c>
      <c r="F14" s="16">
        <v>200</v>
      </c>
      <c r="G14" s="11"/>
      <c r="H14" s="11">
        <f t="shared" si="2"/>
        <v>0</v>
      </c>
      <c r="I14" s="11">
        <f t="shared" si="3"/>
        <v>0</v>
      </c>
      <c r="J14" s="11">
        <f t="shared" si="4"/>
        <v>0</v>
      </c>
      <c r="K14" s="10"/>
      <c r="L14" s="12">
        <f t="shared" si="5"/>
        <v>0</v>
      </c>
      <c r="M14" s="12">
        <f t="shared" si="6"/>
        <v>0</v>
      </c>
      <c r="N14" s="12">
        <f t="shared" si="7"/>
        <v>0</v>
      </c>
    </row>
    <row r="15" spans="1:14" ht="56.25" x14ac:dyDescent="0.25">
      <c r="A15" s="8">
        <f t="shared" si="8"/>
        <v>7</v>
      </c>
      <c r="B15" s="18" t="s">
        <v>28</v>
      </c>
      <c r="C15" s="17" t="s">
        <v>2</v>
      </c>
      <c r="D15" s="14">
        <v>125</v>
      </c>
      <c r="E15" s="14">
        <v>125</v>
      </c>
      <c r="F15" s="16">
        <v>250</v>
      </c>
      <c r="G15" s="11"/>
      <c r="H15" s="11">
        <f t="shared" si="2"/>
        <v>0</v>
      </c>
      <c r="I15" s="11">
        <f t="shared" si="3"/>
        <v>0</v>
      </c>
      <c r="J15" s="11">
        <f t="shared" si="4"/>
        <v>0</v>
      </c>
      <c r="K15" s="10"/>
      <c r="L15" s="12">
        <f t="shared" si="5"/>
        <v>0</v>
      </c>
      <c r="M15" s="12">
        <f t="shared" si="6"/>
        <v>0</v>
      </c>
      <c r="N15" s="12">
        <f t="shared" si="7"/>
        <v>0</v>
      </c>
    </row>
    <row r="16" spans="1:14" ht="33.75" x14ac:dyDescent="0.25">
      <c r="A16" s="8">
        <v>8</v>
      </c>
      <c r="B16" s="18" t="s">
        <v>21</v>
      </c>
      <c r="C16" s="17" t="s">
        <v>2</v>
      </c>
      <c r="D16" s="14">
        <v>10</v>
      </c>
      <c r="E16" s="14">
        <v>10</v>
      </c>
      <c r="F16" s="16">
        <v>20</v>
      </c>
      <c r="G16" s="11"/>
      <c r="H16" s="11">
        <f t="shared" si="2"/>
        <v>0</v>
      </c>
      <c r="I16" s="11">
        <f t="shared" si="3"/>
        <v>0</v>
      </c>
      <c r="J16" s="11">
        <f t="shared" si="4"/>
        <v>0</v>
      </c>
      <c r="K16" s="10"/>
      <c r="L16" s="12">
        <f t="shared" si="5"/>
        <v>0</v>
      </c>
      <c r="M16" s="12">
        <f t="shared" si="6"/>
        <v>0</v>
      </c>
      <c r="N16" s="12">
        <f t="shared" si="7"/>
        <v>0</v>
      </c>
    </row>
    <row r="17" spans="1:14" ht="45" x14ac:dyDescent="0.25">
      <c r="A17" s="8">
        <v>9</v>
      </c>
      <c r="B17" s="18" t="s">
        <v>30</v>
      </c>
      <c r="C17" s="17" t="s">
        <v>2</v>
      </c>
      <c r="D17" s="14">
        <f t="shared" si="0"/>
        <v>5</v>
      </c>
      <c r="E17" s="14">
        <f t="shared" si="1"/>
        <v>5</v>
      </c>
      <c r="F17" s="16">
        <v>10</v>
      </c>
      <c r="G17" s="11"/>
      <c r="H17" s="11">
        <f t="shared" si="2"/>
        <v>0</v>
      </c>
      <c r="I17" s="11">
        <f t="shared" si="3"/>
        <v>0</v>
      </c>
      <c r="J17" s="11">
        <f t="shared" si="4"/>
        <v>0</v>
      </c>
      <c r="K17" s="10"/>
      <c r="L17" s="12">
        <f t="shared" si="5"/>
        <v>0</v>
      </c>
      <c r="M17" s="12">
        <f t="shared" si="6"/>
        <v>0</v>
      </c>
      <c r="N17" s="12">
        <f t="shared" si="7"/>
        <v>0</v>
      </c>
    </row>
    <row r="18" spans="1:14" ht="51" customHeight="1" x14ac:dyDescent="0.25">
      <c r="A18" s="8">
        <f t="shared" si="8"/>
        <v>10</v>
      </c>
      <c r="B18" s="18" t="s">
        <v>29</v>
      </c>
      <c r="C18" s="17" t="s">
        <v>2</v>
      </c>
      <c r="D18" s="14">
        <v>300</v>
      </c>
      <c r="E18" s="14">
        <v>300</v>
      </c>
      <c r="F18" s="16">
        <v>600</v>
      </c>
      <c r="G18" s="11"/>
      <c r="H18" s="11">
        <f t="shared" si="2"/>
        <v>0</v>
      </c>
      <c r="I18" s="11">
        <f t="shared" si="3"/>
        <v>0</v>
      </c>
      <c r="J18" s="11">
        <f t="shared" si="4"/>
        <v>0</v>
      </c>
      <c r="K18" s="10"/>
      <c r="L18" s="12">
        <f t="shared" si="5"/>
        <v>0</v>
      </c>
      <c r="M18" s="12">
        <f t="shared" si="6"/>
        <v>0</v>
      </c>
      <c r="N18" s="12">
        <f t="shared" si="7"/>
        <v>0</v>
      </c>
    </row>
    <row r="19" spans="1:14" x14ac:dyDescent="0.25">
      <c r="A19" s="20" t="s">
        <v>3</v>
      </c>
      <c r="B19" s="21"/>
      <c r="C19" s="21"/>
      <c r="D19" s="21"/>
      <c r="E19" s="21"/>
      <c r="F19" s="21"/>
      <c r="G19" s="22"/>
      <c r="H19" s="13">
        <f>SUM(H9:H18)</f>
        <v>0</v>
      </c>
      <c r="I19" s="13">
        <f>SUM(I9:I18)</f>
        <v>0</v>
      </c>
      <c r="J19" s="13">
        <f>SUM(J9:J18)</f>
        <v>0</v>
      </c>
      <c r="K19" s="9" t="s">
        <v>13</v>
      </c>
      <c r="L19" s="13">
        <f>SUM(L9:L18)</f>
        <v>0</v>
      </c>
      <c r="M19" s="13">
        <f>SUM(M9:M18)</f>
        <v>0</v>
      </c>
      <c r="N19" s="13">
        <f>SUM(N9:N18)</f>
        <v>0</v>
      </c>
    </row>
    <row r="20" spans="1:14" x14ac:dyDescent="0.25">
      <c r="E20" s="1"/>
      <c r="F20" s="2"/>
    </row>
    <row r="21" spans="1:14" ht="27" customHeight="1" x14ac:dyDescent="0.25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:14" x14ac:dyDescent="0.25">
      <c r="A22" s="19" t="s">
        <v>18</v>
      </c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</row>
  </sheetData>
  <mergeCells count="6">
    <mergeCell ref="A22:N22"/>
    <mergeCell ref="A19:G19"/>
    <mergeCell ref="A6:N6"/>
    <mergeCell ref="A3:C3"/>
    <mergeCell ref="A4:N5"/>
    <mergeCell ref="A21:N21"/>
  </mergeCells>
  <pageMargins left="0.7" right="0.7" top="0.75" bottom="0.75" header="0.3" footer="0.3"/>
  <pageSetup paperSize="9" scale="9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64EF7B8-2F9C-4F67-831F-DE2078E7E5F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Galik Kinga</dc:creator>
  <cp:lastModifiedBy>Mućko Justyna</cp:lastModifiedBy>
  <cp:lastPrinted>2023-01-25T09:59:09Z</cp:lastPrinted>
  <dcterms:created xsi:type="dcterms:W3CDTF">2022-09-07T12:00:09Z</dcterms:created>
  <dcterms:modified xsi:type="dcterms:W3CDTF">2024-10-11T09:31:36Z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77e55029-4373-4dc2-8777-38b86c6b4256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Saver">
    <vt:lpwstr>A1Q83MQb/4Eo3RRmPFnpUQfSoKLt7EeW</vt:lpwstr>
  </property>
  <property fmtid="{D5CDD505-2E9C-101B-9397-08002B2CF9AE}" pid="6" name="bjClsUserRVM">
    <vt:lpwstr>[]</vt:lpwstr>
  </property>
  <property fmtid="{D5CDD505-2E9C-101B-9397-08002B2CF9AE}" pid="7" name="s5636:Creator type=author">
    <vt:lpwstr>Galik Kinga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10.102.78.85</vt:lpwstr>
  </property>
  <property fmtid="{D5CDD505-2E9C-101B-9397-08002B2CF9AE}" pid="10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