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_Magda\2024\158-PP-ZP-D-2024-TESTY COMBO\Platforma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R4" i="1"/>
  <c r="R5" i="1" s="1"/>
  <c r="R9" i="1" s="1"/>
  <c r="O4" i="1"/>
  <c r="P4" i="1" s="1"/>
  <c r="P5" i="1" l="1"/>
  <c r="Q9" i="1" s="1"/>
  <c r="S4" i="1"/>
  <c r="S5" i="1" s="1"/>
  <c r="S9" i="1" s="1"/>
  <c r="O5" i="1"/>
  <c r="P9" i="1" s="1"/>
</calcChain>
</file>

<file path=xl/sharedStrings.xml><?xml version="1.0" encoding="utf-8"?>
<sst xmlns="http://schemas.openxmlformats.org/spreadsheetml/2006/main" count="29" uniqueCount="28">
  <si>
    <t>Lp.</t>
  </si>
  <si>
    <t xml:space="preserve">Opis przedmiotu zamówienia </t>
  </si>
  <si>
    <t>j.m.</t>
  </si>
  <si>
    <t>Op. handlowe (zgodnie ze sposobem fakturowania)</t>
  </si>
  <si>
    <t>Cena opakowania handlowego netto (zł)</t>
  </si>
  <si>
    <t>EAN opakowania handlowego</t>
  </si>
  <si>
    <t>Min. wykorzystanie (j.m.)</t>
  </si>
  <si>
    <t>Zamawiana ilość (j.m.)</t>
  </si>
  <si>
    <t>Producent</t>
  </si>
  <si>
    <t>Nazwa handlowa, nr katalogowy</t>
  </si>
  <si>
    <t>Nazwa i nr dokumentu dopuszczającego do obrotu</t>
  </si>
  <si>
    <t>Klasa wyrobu medycznego</t>
  </si>
  <si>
    <t>Cena netto za j.m. (zł)</t>
  </si>
  <si>
    <t>VAT %</t>
  </si>
  <si>
    <t>Wartość netto (zł)</t>
  </si>
  <si>
    <t>Wartość brutto (zł)</t>
  </si>
  <si>
    <t>Prawo opcji (j.m.)</t>
  </si>
  <si>
    <t>Wartość prawa opcji netto (zł)</t>
  </si>
  <si>
    <t>Wartość prawa opcji brutto (zł)</t>
  </si>
  <si>
    <t>1.</t>
  </si>
  <si>
    <t>RAZEM:</t>
  </si>
  <si>
    <t xml:space="preserve">Wartość podstawowa netto (zł) </t>
  </si>
  <si>
    <t>Wartość podstawowa  brutto (zł)</t>
  </si>
  <si>
    <t xml:space="preserve">Wartość prawa opcji brutto (zł) </t>
  </si>
  <si>
    <t>PAKIET 1</t>
  </si>
  <si>
    <t xml:space="preserve">Test 4w1 Combo Grypa A/B +COVID + RSV, test immunochromatograficzny do diagnostyki in vitro, przeznaczonym do jakościowego, różnicowego wykrywania antygenu białka nukleokapsydu wirusa grypy typu A (włączając w to podtyp H1N1), wirusa grypy typu B, wirusa RSV i/lub wirusa SARS-CoV-2 w próbkach wymazu z nosa pobranych od osób z objawami zakażenia lub bez, albo z podejrzeniem zakażenia grypą typu A/B, RSV i/lub COVID-19, 1 szt., wyrób medyczny. Op 25 szt.
Minmalne parametry:
• SarsCov2 przy Ct &lt; 38 czułość 92.93%, swoistość 100%
• Ct &lt; 35 czułość 98.32%, swoistość 100%
• Ct &lt; 30 czułość 98.62%, swoistość 100%
• Grypa A czułość 92,04 %, swoistość 100%
• Grypa B czułość 90,91 %, swoistość 100% 
• RSV czułość 95,45%, swoistość 100 % </t>
  </si>
  <si>
    <t>op.</t>
  </si>
  <si>
    <t xml:space="preserve">
Kolumna pn. ""zamawiana ilość"" stanowi wielkośc zamówienia podstawowego 
Kolumna pn. ""minimalne wykorzystanie"" stanowi o minimalnej realizacji umowy i nie jest podstawą wyceny zamówienia
!!! WAŻNE !!! Zamawiający zwraca uwagę, iż w Formularzu asortymentowo-cenowym kolumna „ilość podstawowa” i „prawo opcji” to zapotrzebowanie Zamawiającego (we wskazanej przez Zamawiającego j.m.), na podstawie którego Wykonawca powinien wskazać wielkość opakowania oferowanego i wyliczyć oferowaną ilość (opakowań) i wartość towaru zarówno w zamówieniu podstawowym jak i w prawie opcji.
Wartość netto i brutto winna być wyliczona dla ilości oferowanych.		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</si>
</sst>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[$-415]General"/>
    <numFmt numFmtId="165" formatCode="#,##0.00\ &quot;zł&quot;"/>
    <numFmt numFmtId="166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Border="0" applyProtection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3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3" fillId="2" borderId="1" xfId="3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9" fontId="7" fillId="0" borderId="5" xfId="2" applyFont="1" applyBorder="1" applyAlignment="1">
      <alignment horizontal="center" vertical="center"/>
    </xf>
    <xf numFmtId="166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66" fontId="2" fillId="0" borderId="3" xfId="0" applyNumberFormat="1" applyFont="1" applyBorder="1"/>
    <xf numFmtId="0" fontId="7" fillId="0" borderId="7" xfId="0" applyFont="1" applyBorder="1"/>
    <xf numFmtId="166" fontId="2" fillId="0" borderId="4" xfId="0" applyNumberFormat="1" applyFont="1" applyBorder="1"/>
    <xf numFmtId="166" fontId="7" fillId="0" borderId="6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4">
    <cellStyle name="Normalny" xfId="0" builtinId="0"/>
    <cellStyle name="Normalny 8" xfId="3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tabSelected="1" zoomScaleNormal="100" workbookViewId="0">
      <selection activeCell="G4" sqref="G4"/>
    </sheetView>
  </sheetViews>
  <sheetFormatPr defaultRowHeight="15" x14ac:dyDescent="0.25"/>
  <cols>
    <col min="1" max="1" width="5.5703125" bestFit="1" customWidth="1"/>
    <col min="2" max="2" width="71.85546875" customWidth="1"/>
    <col min="3" max="3" width="3.85546875" bestFit="1" customWidth="1"/>
    <col min="4" max="4" width="11.85546875" bestFit="1" customWidth="1"/>
    <col min="5" max="5" width="10.5703125" bestFit="1" customWidth="1"/>
    <col min="6" max="6" width="14.140625" bestFit="1" customWidth="1"/>
    <col min="7" max="7" width="12.140625" bestFit="1" customWidth="1"/>
    <col min="8" max="8" width="9.7109375" bestFit="1" customWidth="1"/>
    <col min="9" max="9" width="9.28515625" customWidth="1"/>
    <col min="10" max="10" width="11.140625" customWidth="1"/>
    <col min="11" max="11" width="13.7109375" customWidth="1"/>
    <col min="12" max="12" width="11.28515625" bestFit="1" customWidth="1"/>
    <col min="13" max="13" width="11.7109375" bestFit="1" customWidth="1"/>
    <col min="14" max="14" width="7" bestFit="1" customWidth="1"/>
    <col min="15" max="15" width="12.28515625" bestFit="1" customWidth="1"/>
    <col min="16" max="16" width="11.5703125" bestFit="1" customWidth="1"/>
    <col min="17" max="17" width="11.28515625" bestFit="1" customWidth="1"/>
    <col min="18" max="19" width="11.5703125" bestFit="1" customWidth="1"/>
  </cols>
  <sheetData>
    <row r="1" spans="1:19" ht="174" customHeight="1" x14ac:dyDescent="0.25">
      <c r="B1" s="34" t="s">
        <v>27</v>
      </c>
    </row>
    <row r="2" spans="1:19" ht="51.75" thickBot="1" x14ac:dyDescent="0.3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1" t="s">
        <v>7</v>
      </c>
      <c r="I2" s="5" t="s">
        <v>8</v>
      </c>
      <c r="J2" s="1" t="s">
        <v>9</v>
      </c>
      <c r="K2" s="6" t="s">
        <v>10</v>
      </c>
      <c r="L2" s="4" t="s">
        <v>11</v>
      </c>
      <c r="M2" s="7" t="s">
        <v>12</v>
      </c>
      <c r="N2" s="4" t="s">
        <v>13</v>
      </c>
      <c r="O2" s="8" t="s">
        <v>14</v>
      </c>
      <c r="P2" s="8" t="s">
        <v>15</v>
      </c>
      <c r="Q2" s="9" t="s">
        <v>16</v>
      </c>
      <c r="R2" s="10" t="s">
        <v>17</v>
      </c>
      <c r="S2" s="10" t="s">
        <v>18</v>
      </c>
    </row>
    <row r="3" spans="1:19" ht="15.75" thickBot="1" x14ac:dyDescent="0.3">
      <c r="A3" s="35" t="s">
        <v>24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7"/>
    </row>
    <row r="4" spans="1:19" ht="156.75" thickBot="1" x14ac:dyDescent="0.3">
      <c r="A4" s="20" t="s">
        <v>19</v>
      </c>
      <c r="B4" s="21" t="s">
        <v>25</v>
      </c>
      <c r="C4" s="22" t="s">
        <v>26</v>
      </c>
      <c r="D4" s="22"/>
      <c r="E4" s="23"/>
      <c r="F4" s="22"/>
      <c r="G4" s="22">
        <v>50</v>
      </c>
      <c r="H4" s="24">
        <v>200</v>
      </c>
      <c r="I4" s="25"/>
      <c r="J4" s="25"/>
      <c r="K4" s="22"/>
      <c r="L4" s="22"/>
      <c r="M4" s="33"/>
      <c r="N4" s="26"/>
      <c r="O4" s="27">
        <f>ROUND(M4*H4,2)</f>
        <v>0</v>
      </c>
      <c r="P4" s="27">
        <f>ROUND(O4+O4*N4,2)</f>
        <v>0</v>
      </c>
      <c r="Q4" s="28">
        <v>200</v>
      </c>
      <c r="R4" s="27">
        <f>ROUND(Q4*M4,2)</f>
        <v>0</v>
      </c>
      <c r="S4" s="27">
        <f>ROUND(R4+R4*N4,2)</f>
        <v>0</v>
      </c>
    </row>
    <row r="5" spans="1:19" ht="15.75" thickBot="1" x14ac:dyDescent="0.3">
      <c r="A5" s="11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29" t="s">
        <v>20</v>
      </c>
      <c r="O5" s="30">
        <f>SUM(O4:O4)</f>
        <v>0</v>
      </c>
      <c r="P5" s="30">
        <f>SUM(P4:P4)</f>
        <v>0</v>
      </c>
      <c r="Q5" s="31"/>
      <c r="R5" s="30">
        <f>SUM(R4:R4)</f>
        <v>0</v>
      </c>
      <c r="S5" s="32">
        <f>SUM(S4:S4)</f>
        <v>0</v>
      </c>
    </row>
    <row r="6" spans="1:19" ht="15.75" thickBot="1" x14ac:dyDescent="0.3">
      <c r="A6" s="11"/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4"/>
      <c r="O6" s="13"/>
      <c r="P6" s="13"/>
      <c r="Q6" s="13"/>
      <c r="R6" s="13"/>
      <c r="S6" s="13"/>
    </row>
    <row r="7" spans="1:19" ht="15.75" thickBot="1" x14ac:dyDescent="0.3">
      <c r="A7" s="11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P7" s="38" t="str">
        <f>A3</f>
        <v>PAKIET 1</v>
      </c>
      <c r="Q7" s="39"/>
      <c r="R7" s="39"/>
      <c r="S7" s="40"/>
    </row>
    <row r="8" spans="1:19" ht="39" thickBot="1" x14ac:dyDescent="0.3">
      <c r="A8" s="11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P8" s="15" t="s">
        <v>21</v>
      </c>
      <c r="Q8" s="15" t="s">
        <v>22</v>
      </c>
      <c r="R8" s="16" t="s">
        <v>17</v>
      </c>
      <c r="S8" s="15" t="s">
        <v>23</v>
      </c>
    </row>
    <row r="9" spans="1:19" ht="15.75" thickBot="1" x14ac:dyDescent="0.3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P9" s="17">
        <f>O5</f>
        <v>0</v>
      </c>
      <c r="Q9" s="18">
        <f>P5</f>
        <v>0</v>
      </c>
      <c r="R9" s="18">
        <f>R5</f>
        <v>0</v>
      </c>
      <c r="S9" s="19">
        <f>S5</f>
        <v>0</v>
      </c>
    </row>
  </sheetData>
  <mergeCells count="2">
    <mergeCell ref="A3:S3"/>
    <mergeCell ref="P7:S7"/>
  </mergeCells>
  <pageMargins left="0.25" right="0.25" top="0.75" bottom="0.75" header="0.3" footer="0.3"/>
  <pageSetup paperSize="9" scale="54" fitToHeight="0" orientation="landscape" r:id="rId1"/>
  <headerFooter>
    <oddHeader>&amp;L158/PP/ZP/D/2024&amp;CFormularz asortymentowo - cenowy&amp;RZałacznik 1a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Piekielny</dc:creator>
  <cp:lastModifiedBy>Magdalena Sawicka</cp:lastModifiedBy>
  <cp:lastPrinted>2024-08-29T07:17:44Z</cp:lastPrinted>
  <dcterms:created xsi:type="dcterms:W3CDTF">2015-06-05T18:17:20Z</dcterms:created>
  <dcterms:modified xsi:type="dcterms:W3CDTF">2024-10-08T06:47:05Z</dcterms:modified>
</cp:coreProperties>
</file>