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WALDEMAR\PRZETARGI 2024\Zamówienia do 130 tys. netto\ZDP-5-2024 Chodnik w Sadkach dr. 1916C\"/>
    </mc:Choice>
  </mc:AlternateContent>
  <xr:revisionPtr revIDLastSave="0" documentId="8_{1E0A4DD3-C922-487D-AEB8-40284930A581}" xr6:coauthVersionLast="47" xr6:coauthVersionMax="47" xr10:uidLastSave="{00000000-0000-0000-0000-000000000000}"/>
  <bookViews>
    <workbookView xWindow="-120" yWindow="-120" windowWidth="29040" windowHeight="15720" xr2:uid="{6F999875-3FF5-4902-A6FB-3424CE08EB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24" i="1"/>
  <c r="H23" i="1"/>
  <c r="H22" i="1"/>
  <c r="H21" i="1"/>
  <c r="H20" i="1"/>
  <c r="H19" i="1"/>
  <c r="H17" i="1"/>
  <c r="H16" i="1"/>
  <c r="H15" i="1"/>
  <c r="H14" i="1"/>
  <c r="H12" i="1"/>
  <c r="H11" i="1"/>
  <c r="H27" i="1" s="1"/>
  <c r="H29" i="1" l="1"/>
  <c r="H28" i="1"/>
</calcChain>
</file>

<file path=xl/sharedStrings.xml><?xml version="1.0" encoding="utf-8"?>
<sst xmlns="http://schemas.openxmlformats.org/spreadsheetml/2006/main" count="56" uniqueCount="45">
  <si>
    <t>KOSZTORYS OFERTOWY</t>
  </si>
  <si>
    <t>Remont chodnika w ciągu drogi powiatowej nr 1916C Sadki - Gromadno w km 0+417 - 0+555 (ul. Mickiewicza w Sadkach) tj. 138 mb</t>
  </si>
  <si>
    <t>Lp.</t>
  </si>
  <si>
    <t>SST</t>
  </si>
  <si>
    <t>Nazwa i opis pozycji</t>
  </si>
  <si>
    <t>Jedn.</t>
  </si>
  <si>
    <t>Ilość</t>
  </si>
  <si>
    <t>Cena jedn.</t>
  </si>
  <si>
    <t>Wartość netto</t>
  </si>
  <si>
    <t>Obliczenia</t>
  </si>
  <si>
    <t>I. ROBOTY PRZYGOTOWAWCZE</t>
  </si>
  <si>
    <t>D-01.01.01</t>
  </si>
  <si>
    <t>Roboty pomiarowe w terenie równinnym</t>
  </si>
  <si>
    <t>km</t>
  </si>
  <si>
    <t>D-01.02.01</t>
  </si>
  <si>
    <t>Karczowanie krzewów śreniej gęstości</t>
  </si>
  <si>
    <t>ha</t>
  </si>
  <si>
    <t>II. ROBOTY ROZBIÓRKOWE I ZIEMNE</t>
  </si>
  <si>
    <t>D-01.02.04</t>
  </si>
  <si>
    <t>Rozebranie istniejącej nawierzchni bitumicznej o grubości 3 cm (wywóz, miejsce składowania i utylizacja po stronie Wykonawcy)</t>
  </si>
  <si>
    <t>m²</t>
  </si>
  <si>
    <t>Rozebranie istniejącej podbudowy o grubości 10 cm (wywóz, miejsce składowania i utylizacja po stronie Wykonawcy)</t>
  </si>
  <si>
    <t>D-02.01.01</t>
  </si>
  <si>
    <t>Roboty ziemne - wykopy w grunci kat III na głębokość do 0,20 m (wywóz, miejsce składowania i utylizacja po stronie Wykonawcy)</t>
  </si>
  <si>
    <t>m³</t>
  </si>
  <si>
    <t>Roboty ziemne - zdjęcie warstwy humusu o grubości 15 cm (wywóz, miejsce składowania i utylizacja po stronie Wykonawcy)</t>
  </si>
  <si>
    <t>III. NAWIERZCHNIA</t>
  </si>
  <si>
    <t>D-04.01.01</t>
  </si>
  <si>
    <t>Profilowanie i zagęszczenie dna wykopów</t>
  </si>
  <si>
    <t>D-04.02.01</t>
  </si>
  <si>
    <t>Ułożenie warstwy odsączającej z piasku o grubości 10 cm</t>
  </si>
  <si>
    <t>D-08.03.01</t>
  </si>
  <si>
    <t>Ułożenie obrzeża betonowego 8x25 cm na ławie betonowej z betonu C12/15 (0.04 m³/mb)</t>
  </si>
  <si>
    <t>mb</t>
  </si>
  <si>
    <t>D-04.04.02</t>
  </si>
  <si>
    <t>Ułożenie warstwy podbudowy z kruszywa naturalnego, łamanego 0/31.5 o gr. 15 cm stabilizowanego mechanicznie</t>
  </si>
  <si>
    <t>D-04.03.01</t>
  </si>
  <si>
    <t>Skropienie podbudowy kationową emulsją asfaltową C60 B3 ZM w ilości 1,0 kg/m²</t>
  </si>
  <si>
    <t>D-05.03.5a</t>
  </si>
  <si>
    <t>Ułożenie warstwy ścieralnej z betonu asfaltowego AC 8 S o grubości 4 cm wg PN-EN 13108-1</t>
  </si>
  <si>
    <t>IV. ROBOTY WYKOŃCZENIOWE</t>
  </si>
  <si>
    <t>Roboty ziemne - dowóz materiału zagęszczalnego na skarpę między chodnikiem, a ogrodzeniem (pozyskanie po stronie Wykonawcy)</t>
  </si>
  <si>
    <t>Suma netto</t>
  </si>
  <si>
    <t>VAT 23%</t>
  </si>
  <si>
    <t>Suma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</si>
</sst>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3" fillId="2" borderId="6" xfId="1" applyFont="1" applyBorder="1" applyAlignment="1">
      <alignment horizontal="center" vertical="center"/>
    </xf>
    <xf numFmtId="0" fontId="6" fillId="2" borderId="6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4" fontId="3" fillId="0" borderId="8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2" borderId="6" xfId="1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3" fontId="3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2">
    <cellStyle name="40% — akcent 3" xfId="1" builtinId="3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19458-1182-4CB3-8439-E513B47505C1}">
  <dimension ref="B2:H45"/>
  <sheetViews>
    <sheetView tabSelected="1" workbookViewId="0">
      <selection activeCell="M15" sqref="M15"/>
    </sheetView>
  </sheetViews>
  <sheetFormatPr defaultRowHeight="12.75" x14ac:dyDescent="0.2"/>
  <cols>
    <col min="1" max="1" width="9.140625" style="2"/>
    <col min="2" max="2" width="7.7109375" style="2" customWidth="1"/>
    <col min="3" max="3" width="12.7109375" style="2" customWidth="1"/>
    <col min="4" max="4" width="68.5703125" style="2" customWidth="1"/>
    <col min="5" max="5" width="7.42578125" style="2" customWidth="1"/>
    <col min="6" max="6" width="8" style="2" customWidth="1"/>
    <col min="7" max="7" width="9.140625" style="2"/>
    <col min="8" max="8" width="12.28515625" style="2" customWidth="1"/>
    <col min="9" max="16384" width="9.140625" style="2"/>
  </cols>
  <sheetData>
    <row r="2" spans="2:8" x14ac:dyDescent="0.2">
      <c r="B2" s="1" t="s">
        <v>0</v>
      </c>
      <c r="C2" s="1"/>
      <c r="D2" s="1"/>
      <c r="E2" s="1"/>
      <c r="F2" s="1"/>
      <c r="G2" s="1"/>
      <c r="H2" s="1"/>
    </row>
    <row r="3" spans="2:8" x14ac:dyDescent="0.2">
      <c r="B3" s="1"/>
      <c r="C3" s="1"/>
      <c r="D3" s="1"/>
      <c r="E3" s="1"/>
      <c r="F3" s="1"/>
      <c r="G3" s="1"/>
      <c r="H3" s="1"/>
    </row>
    <row r="4" spans="2:8" x14ac:dyDescent="0.2">
      <c r="B4" s="3" t="s">
        <v>1</v>
      </c>
      <c r="C4" s="3"/>
      <c r="D4" s="3"/>
      <c r="E4" s="3"/>
      <c r="F4" s="3"/>
      <c r="G4" s="3"/>
      <c r="H4" s="3"/>
    </row>
    <row r="5" spans="2:8" x14ac:dyDescent="0.2">
      <c r="B5" s="3"/>
      <c r="C5" s="3"/>
      <c r="D5" s="3"/>
      <c r="E5" s="3"/>
      <c r="F5" s="3"/>
      <c r="G5" s="3"/>
      <c r="H5" s="3"/>
    </row>
    <row r="6" spans="2:8" x14ac:dyDescent="0.2">
      <c r="B6" s="4"/>
      <c r="C6" s="4"/>
      <c r="D6" s="4"/>
      <c r="E6" s="4"/>
      <c r="F6" s="4"/>
    </row>
    <row r="7" spans="2:8" x14ac:dyDescent="0.2">
      <c r="B7" s="5" t="s">
        <v>2</v>
      </c>
      <c r="C7" s="6" t="s">
        <v>3</v>
      </c>
      <c r="D7" s="7" t="s">
        <v>4</v>
      </c>
      <c r="E7" s="5" t="s">
        <v>5</v>
      </c>
      <c r="F7" s="5" t="s">
        <v>6</v>
      </c>
      <c r="G7" s="6" t="s">
        <v>7</v>
      </c>
      <c r="H7" s="6" t="s">
        <v>8</v>
      </c>
    </row>
    <row r="8" spans="2:8" x14ac:dyDescent="0.2">
      <c r="B8" s="5"/>
      <c r="C8" s="8"/>
      <c r="D8" s="9" t="s">
        <v>9</v>
      </c>
      <c r="E8" s="5"/>
      <c r="F8" s="5"/>
      <c r="G8" s="8"/>
      <c r="H8" s="8"/>
    </row>
    <row r="9" spans="2:8" ht="13.5" thickBot="1" x14ac:dyDescent="0.25">
      <c r="B9" s="10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</row>
    <row r="10" spans="2:8" ht="13.5" thickBot="1" x14ac:dyDescent="0.25">
      <c r="B10" s="11"/>
      <c r="C10" s="11"/>
      <c r="D10" s="12" t="s">
        <v>10</v>
      </c>
      <c r="E10" s="11"/>
      <c r="F10" s="11"/>
      <c r="G10" s="11"/>
      <c r="H10" s="11"/>
    </row>
    <row r="11" spans="2:8" ht="13.5" thickBot="1" x14ac:dyDescent="0.25">
      <c r="B11" s="13">
        <v>1</v>
      </c>
      <c r="C11" s="13" t="s">
        <v>11</v>
      </c>
      <c r="D11" s="14" t="s">
        <v>12</v>
      </c>
      <c r="E11" s="15" t="s">
        <v>13</v>
      </c>
      <c r="F11" s="16">
        <v>0.13800000000000001</v>
      </c>
      <c r="G11" s="17"/>
      <c r="H11" s="17">
        <f>ROUND(G11*F11,2)</f>
        <v>0</v>
      </c>
    </row>
    <row r="12" spans="2:8" ht="13.5" thickBot="1" x14ac:dyDescent="0.25">
      <c r="B12" s="18">
        <v>2</v>
      </c>
      <c r="C12" s="18" t="s">
        <v>14</v>
      </c>
      <c r="D12" s="19" t="s">
        <v>15</v>
      </c>
      <c r="E12" s="15" t="s">
        <v>16</v>
      </c>
      <c r="F12" s="20">
        <v>0.03</v>
      </c>
      <c r="G12" s="21"/>
      <c r="H12" s="17">
        <f>ROUND(G12*F12,2)</f>
        <v>0</v>
      </c>
    </row>
    <row r="13" spans="2:8" ht="13.5" thickBot="1" x14ac:dyDescent="0.25">
      <c r="B13" s="11"/>
      <c r="C13" s="11"/>
      <c r="D13" s="12" t="s">
        <v>17</v>
      </c>
      <c r="E13" s="11"/>
      <c r="F13" s="11"/>
      <c r="G13" s="22"/>
      <c r="H13" s="22"/>
    </row>
    <row r="14" spans="2:8" ht="26.25" thickBot="1" x14ac:dyDescent="0.25">
      <c r="B14" s="18">
        <v>3</v>
      </c>
      <c r="C14" s="18" t="s">
        <v>18</v>
      </c>
      <c r="D14" s="19" t="s">
        <v>19</v>
      </c>
      <c r="E14" s="15" t="s">
        <v>20</v>
      </c>
      <c r="F14" s="23">
        <v>207</v>
      </c>
      <c r="G14" s="24"/>
      <c r="H14" s="24">
        <f>ROUND(G14*F14,2)</f>
        <v>0</v>
      </c>
    </row>
    <row r="15" spans="2:8" ht="26.25" thickBot="1" x14ac:dyDescent="0.25">
      <c r="B15" s="13">
        <v>4</v>
      </c>
      <c r="C15" s="13" t="s">
        <v>18</v>
      </c>
      <c r="D15" s="25" t="s">
        <v>21</v>
      </c>
      <c r="E15" s="15" t="s">
        <v>20</v>
      </c>
      <c r="F15" s="26">
        <v>207</v>
      </c>
      <c r="G15" s="20"/>
      <c r="H15" s="24">
        <f t="shared" ref="H15:H17" si="0">ROUND(G15*F15,2)</f>
        <v>0</v>
      </c>
    </row>
    <row r="16" spans="2:8" ht="26.25" thickBot="1" x14ac:dyDescent="0.25">
      <c r="B16" s="18">
        <v>5</v>
      </c>
      <c r="C16" s="18" t="s">
        <v>22</v>
      </c>
      <c r="D16" s="27" t="s">
        <v>23</v>
      </c>
      <c r="E16" s="28" t="s">
        <v>24</v>
      </c>
      <c r="F16" s="23">
        <v>42</v>
      </c>
      <c r="G16" s="21"/>
      <c r="H16" s="24">
        <f t="shared" si="0"/>
        <v>0</v>
      </c>
    </row>
    <row r="17" spans="2:8" ht="26.25" thickBot="1" x14ac:dyDescent="0.25">
      <c r="B17" s="18">
        <v>6</v>
      </c>
      <c r="C17" s="18" t="s">
        <v>22</v>
      </c>
      <c r="D17" s="27" t="s">
        <v>25</v>
      </c>
      <c r="E17" s="28" t="s">
        <v>24</v>
      </c>
      <c r="F17" s="23">
        <v>31</v>
      </c>
      <c r="G17" s="21"/>
      <c r="H17" s="24">
        <f t="shared" si="0"/>
        <v>0</v>
      </c>
    </row>
    <row r="18" spans="2:8" ht="13.5" thickBot="1" x14ac:dyDescent="0.25">
      <c r="B18" s="11"/>
      <c r="C18" s="11"/>
      <c r="D18" s="12" t="s">
        <v>26</v>
      </c>
      <c r="E18" s="11"/>
      <c r="F18" s="11"/>
      <c r="G18" s="22"/>
      <c r="H18" s="22"/>
    </row>
    <row r="19" spans="2:8" ht="13.5" thickBot="1" x14ac:dyDescent="0.25">
      <c r="B19" s="18">
        <v>7</v>
      </c>
      <c r="C19" s="18" t="s">
        <v>27</v>
      </c>
      <c r="D19" s="25" t="s">
        <v>28</v>
      </c>
      <c r="E19" s="15" t="s">
        <v>20</v>
      </c>
      <c r="F19" s="26">
        <v>414</v>
      </c>
      <c r="G19" s="29"/>
      <c r="H19" s="24">
        <f>ROUND(G19*F19,2)</f>
        <v>0</v>
      </c>
    </row>
    <row r="20" spans="2:8" ht="13.5" thickBot="1" x14ac:dyDescent="0.25">
      <c r="B20" s="18">
        <v>8</v>
      </c>
      <c r="C20" s="18" t="s">
        <v>29</v>
      </c>
      <c r="D20" s="25" t="s">
        <v>30</v>
      </c>
      <c r="E20" s="15" t="s">
        <v>20</v>
      </c>
      <c r="F20" s="23">
        <v>414</v>
      </c>
      <c r="G20" s="21"/>
      <c r="H20" s="24">
        <f t="shared" ref="H20:H24" si="1">ROUND(G20*F20,2)</f>
        <v>0</v>
      </c>
    </row>
    <row r="21" spans="2:8" ht="26.25" thickBot="1" x14ac:dyDescent="0.25">
      <c r="B21" s="18">
        <v>9</v>
      </c>
      <c r="C21" s="18" t="s">
        <v>31</v>
      </c>
      <c r="D21" s="19" t="s">
        <v>32</v>
      </c>
      <c r="E21" s="15" t="s">
        <v>33</v>
      </c>
      <c r="F21" s="23">
        <v>276</v>
      </c>
      <c r="G21" s="21"/>
      <c r="H21" s="24">
        <f t="shared" si="1"/>
        <v>0</v>
      </c>
    </row>
    <row r="22" spans="2:8" ht="26.25" thickBot="1" x14ac:dyDescent="0.25">
      <c r="B22" s="18">
        <v>10</v>
      </c>
      <c r="C22" s="18" t="s">
        <v>34</v>
      </c>
      <c r="D22" s="27" t="s">
        <v>35</v>
      </c>
      <c r="E22" s="28" t="s">
        <v>20</v>
      </c>
      <c r="F22" s="23">
        <v>345</v>
      </c>
      <c r="G22" s="24"/>
      <c r="H22" s="24">
        <f t="shared" si="1"/>
        <v>0</v>
      </c>
    </row>
    <row r="23" spans="2:8" ht="26.25" thickBot="1" x14ac:dyDescent="0.25">
      <c r="B23" s="13">
        <v>11</v>
      </c>
      <c r="C23" s="13" t="s">
        <v>36</v>
      </c>
      <c r="D23" s="25" t="s">
        <v>37</v>
      </c>
      <c r="E23" s="15" t="s">
        <v>20</v>
      </c>
      <c r="F23" s="26">
        <v>345</v>
      </c>
      <c r="G23" s="20"/>
      <c r="H23" s="24">
        <f t="shared" si="1"/>
        <v>0</v>
      </c>
    </row>
    <row r="24" spans="2:8" ht="26.25" thickBot="1" x14ac:dyDescent="0.25">
      <c r="B24" s="13">
        <v>12</v>
      </c>
      <c r="C24" s="13" t="s">
        <v>38</v>
      </c>
      <c r="D24" s="25" t="s">
        <v>39</v>
      </c>
      <c r="E24" s="15" t="s">
        <v>20</v>
      </c>
      <c r="F24" s="26">
        <v>345</v>
      </c>
      <c r="G24" s="17"/>
      <c r="H24" s="24">
        <f t="shared" si="1"/>
        <v>0</v>
      </c>
    </row>
    <row r="25" spans="2:8" ht="13.5" thickBot="1" x14ac:dyDescent="0.25">
      <c r="B25" s="11"/>
      <c r="C25" s="11"/>
      <c r="D25" s="12" t="s">
        <v>40</v>
      </c>
      <c r="E25" s="11"/>
      <c r="F25" s="11"/>
      <c r="G25" s="22"/>
      <c r="H25" s="22"/>
    </row>
    <row r="26" spans="2:8" ht="26.25" thickBot="1" x14ac:dyDescent="0.25">
      <c r="B26" s="13">
        <v>13</v>
      </c>
      <c r="C26" s="13" t="s">
        <v>22</v>
      </c>
      <c r="D26" s="25" t="s">
        <v>41</v>
      </c>
      <c r="E26" s="13" t="s">
        <v>24</v>
      </c>
      <c r="F26" s="30">
        <v>11</v>
      </c>
      <c r="G26" s="24"/>
      <c r="H26" s="24">
        <f>ROUND(G26*F26,2)</f>
        <v>0</v>
      </c>
    </row>
    <row r="27" spans="2:8" ht="13.5" thickBot="1" x14ac:dyDescent="0.25">
      <c r="F27" s="31" t="s">
        <v>42</v>
      </c>
      <c r="G27" s="32"/>
      <c r="H27" s="33">
        <f>ROUND(SUM(H11:H26),2)</f>
        <v>0</v>
      </c>
    </row>
    <row r="28" spans="2:8" ht="13.5" thickBot="1" x14ac:dyDescent="0.25">
      <c r="F28" s="34" t="s">
        <v>43</v>
      </c>
      <c r="G28" s="35"/>
      <c r="H28" s="36">
        <f>ROUND(H27*0.23,2)</f>
        <v>0</v>
      </c>
    </row>
    <row r="29" spans="2:8" ht="13.5" thickBot="1" x14ac:dyDescent="0.25">
      <c r="F29" s="37" t="s">
        <v>44</v>
      </c>
      <c r="G29" s="38"/>
      <c r="H29" s="36">
        <f>ROUND(1.23*H27,2)</f>
        <v>0</v>
      </c>
    </row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</sheetData>
  <mergeCells count="12">
    <mergeCell ref="F27:G27"/>
    <mergeCell ref="F28:G28"/>
    <mergeCell ref="F29:G29"/>
    <mergeCell ref="B2:H3"/>
    <mergeCell ref="B4:H5"/>
    <mergeCell ref="B6:F6"/>
    <mergeCell ref="B7:B8"/>
    <mergeCell ref="C7:C8"/>
    <mergeCell ref="E7:E8"/>
    <mergeCell ref="F7:F8"/>
    <mergeCell ref="G7:G8"/>
    <mergeCell ref="H7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ZDPNAKLO 001</dc:creator>
  <cp:lastModifiedBy>ZDPNAKLO 001</cp:lastModifiedBy>
  <dcterms:created xsi:type="dcterms:W3CDTF">2024-10-02T06:17:08Z</dcterms:created>
  <dcterms:modified xsi:type="dcterms:W3CDTF">2024-10-02T06:18:10Z</dcterms:modified>
</cp:coreProperties>
</file>