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003041apod\Desktop\art. biurowe 2024-2025\WŁAŚCIWE NA PLATFORMĘ\"/>
    </mc:Choice>
  </mc:AlternateContent>
  <xr:revisionPtr revIDLastSave="0" documentId="13_ncr:1_{0A049D5D-8222-4698-9D11-714E062B477A}" xr6:coauthVersionLast="47" xr6:coauthVersionMax="47" xr10:uidLastSave="{00000000-0000-0000-0000-000000000000}"/>
  <bookViews>
    <workbookView xWindow="405" yWindow="1860" windowWidth="28395" windowHeight="13740" tabRatio="500" xr2:uid="{00000000-000D-0000-FFFF-FFFF00000000}"/>
  </bookViews>
  <sheets>
    <sheet name="artykuły piśmienne" sheetId="1" r:id="rId1"/>
  </sheets>
  <calcPr calcId="18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42" i="1" l="1"/>
  <c r="H42" i="1" s="1"/>
  <c r="I42" i="1" s="1"/>
  <c r="F43" i="1"/>
  <c r="F44" i="1"/>
  <c r="F45" i="1"/>
  <c r="H45" i="1" s="1"/>
  <c r="I45" i="1" s="1"/>
  <c r="F46" i="1"/>
  <c r="F47" i="1"/>
  <c r="H47" i="1" s="1"/>
  <c r="I47" i="1" s="1"/>
  <c r="F41" i="1"/>
  <c r="F40" i="1"/>
  <c r="H40" i="1" s="1"/>
  <c r="F39" i="1"/>
  <c r="H39" i="1" s="1"/>
  <c r="F38" i="1"/>
  <c r="H38" i="1" s="1"/>
  <c r="F37" i="1"/>
  <c r="F36" i="1"/>
  <c r="H36" i="1" s="1"/>
  <c r="F35" i="1"/>
  <c r="F34" i="1"/>
  <c r="H34" i="1" s="1"/>
  <c r="F33" i="1"/>
  <c r="H33" i="1" s="1"/>
  <c r="F32" i="1"/>
  <c r="H32" i="1" s="1"/>
  <c r="F31" i="1"/>
  <c r="H31" i="1" s="1"/>
  <c r="F30" i="1"/>
  <c r="H30" i="1" s="1"/>
  <c r="F29" i="1"/>
  <c r="H29" i="1" s="1"/>
  <c r="F28" i="1"/>
  <c r="F27" i="1"/>
  <c r="H27" i="1" s="1"/>
  <c r="F26" i="1"/>
  <c r="H26" i="1" s="1"/>
  <c r="F25" i="1"/>
  <c r="H25" i="1" s="1"/>
  <c r="F24" i="1"/>
  <c r="F23" i="1"/>
  <c r="H23" i="1" s="1"/>
  <c r="F22" i="1"/>
  <c r="H22" i="1" s="1"/>
  <c r="F21" i="1"/>
  <c r="H21" i="1" s="1"/>
  <c r="F20" i="1"/>
  <c r="F19" i="1"/>
  <c r="H19" i="1" s="1"/>
  <c r="F18" i="1"/>
  <c r="H18" i="1" s="1"/>
  <c r="F17" i="1"/>
  <c r="F16" i="1"/>
  <c r="H16" i="1" s="1"/>
  <c r="F15" i="1"/>
  <c r="H15" i="1" s="1"/>
  <c r="F14" i="1"/>
  <c r="H14" i="1" s="1"/>
  <c r="F13" i="1"/>
  <c r="H13" i="1" s="1"/>
  <c r="F12" i="1"/>
  <c r="H12" i="1" s="1"/>
  <c r="F11" i="1"/>
  <c r="H11" i="1" s="1"/>
  <c r="F10" i="1"/>
  <c r="H10" i="1" s="1"/>
  <c r="F9" i="1"/>
  <c r="H9" i="1" s="1"/>
  <c r="F8" i="1"/>
  <c r="H8" i="1" s="1"/>
  <c r="F7" i="1"/>
  <c r="H7" i="1" s="1"/>
  <c r="F6" i="1"/>
  <c r="H6" i="1" s="1"/>
  <c r="H46" i="1" l="1"/>
  <c r="I46" i="1" s="1"/>
  <c r="H44" i="1"/>
  <c r="I44" i="1" s="1"/>
  <c r="H43" i="1"/>
  <c r="I43" i="1" s="1"/>
  <c r="H41" i="1"/>
  <c r="I41" i="1" s="1"/>
  <c r="H37" i="1"/>
  <c r="I37" i="1" s="1"/>
  <c r="H35" i="1"/>
  <c r="I35" i="1" s="1"/>
  <c r="I33" i="1"/>
  <c r="I30" i="1"/>
  <c r="H28" i="1"/>
  <c r="I28" i="1" s="1"/>
  <c r="I26" i="1"/>
  <c r="H24" i="1"/>
  <c r="I24" i="1" s="1"/>
  <c r="I23" i="1"/>
  <c r="H20" i="1"/>
  <c r="I20" i="1" s="1"/>
  <c r="I18" i="1"/>
  <c r="I15" i="1"/>
  <c r="I12" i="1"/>
  <c r="I11" i="1"/>
  <c r="I8" i="1"/>
  <c r="I6" i="1"/>
  <c r="F48" i="1"/>
  <c r="I7" i="1"/>
  <c r="I9" i="1"/>
  <c r="I10" i="1"/>
  <c r="I13" i="1"/>
  <c r="I14" i="1"/>
  <c r="I16" i="1"/>
  <c r="H17" i="1"/>
  <c r="I17" i="1" s="1"/>
  <c r="I19" i="1"/>
  <c r="I21" i="1"/>
  <c r="I22" i="1"/>
  <c r="I25" i="1"/>
  <c r="I27" i="1"/>
  <c r="I29" i="1"/>
  <c r="I31" i="1"/>
  <c r="I32" i="1"/>
  <c r="I34" i="1"/>
  <c r="I36" i="1"/>
  <c r="I38" i="1"/>
  <c r="I39" i="1"/>
  <c r="I40" i="1"/>
  <c r="H48" i="1" l="1"/>
  <c r="I48" i="1"/>
</calcChain>
</file>

<file path=xl/sharedStrings.xml><?xml version="1.0" encoding="utf-8"?>
<sst xmlns="http://schemas.openxmlformats.org/spreadsheetml/2006/main" count="97" uniqueCount="59">
  <si>
    <t>L.p</t>
  </si>
  <si>
    <t xml:space="preserve">J.m. </t>
  </si>
  <si>
    <t>Ilość</t>
  </si>
  <si>
    <t>Cena  netto</t>
  </si>
  <si>
    <t>Wartość netto</t>
  </si>
  <si>
    <t>Stawka VAT</t>
  </si>
  <si>
    <t>Wartość VAT</t>
  </si>
  <si>
    <t>Wartość brutto</t>
  </si>
  <si>
    <t>szt.</t>
  </si>
  <si>
    <t>Długopis Pentel Star czerwony/czarny</t>
  </si>
  <si>
    <t>Długopis Pentel Star niebieski</t>
  </si>
  <si>
    <t>Gumka Pentel</t>
  </si>
  <si>
    <t>op</t>
  </si>
  <si>
    <t>Linijka 20 cm</t>
  </si>
  <si>
    <t>Linijka 30 cm</t>
  </si>
  <si>
    <t>Pinezki zwykłe ( op 50 szt)</t>
  </si>
  <si>
    <t>Zeszyt A5 32 kartki opr. miękka</t>
  </si>
  <si>
    <t>szt</t>
  </si>
  <si>
    <t>Segregator  A4/50</t>
  </si>
  <si>
    <t>Segregator  A4/75</t>
  </si>
  <si>
    <t xml:space="preserve">Koszulka na dokumenty A4 groszkowe (op100szt) </t>
  </si>
  <si>
    <t>Marker N 850 Pentel czarny/kolorowy</t>
  </si>
  <si>
    <t>Teczka papier. wiązana mix kolorów</t>
  </si>
  <si>
    <t>Kalkulator CITIZEN- SDC-888X</t>
  </si>
  <si>
    <t>ryz</t>
  </si>
  <si>
    <t>Folia do laminowania A4 100mic (op 100szt)</t>
  </si>
  <si>
    <t>Rozszywacz GV070  TETIS</t>
  </si>
  <si>
    <t>***</t>
  </si>
  <si>
    <t>Ołówek BIG Evolution HB</t>
  </si>
  <si>
    <t>Temperówka aluminiowa poj.</t>
  </si>
  <si>
    <t>Zszywacz Tetis Senso</t>
  </si>
  <si>
    <t>Bloczek samoprzylepny  101/76 ( op 100 kartek)</t>
  </si>
  <si>
    <t>Bloczek samoprzylepny 76/76  ( op 100 kartek)</t>
  </si>
  <si>
    <t>Bloczek samoprzylepny 38/51 op 3x100 kartek</t>
  </si>
  <si>
    <t>Zakładki indeksujące 45/12  (5  kolorów )</t>
  </si>
  <si>
    <t>Szpilki srebrne 28 mm</t>
  </si>
  <si>
    <t>Cienkopisy RC-04         0,4mm  (op 4 kolory)</t>
  </si>
  <si>
    <t>koperty białe C 4 z odrywanym paskiem</t>
  </si>
  <si>
    <t>koperty białe C5  z odrywanym paskiem</t>
  </si>
  <si>
    <t>Tusz do pięczątek niebieski</t>
  </si>
  <si>
    <t>Tusz do pięczątek czerwony</t>
  </si>
  <si>
    <t>Tusz do pieczątek czarny</t>
  </si>
  <si>
    <t>Papier ksero  80g/m2 A4 białość CIE 150                       (1 ryza = 500 arkuszy)</t>
  </si>
  <si>
    <t>Nożyczki 20 cm</t>
  </si>
  <si>
    <t>Klips archiwizacyjny FELLOWES PRO 100mm z rączką ( op 100 sz)</t>
  </si>
  <si>
    <t>Przekładki papierowe 1/3 A4 (100szt) mix  kolorów</t>
  </si>
  <si>
    <t>Zakreślacz różne kolory</t>
  </si>
  <si>
    <t>Zeszyt A5 96 kartki                opr. miękka</t>
  </si>
  <si>
    <t>Zeszyt A4 96 kartki             opr. twarda</t>
  </si>
  <si>
    <t>Zszywki Tetis 24/6                      (op 1000szt)</t>
  </si>
  <si>
    <t>Spinacz biurowy 28mm                  (op 100szt)</t>
  </si>
  <si>
    <t>Skoroszyt plastikowy A4              z zawieszką mix kolorów</t>
  </si>
  <si>
    <t>Dziurkacz Sax (15 kartek)</t>
  </si>
  <si>
    <t>Taśma klejąca  18/20 Tetis</t>
  </si>
  <si>
    <t>Papier xero A4 120g/250 ark Pol Color Laser</t>
  </si>
  <si>
    <t>Formularz cenowy - Kikity</t>
  </si>
  <si>
    <t>Data i podpis Wykonawcy</t>
  </si>
  <si>
    <t>Załącznik nr 1 do zapytania ofertowego OSP.DKw.2233.42.AP</t>
  </si>
  <si>
    <t xml:space="preserve">OSP.Dkw.2233.42.2024.AP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</si>
</sst>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Georgia"/>
      <family val="1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2" fontId="2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right"/>
    </xf>
    <xf numFmtId="0" fontId="0" fillId="0" borderId="0" xfId="0" applyProtection="1"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4" fontId="0" fillId="0" borderId="2" xfId="0" applyNumberFormat="1" applyBorder="1" applyAlignment="1" applyProtection="1">
      <alignment horizontal="center" vertical="center"/>
      <protection locked="0"/>
    </xf>
    <xf numFmtId="4" fontId="6" fillId="0" borderId="3" xfId="0" applyNumberFormat="1" applyFont="1" applyBorder="1" applyAlignment="1" applyProtection="1">
      <alignment horizontal="center" vertical="center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4" fontId="0" fillId="0" borderId="3" xfId="0" applyNumberForma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4" fontId="6" fillId="0" borderId="5" xfId="0" applyNumberFormat="1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4" fontId="6" fillId="0" borderId="6" xfId="0" applyNumberFormat="1" applyFont="1" applyBorder="1" applyAlignment="1" applyProtection="1">
      <alignment horizontal="center" vertical="center"/>
      <protection locked="0"/>
    </xf>
    <xf numFmtId="2" fontId="0" fillId="0" borderId="2" xfId="0" applyNumberForma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4" fontId="6" fillId="0" borderId="8" xfId="0" applyNumberFormat="1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4" fontId="6" fillId="0" borderId="9" xfId="0" applyNumberFormat="1" applyFont="1" applyBorder="1" applyAlignment="1" applyProtection="1">
      <alignment horizontal="center" vertical="center"/>
      <protection locked="0"/>
    </xf>
    <xf numFmtId="2" fontId="8" fillId="0" borderId="0" xfId="0" applyNumberFormat="1" applyFont="1" applyAlignment="1" applyProtection="1">
      <alignment vertical="center"/>
      <protection locked="0"/>
    </xf>
    <xf numFmtId="2" fontId="9" fillId="0" borderId="0" xfId="0" applyNumberFormat="1" applyFont="1" applyAlignment="1" applyProtection="1">
      <alignment vertical="center"/>
      <protection locked="0"/>
    </xf>
    <xf numFmtId="2" fontId="0" fillId="0" borderId="0" xfId="0" applyNumberFormat="1" applyAlignment="1" applyProtection="1">
      <alignment vertical="center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alignment horizontal="right"/>
      <protection locked="0"/>
    </xf>
    <xf numFmtId="0" fontId="10" fillId="0" borderId="3" xfId="0" applyFont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 applyProtection="1">
      <alignment horizontal="center" vertical="center" wrapText="1" shrinkToFit="1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4" fontId="2" fillId="0" borderId="3" xfId="0" applyNumberFormat="1" applyFont="1" applyBorder="1" applyAlignment="1" applyProtection="1">
      <alignment horizontal="center" vertical="center"/>
      <protection locked="0"/>
    </xf>
    <xf numFmtId="0" fontId="10" fillId="0" borderId="0" xfId="0" applyFont="1"/>
    <xf numFmtId="0" fontId="4" fillId="0" borderId="1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4" fontId="6" fillId="0" borderId="13" xfId="0" applyNumberFormat="1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right"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Alignment="1">
      <alignment horizontal="center" vertical="center" wrapText="1"/>
    </xf>
    <xf numFmtId="4" fontId="8" fillId="0" borderId="7" xfId="0" applyNumberFormat="1" applyFont="1" applyBorder="1" applyAlignment="1" applyProtection="1">
      <alignment horizontal="center" vertical="center"/>
      <protection locked="0"/>
    </xf>
    <xf numFmtId="0" fontId="6" fillId="0" borderId="0" xfId="0" applyFont="1" applyProtection="1">
      <protection locked="0"/>
    </xf>
    <xf numFmtId="2" fontId="1" fillId="0" borderId="0" xfId="0" applyNumberFormat="1" applyFont="1" applyAlignment="1">
      <alignment horizontal="left" wrapText="1"/>
    </xf>
    <xf numFmtId="0" fontId="11" fillId="0" borderId="0" xfId="0" applyFont="1" applyAlignment="1">
      <alignment horizontal="righ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9"/>
  <sheetViews>
    <sheetView tabSelected="1" zoomScaleNormal="100" workbookViewId="0">
      <selection activeCell="A2" sqref="A2:I2"/>
    </sheetView>
  </sheetViews>
  <sheetFormatPr defaultColWidth="8.7109375" defaultRowHeight="12.75" x14ac:dyDescent="0.2"/>
  <cols>
    <col min="1" max="1" width="3.42578125" customWidth="1"/>
    <col min="2" max="2" width="23.85546875" customWidth="1"/>
    <col min="3" max="3" width="5.85546875" customWidth="1"/>
    <col min="4" max="4" width="7.28515625" customWidth="1"/>
    <col min="5" max="5" width="11.5703125" customWidth="1"/>
    <col min="6" max="6" width="15.28515625" customWidth="1"/>
    <col min="7" max="7" width="9.42578125" customWidth="1"/>
    <col min="8" max="8" width="13.5703125" customWidth="1"/>
    <col min="9" max="9" width="12.85546875" customWidth="1"/>
  </cols>
  <sheetData>
    <row r="1" spans="1:9" ht="54.75" customHeight="1" x14ac:dyDescent="0.2">
      <c r="A1" s="29"/>
      <c r="B1" s="29"/>
      <c r="C1" s="29"/>
      <c r="D1" s="29"/>
      <c r="E1" s="29"/>
      <c r="F1" s="29"/>
      <c r="G1" s="43" t="s">
        <v>57</v>
      </c>
      <c r="H1" s="43"/>
      <c r="I1" s="43"/>
    </row>
    <row r="2" spans="1:9" ht="52.5" customHeight="1" x14ac:dyDescent="0.25">
      <c r="A2" s="42" t="s">
        <v>58</v>
      </c>
      <c r="B2" s="42"/>
      <c r="C2" s="42"/>
      <c r="D2" s="42"/>
      <c r="E2" s="42"/>
      <c r="F2" s="42"/>
      <c r="G2" s="42"/>
      <c r="H2" s="42"/>
      <c r="I2" s="42"/>
    </row>
    <row r="3" spans="1:9" ht="52.5" customHeight="1" x14ac:dyDescent="0.2">
      <c r="A3" s="1"/>
      <c r="B3" s="39" t="s">
        <v>55</v>
      </c>
      <c r="C3" s="39"/>
      <c r="D3" s="39"/>
      <c r="E3" s="39"/>
      <c r="F3" s="39"/>
      <c r="G3" s="39"/>
      <c r="H3" s="39"/>
      <c r="I3" s="2"/>
    </row>
    <row r="4" spans="1:9" ht="25.5" customHeight="1" thickBot="1" x14ac:dyDescent="0.25"/>
    <row r="5" spans="1:9" ht="30" customHeight="1" x14ac:dyDescent="0.2">
      <c r="A5" s="30" t="s">
        <v>0</v>
      </c>
      <c r="B5" s="31"/>
      <c r="C5" s="31" t="s">
        <v>1</v>
      </c>
      <c r="D5" s="32" t="s">
        <v>2</v>
      </c>
      <c r="E5" s="32" t="s">
        <v>3</v>
      </c>
      <c r="F5" s="32" t="s">
        <v>4</v>
      </c>
      <c r="G5" s="32" t="s">
        <v>5</v>
      </c>
      <c r="H5" s="32" t="s">
        <v>6</v>
      </c>
      <c r="I5" s="33" t="s">
        <v>7</v>
      </c>
    </row>
    <row r="6" spans="1:9" s="3" customFormat="1" ht="25.5" customHeight="1" x14ac:dyDescent="0.2">
      <c r="A6" s="10">
        <v>1</v>
      </c>
      <c r="B6" s="25" t="s">
        <v>9</v>
      </c>
      <c r="C6" s="11" t="s">
        <v>8</v>
      </c>
      <c r="D6" s="11">
        <v>10</v>
      </c>
      <c r="E6" s="9"/>
      <c r="F6" s="7">
        <f t="shared" ref="F6:F23" si="0">D6*E6</f>
        <v>0</v>
      </c>
      <c r="G6" s="13">
        <v>23</v>
      </c>
      <c r="H6" s="9">
        <f t="shared" ref="H6:H23" si="1">ROUND(F6*G6/100,2)</f>
        <v>0</v>
      </c>
      <c r="I6" s="34">
        <f t="shared" ref="I6:I23" si="2">ROUND(F6+H6,2)</f>
        <v>0</v>
      </c>
    </row>
    <row r="7" spans="1:9" s="3" customFormat="1" ht="29.25" customHeight="1" x14ac:dyDescent="0.2">
      <c r="A7" s="10">
        <v>2</v>
      </c>
      <c r="B7" s="25" t="s">
        <v>10</v>
      </c>
      <c r="C7" s="11" t="s">
        <v>8</v>
      </c>
      <c r="D7" s="11">
        <v>50</v>
      </c>
      <c r="E7" s="9"/>
      <c r="F7" s="7">
        <f t="shared" si="0"/>
        <v>0</v>
      </c>
      <c r="G7" s="13">
        <v>23</v>
      </c>
      <c r="H7" s="9">
        <f t="shared" si="1"/>
        <v>0</v>
      </c>
      <c r="I7" s="34">
        <f t="shared" si="2"/>
        <v>0</v>
      </c>
    </row>
    <row r="8" spans="1:9" s="3" customFormat="1" ht="22.5" customHeight="1" x14ac:dyDescent="0.2">
      <c r="A8" s="4">
        <v>3</v>
      </c>
      <c r="B8" s="26" t="s">
        <v>11</v>
      </c>
      <c r="C8" s="5" t="s">
        <v>8</v>
      </c>
      <c r="D8" s="5">
        <v>5</v>
      </c>
      <c r="E8" s="6"/>
      <c r="F8" s="12">
        <f t="shared" si="0"/>
        <v>0</v>
      </c>
      <c r="G8" s="8">
        <v>23</v>
      </c>
      <c r="H8" s="6">
        <f t="shared" si="1"/>
        <v>0</v>
      </c>
      <c r="I8" s="14">
        <f t="shared" si="2"/>
        <v>0</v>
      </c>
    </row>
    <row r="9" spans="1:9" s="3" customFormat="1" ht="21.75" customHeight="1" x14ac:dyDescent="0.2">
      <c r="A9" s="4">
        <v>4</v>
      </c>
      <c r="B9" s="27" t="s">
        <v>52</v>
      </c>
      <c r="C9" s="5" t="s">
        <v>8</v>
      </c>
      <c r="D9" s="5">
        <v>2</v>
      </c>
      <c r="E9" s="15"/>
      <c r="F9" s="7">
        <f t="shared" si="0"/>
        <v>0</v>
      </c>
      <c r="G9" s="8">
        <v>23</v>
      </c>
      <c r="H9" s="6">
        <f t="shared" si="1"/>
        <v>0</v>
      </c>
      <c r="I9" s="14">
        <f t="shared" si="2"/>
        <v>0</v>
      </c>
    </row>
    <row r="10" spans="1:9" s="3" customFormat="1" ht="21.75" customHeight="1" x14ac:dyDescent="0.2">
      <c r="A10" s="4">
        <v>5</v>
      </c>
      <c r="B10" s="27" t="s">
        <v>13</v>
      </c>
      <c r="C10" s="5" t="s">
        <v>8</v>
      </c>
      <c r="D10" s="5">
        <v>4</v>
      </c>
      <c r="E10" s="6"/>
      <c r="F10" s="7">
        <f t="shared" si="0"/>
        <v>0</v>
      </c>
      <c r="G10" s="8">
        <v>23</v>
      </c>
      <c r="H10" s="6">
        <f t="shared" si="1"/>
        <v>0</v>
      </c>
      <c r="I10" s="14">
        <f t="shared" si="2"/>
        <v>0</v>
      </c>
    </row>
    <row r="11" spans="1:9" s="3" customFormat="1" ht="22.5" customHeight="1" x14ac:dyDescent="0.2">
      <c r="A11" s="4">
        <v>6</v>
      </c>
      <c r="B11" s="27" t="s">
        <v>14</v>
      </c>
      <c r="C11" s="5" t="s">
        <v>8</v>
      </c>
      <c r="D11" s="5">
        <v>4</v>
      </c>
      <c r="E11" s="6"/>
      <c r="F11" s="7">
        <f t="shared" si="0"/>
        <v>0</v>
      </c>
      <c r="G11" s="8">
        <v>23</v>
      </c>
      <c r="H11" s="6">
        <f t="shared" si="1"/>
        <v>0</v>
      </c>
      <c r="I11" s="14">
        <f t="shared" si="2"/>
        <v>0</v>
      </c>
    </row>
    <row r="12" spans="1:9" s="3" customFormat="1" ht="21.75" customHeight="1" x14ac:dyDescent="0.2">
      <c r="A12" s="4">
        <v>7</v>
      </c>
      <c r="B12" s="27" t="s">
        <v>28</v>
      </c>
      <c r="C12" s="5" t="s">
        <v>8</v>
      </c>
      <c r="D12" s="5">
        <v>20</v>
      </c>
      <c r="E12" s="6"/>
      <c r="F12" s="7">
        <f t="shared" si="0"/>
        <v>0</v>
      </c>
      <c r="G12" s="8">
        <v>23</v>
      </c>
      <c r="H12" s="6">
        <f t="shared" si="1"/>
        <v>0</v>
      </c>
      <c r="I12" s="14">
        <f t="shared" si="2"/>
        <v>0</v>
      </c>
    </row>
    <row r="13" spans="1:9" s="3" customFormat="1" ht="22.5" customHeight="1" x14ac:dyDescent="0.2">
      <c r="A13" s="4">
        <v>8</v>
      </c>
      <c r="B13" s="27" t="s">
        <v>15</v>
      </c>
      <c r="C13" s="5" t="s">
        <v>12</v>
      </c>
      <c r="D13" s="5">
        <v>2</v>
      </c>
      <c r="E13" s="6"/>
      <c r="F13" s="7">
        <f t="shared" si="0"/>
        <v>0</v>
      </c>
      <c r="G13" s="8">
        <v>23</v>
      </c>
      <c r="H13" s="6">
        <f t="shared" si="1"/>
        <v>0</v>
      </c>
      <c r="I13" s="14">
        <f t="shared" si="2"/>
        <v>0</v>
      </c>
    </row>
    <row r="14" spans="1:9" s="3" customFormat="1" ht="22.5" customHeight="1" x14ac:dyDescent="0.2">
      <c r="A14" s="4">
        <v>9</v>
      </c>
      <c r="B14" s="27" t="s">
        <v>53</v>
      </c>
      <c r="C14" s="5" t="s">
        <v>8</v>
      </c>
      <c r="D14" s="5">
        <v>12</v>
      </c>
      <c r="E14" s="6"/>
      <c r="F14" s="7">
        <f t="shared" si="0"/>
        <v>0</v>
      </c>
      <c r="G14" s="8">
        <v>23</v>
      </c>
      <c r="H14" s="6">
        <f t="shared" si="1"/>
        <v>0</v>
      </c>
      <c r="I14" s="14">
        <f t="shared" si="2"/>
        <v>0</v>
      </c>
    </row>
    <row r="15" spans="1:9" s="3" customFormat="1" ht="27" customHeight="1" x14ac:dyDescent="0.2">
      <c r="A15" s="4">
        <v>10</v>
      </c>
      <c r="B15" s="27" t="s">
        <v>29</v>
      </c>
      <c r="C15" s="5" t="s">
        <v>8</v>
      </c>
      <c r="D15" s="5">
        <v>3</v>
      </c>
      <c r="E15" s="6"/>
      <c r="F15" s="12">
        <f t="shared" si="0"/>
        <v>0</v>
      </c>
      <c r="G15" s="8">
        <v>23</v>
      </c>
      <c r="H15" s="6">
        <f t="shared" si="1"/>
        <v>0</v>
      </c>
      <c r="I15" s="14">
        <f t="shared" si="2"/>
        <v>0</v>
      </c>
    </row>
    <row r="16" spans="1:9" s="3" customFormat="1" ht="21.75" customHeight="1" x14ac:dyDescent="0.2">
      <c r="A16" s="4">
        <v>11</v>
      </c>
      <c r="B16" s="27" t="s">
        <v>30</v>
      </c>
      <c r="C16" s="5" t="s">
        <v>8</v>
      </c>
      <c r="D16" s="5">
        <v>2</v>
      </c>
      <c r="E16" s="6"/>
      <c r="F16" s="7">
        <f t="shared" si="0"/>
        <v>0</v>
      </c>
      <c r="G16" s="8">
        <v>23</v>
      </c>
      <c r="H16" s="6">
        <f t="shared" si="1"/>
        <v>0</v>
      </c>
      <c r="I16" s="14">
        <f t="shared" si="2"/>
        <v>0</v>
      </c>
    </row>
    <row r="17" spans="1:9" s="3" customFormat="1" ht="30" customHeight="1" x14ac:dyDescent="0.2">
      <c r="A17" s="4">
        <v>12</v>
      </c>
      <c r="B17" s="27" t="s">
        <v>16</v>
      </c>
      <c r="C17" s="16" t="s">
        <v>17</v>
      </c>
      <c r="D17" s="5">
        <v>5</v>
      </c>
      <c r="E17" s="6"/>
      <c r="F17" s="12">
        <f t="shared" si="0"/>
        <v>0</v>
      </c>
      <c r="G17" s="8">
        <v>23</v>
      </c>
      <c r="H17" s="6">
        <f t="shared" si="1"/>
        <v>0</v>
      </c>
      <c r="I17" s="14">
        <f t="shared" si="2"/>
        <v>0</v>
      </c>
    </row>
    <row r="18" spans="1:9" s="3" customFormat="1" ht="26.25" customHeight="1" x14ac:dyDescent="0.2">
      <c r="A18" s="4">
        <v>13</v>
      </c>
      <c r="B18" s="27" t="s">
        <v>47</v>
      </c>
      <c r="C18" s="16" t="s">
        <v>8</v>
      </c>
      <c r="D18" s="5">
        <v>5</v>
      </c>
      <c r="E18" s="6"/>
      <c r="F18" s="7">
        <f t="shared" si="0"/>
        <v>0</v>
      </c>
      <c r="G18" s="8">
        <v>23</v>
      </c>
      <c r="H18" s="6">
        <f t="shared" si="1"/>
        <v>0</v>
      </c>
      <c r="I18" s="14">
        <f t="shared" si="2"/>
        <v>0</v>
      </c>
    </row>
    <row r="19" spans="1:9" s="3" customFormat="1" ht="26.25" customHeight="1" x14ac:dyDescent="0.2">
      <c r="A19" s="4">
        <v>14</v>
      </c>
      <c r="B19" s="27" t="s">
        <v>48</v>
      </c>
      <c r="C19" s="16" t="s">
        <v>8</v>
      </c>
      <c r="D19" s="5">
        <v>10</v>
      </c>
      <c r="E19" s="6"/>
      <c r="F19" s="12">
        <f t="shared" si="0"/>
        <v>0</v>
      </c>
      <c r="G19" s="8">
        <v>23</v>
      </c>
      <c r="H19" s="6">
        <f t="shared" si="1"/>
        <v>0</v>
      </c>
      <c r="I19" s="14">
        <f t="shared" si="2"/>
        <v>0</v>
      </c>
    </row>
    <row r="20" spans="1:9" s="3" customFormat="1" ht="26.25" customHeight="1" x14ac:dyDescent="0.2">
      <c r="A20" s="4">
        <v>15</v>
      </c>
      <c r="B20" s="27" t="s">
        <v>49</v>
      </c>
      <c r="C20" s="16" t="s">
        <v>12</v>
      </c>
      <c r="D20" s="5">
        <v>20</v>
      </c>
      <c r="E20" s="6"/>
      <c r="F20" s="7">
        <f t="shared" si="0"/>
        <v>0</v>
      </c>
      <c r="G20" s="8">
        <v>23</v>
      </c>
      <c r="H20" s="6">
        <f t="shared" si="1"/>
        <v>0</v>
      </c>
      <c r="I20" s="14">
        <f t="shared" si="2"/>
        <v>0</v>
      </c>
    </row>
    <row r="21" spans="1:9" s="3" customFormat="1" ht="37.5" customHeight="1" x14ac:dyDescent="0.2">
      <c r="A21" s="4">
        <v>16</v>
      </c>
      <c r="B21" s="27" t="s">
        <v>44</v>
      </c>
      <c r="C21" s="16" t="s">
        <v>12</v>
      </c>
      <c r="D21" s="16">
        <v>1</v>
      </c>
      <c r="E21" s="28"/>
      <c r="F21" s="7">
        <f t="shared" si="0"/>
        <v>0</v>
      </c>
      <c r="G21" s="8">
        <v>23</v>
      </c>
      <c r="H21" s="6">
        <f t="shared" si="1"/>
        <v>0</v>
      </c>
      <c r="I21" s="14">
        <f t="shared" si="2"/>
        <v>0</v>
      </c>
    </row>
    <row r="22" spans="1:9" s="3" customFormat="1" ht="23.25" customHeight="1" x14ac:dyDescent="0.2">
      <c r="A22" s="4">
        <v>17</v>
      </c>
      <c r="B22" s="27" t="s">
        <v>18</v>
      </c>
      <c r="C22" s="16" t="s">
        <v>17</v>
      </c>
      <c r="D22" s="5">
        <v>15</v>
      </c>
      <c r="E22" s="9"/>
      <c r="F22" s="7">
        <f t="shared" si="0"/>
        <v>0</v>
      </c>
      <c r="G22" s="8">
        <v>23</v>
      </c>
      <c r="H22" s="6">
        <f t="shared" si="1"/>
        <v>0</v>
      </c>
      <c r="I22" s="14">
        <f t="shared" si="2"/>
        <v>0</v>
      </c>
    </row>
    <row r="23" spans="1:9" s="3" customFormat="1" ht="23.25" customHeight="1" x14ac:dyDescent="0.2">
      <c r="A23" s="4">
        <v>18</v>
      </c>
      <c r="B23" s="27" t="s">
        <v>19</v>
      </c>
      <c r="C23" s="16" t="s">
        <v>17</v>
      </c>
      <c r="D23" s="5">
        <v>15</v>
      </c>
      <c r="E23" s="9"/>
      <c r="F23" s="7">
        <f t="shared" si="0"/>
        <v>0</v>
      </c>
      <c r="G23" s="8">
        <v>23</v>
      </c>
      <c r="H23" s="6">
        <f t="shared" si="1"/>
        <v>0</v>
      </c>
      <c r="I23" s="14">
        <f t="shared" si="2"/>
        <v>0</v>
      </c>
    </row>
    <row r="24" spans="1:9" s="3" customFormat="1" ht="28.5" customHeight="1" x14ac:dyDescent="0.2">
      <c r="A24" s="4">
        <v>19</v>
      </c>
      <c r="B24" s="27" t="s">
        <v>20</v>
      </c>
      <c r="C24" s="16" t="s">
        <v>12</v>
      </c>
      <c r="D24" s="5">
        <v>5</v>
      </c>
      <c r="E24" s="6"/>
      <c r="F24" s="7">
        <f t="shared" ref="F24:F40" si="3">D24*E24</f>
        <v>0</v>
      </c>
      <c r="G24" s="8">
        <v>23</v>
      </c>
      <c r="H24" s="6">
        <f t="shared" ref="H24:H47" si="4">ROUND(F24*G24/100,2)</f>
        <v>0</v>
      </c>
      <c r="I24" s="14">
        <f t="shared" ref="I24:I47" si="5">ROUND(F24+H24,2)</f>
        <v>0</v>
      </c>
    </row>
    <row r="25" spans="1:9" s="3" customFormat="1" ht="25.5" customHeight="1" x14ac:dyDescent="0.2">
      <c r="A25" s="4">
        <v>20</v>
      </c>
      <c r="B25" s="27" t="s">
        <v>50</v>
      </c>
      <c r="C25" s="16" t="s">
        <v>12</v>
      </c>
      <c r="D25" s="5">
        <v>5</v>
      </c>
      <c r="E25" s="6"/>
      <c r="F25" s="12">
        <f t="shared" si="3"/>
        <v>0</v>
      </c>
      <c r="G25" s="8">
        <v>23</v>
      </c>
      <c r="H25" s="6">
        <f t="shared" si="4"/>
        <v>0</v>
      </c>
      <c r="I25" s="14">
        <f t="shared" si="5"/>
        <v>0</v>
      </c>
    </row>
    <row r="26" spans="1:9" s="3" customFormat="1" ht="28.5" customHeight="1" x14ac:dyDescent="0.2">
      <c r="A26" s="4">
        <v>21</v>
      </c>
      <c r="B26" s="27" t="s">
        <v>51</v>
      </c>
      <c r="C26" s="16" t="s">
        <v>17</v>
      </c>
      <c r="D26" s="5">
        <v>80</v>
      </c>
      <c r="E26" s="6"/>
      <c r="F26" s="7">
        <f t="shared" si="3"/>
        <v>0</v>
      </c>
      <c r="G26" s="8">
        <v>23</v>
      </c>
      <c r="H26" s="6">
        <f t="shared" si="4"/>
        <v>0</v>
      </c>
      <c r="I26" s="14">
        <f t="shared" si="5"/>
        <v>0</v>
      </c>
    </row>
    <row r="27" spans="1:9" s="3" customFormat="1" ht="28.5" customHeight="1" x14ac:dyDescent="0.2">
      <c r="A27" s="4">
        <v>22</v>
      </c>
      <c r="B27" s="27" t="s">
        <v>32</v>
      </c>
      <c r="C27" s="16" t="s">
        <v>17</v>
      </c>
      <c r="D27" s="5">
        <v>10</v>
      </c>
      <c r="E27" s="6"/>
      <c r="F27" s="7">
        <f t="shared" si="3"/>
        <v>0</v>
      </c>
      <c r="G27" s="8">
        <v>23</v>
      </c>
      <c r="H27" s="6">
        <f t="shared" si="4"/>
        <v>0</v>
      </c>
      <c r="I27" s="14">
        <f t="shared" si="5"/>
        <v>0</v>
      </c>
    </row>
    <row r="28" spans="1:9" s="3" customFormat="1" ht="28.5" customHeight="1" x14ac:dyDescent="0.2">
      <c r="A28" s="4">
        <v>23</v>
      </c>
      <c r="B28" s="27" t="s">
        <v>33</v>
      </c>
      <c r="C28" s="16" t="s">
        <v>17</v>
      </c>
      <c r="D28" s="5">
        <v>5</v>
      </c>
      <c r="E28" s="6"/>
      <c r="F28" s="7">
        <f t="shared" si="3"/>
        <v>0</v>
      </c>
      <c r="G28" s="8">
        <v>23</v>
      </c>
      <c r="H28" s="6">
        <f t="shared" si="4"/>
        <v>0</v>
      </c>
      <c r="I28" s="14">
        <f t="shared" si="5"/>
        <v>0</v>
      </c>
    </row>
    <row r="29" spans="1:9" s="3" customFormat="1" ht="28.5" customHeight="1" x14ac:dyDescent="0.2">
      <c r="A29" s="4">
        <v>24</v>
      </c>
      <c r="B29" s="27" t="s">
        <v>31</v>
      </c>
      <c r="C29" s="16" t="s">
        <v>17</v>
      </c>
      <c r="D29" s="5">
        <v>10</v>
      </c>
      <c r="E29" s="6"/>
      <c r="F29" s="7">
        <f t="shared" si="3"/>
        <v>0</v>
      </c>
      <c r="G29" s="8">
        <v>23</v>
      </c>
      <c r="H29" s="6">
        <f t="shared" si="4"/>
        <v>0</v>
      </c>
      <c r="I29" s="14">
        <f t="shared" si="5"/>
        <v>0</v>
      </c>
    </row>
    <row r="30" spans="1:9" s="3" customFormat="1" ht="39" customHeight="1" x14ac:dyDescent="0.2">
      <c r="A30" s="4">
        <v>25</v>
      </c>
      <c r="B30" s="27" t="s">
        <v>34</v>
      </c>
      <c r="C30" s="16" t="s">
        <v>17</v>
      </c>
      <c r="D30" s="5">
        <v>5</v>
      </c>
      <c r="E30" s="6"/>
      <c r="F30" s="7">
        <f t="shared" si="3"/>
        <v>0</v>
      </c>
      <c r="G30" s="8">
        <v>23</v>
      </c>
      <c r="H30" s="6">
        <f t="shared" si="4"/>
        <v>0</v>
      </c>
      <c r="I30" s="14">
        <f t="shared" si="5"/>
        <v>0</v>
      </c>
    </row>
    <row r="31" spans="1:9" s="3" customFormat="1" ht="28.5" customHeight="1" x14ac:dyDescent="0.2">
      <c r="A31" s="4">
        <v>26</v>
      </c>
      <c r="B31" s="27" t="s">
        <v>45</v>
      </c>
      <c r="C31" s="16" t="s">
        <v>12</v>
      </c>
      <c r="D31" s="5">
        <v>1</v>
      </c>
      <c r="E31" s="6"/>
      <c r="F31" s="7">
        <f t="shared" si="3"/>
        <v>0</v>
      </c>
      <c r="G31" s="8">
        <v>23</v>
      </c>
      <c r="H31" s="6">
        <f t="shared" si="4"/>
        <v>0</v>
      </c>
      <c r="I31" s="14">
        <f t="shared" si="5"/>
        <v>0</v>
      </c>
    </row>
    <row r="32" spans="1:9" s="3" customFormat="1" ht="28.5" customHeight="1" x14ac:dyDescent="0.2">
      <c r="A32" s="4">
        <v>27</v>
      </c>
      <c r="B32" s="27" t="s">
        <v>46</v>
      </c>
      <c r="C32" s="16" t="s">
        <v>17</v>
      </c>
      <c r="D32" s="5">
        <v>25</v>
      </c>
      <c r="E32" s="6"/>
      <c r="F32" s="7">
        <f t="shared" si="3"/>
        <v>0</v>
      </c>
      <c r="G32" s="8">
        <v>23</v>
      </c>
      <c r="H32" s="6">
        <f t="shared" si="4"/>
        <v>0</v>
      </c>
      <c r="I32" s="14">
        <f t="shared" si="5"/>
        <v>0</v>
      </c>
    </row>
    <row r="33" spans="1:9" s="3" customFormat="1" ht="28.5" customHeight="1" x14ac:dyDescent="0.2">
      <c r="A33" s="10">
        <v>28</v>
      </c>
      <c r="B33" s="25" t="s">
        <v>21</v>
      </c>
      <c r="C33" s="35" t="s">
        <v>17</v>
      </c>
      <c r="D33" s="11">
        <v>5</v>
      </c>
      <c r="E33" s="9"/>
      <c r="F33" s="7">
        <f t="shared" si="3"/>
        <v>0</v>
      </c>
      <c r="G33" s="13">
        <v>23</v>
      </c>
      <c r="H33" s="9">
        <f t="shared" si="4"/>
        <v>0</v>
      </c>
      <c r="I33" s="34">
        <f t="shared" si="5"/>
        <v>0</v>
      </c>
    </row>
    <row r="34" spans="1:9" s="3" customFormat="1" ht="28.5" customHeight="1" x14ac:dyDescent="0.2">
      <c r="A34" s="4">
        <v>29</v>
      </c>
      <c r="B34" s="27" t="s">
        <v>22</v>
      </c>
      <c r="C34" s="16" t="s">
        <v>17</v>
      </c>
      <c r="D34" s="5">
        <v>20</v>
      </c>
      <c r="E34" s="6"/>
      <c r="F34" s="7">
        <f t="shared" si="3"/>
        <v>0</v>
      </c>
      <c r="G34" s="8">
        <v>23</v>
      </c>
      <c r="H34" s="6">
        <f t="shared" si="4"/>
        <v>0</v>
      </c>
      <c r="I34" s="14">
        <f t="shared" si="5"/>
        <v>0</v>
      </c>
    </row>
    <row r="35" spans="1:9" s="3" customFormat="1" ht="28.5" customHeight="1" x14ac:dyDescent="0.2">
      <c r="A35" s="4">
        <v>30</v>
      </c>
      <c r="B35" s="27" t="s">
        <v>23</v>
      </c>
      <c r="C35" s="16" t="s">
        <v>17</v>
      </c>
      <c r="D35" s="5">
        <v>2</v>
      </c>
      <c r="E35" s="6"/>
      <c r="F35" s="7">
        <f t="shared" si="3"/>
        <v>0</v>
      </c>
      <c r="G35" s="8">
        <v>23</v>
      </c>
      <c r="H35" s="6">
        <f t="shared" si="4"/>
        <v>0</v>
      </c>
      <c r="I35" s="14">
        <f t="shared" si="5"/>
        <v>0</v>
      </c>
    </row>
    <row r="36" spans="1:9" s="3" customFormat="1" ht="28.5" customHeight="1" x14ac:dyDescent="0.2">
      <c r="A36" s="4">
        <v>31</v>
      </c>
      <c r="B36" s="27" t="s">
        <v>35</v>
      </c>
      <c r="C36" s="16" t="s">
        <v>12</v>
      </c>
      <c r="D36" s="5">
        <v>1</v>
      </c>
      <c r="E36" s="6"/>
      <c r="F36" s="7">
        <f t="shared" si="3"/>
        <v>0</v>
      </c>
      <c r="G36" s="8">
        <v>23</v>
      </c>
      <c r="H36" s="6">
        <f t="shared" si="4"/>
        <v>0</v>
      </c>
      <c r="I36" s="14">
        <f t="shared" si="5"/>
        <v>0</v>
      </c>
    </row>
    <row r="37" spans="1:9" s="3" customFormat="1" ht="36" customHeight="1" x14ac:dyDescent="0.2">
      <c r="A37" s="4">
        <v>32</v>
      </c>
      <c r="B37" s="27" t="s">
        <v>42</v>
      </c>
      <c r="C37" s="16" t="s">
        <v>24</v>
      </c>
      <c r="D37" s="5">
        <v>300</v>
      </c>
      <c r="E37" s="6"/>
      <c r="F37" s="7">
        <f t="shared" si="3"/>
        <v>0</v>
      </c>
      <c r="G37" s="8">
        <v>23</v>
      </c>
      <c r="H37" s="6">
        <f t="shared" si="4"/>
        <v>0</v>
      </c>
      <c r="I37" s="14">
        <f t="shared" si="5"/>
        <v>0</v>
      </c>
    </row>
    <row r="38" spans="1:9" s="3" customFormat="1" ht="28.5" customHeight="1" x14ac:dyDescent="0.2">
      <c r="A38" s="4">
        <v>33</v>
      </c>
      <c r="B38" s="27" t="s">
        <v>25</v>
      </c>
      <c r="C38" s="16" t="s">
        <v>12</v>
      </c>
      <c r="D38" s="5">
        <v>1</v>
      </c>
      <c r="E38" s="6"/>
      <c r="F38" s="7">
        <f t="shared" si="3"/>
        <v>0</v>
      </c>
      <c r="G38" s="8">
        <v>23</v>
      </c>
      <c r="H38" s="6">
        <f t="shared" si="4"/>
        <v>0</v>
      </c>
      <c r="I38" s="14">
        <f t="shared" si="5"/>
        <v>0</v>
      </c>
    </row>
    <row r="39" spans="1:9" s="3" customFormat="1" ht="28.5" customHeight="1" x14ac:dyDescent="0.2">
      <c r="A39" s="4">
        <v>34</v>
      </c>
      <c r="B39" s="27" t="s">
        <v>26</v>
      </c>
      <c r="C39" s="16" t="s">
        <v>17</v>
      </c>
      <c r="D39" s="5">
        <v>2</v>
      </c>
      <c r="E39" s="6"/>
      <c r="F39" s="7">
        <f t="shared" si="3"/>
        <v>0</v>
      </c>
      <c r="G39" s="8">
        <v>23</v>
      </c>
      <c r="H39" s="6">
        <f t="shared" si="4"/>
        <v>0</v>
      </c>
      <c r="I39" s="14">
        <f t="shared" si="5"/>
        <v>0</v>
      </c>
    </row>
    <row r="40" spans="1:9" s="3" customFormat="1" ht="28.5" customHeight="1" x14ac:dyDescent="0.2">
      <c r="A40" s="4">
        <v>35</v>
      </c>
      <c r="B40" s="27" t="s">
        <v>36</v>
      </c>
      <c r="C40" s="16" t="s">
        <v>12</v>
      </c>
      <c r="D40" s="5">
        <v>5</v>
      </c>
      <c r="E40" s="6"/>
      <c r="F40" s="7">
        <f t="shared" si="3"/>
        <v>0</v>
      </c>
      <c r="G40" s="8">
        <v>23</v>
      </c>
      <c r="H40" s="6">
        <f t="shared" si="4"/>
        <v>0</v>
      </c>
      <c r="I40" s="14">
        <f t="shared" si="5"/>
        <v>0</v>
      </c>
    </row>
    <row r="41" spans="1:9" s="3" customFormat="1" ht="28.5" customHeight="1" x14ac:dyDescent="0.2">
      <c r="A41" s="4">
        <v>36</v>
      </c>
      <c r="B41" s="27" t="s">
        <v>39</v>
      </c>
      <c r="C41" s="16" t="s">
        <v>17</v>
      </c>
      <c r="D41" s="5">
        <v>5</v>
      </c>
      <c r="E41" s="6"/>
      <c r="F41" s="7">
        <f>(D41*E41)</f>
        <v>0</v>
      </c>
      <c r="G41" s="8">
        <v>23</v>
      </c>
      <c r="H41" s="6">
        <f t="shared" si="4"/>
        <v>0</v>
      </c>
      <c r="I41" s="14">
        <f t="shared" si="5"/>
        <v>0</v>
      </c>
    </row>
    <row r="42" spans="1:9" s="3" customFormat="1" ht="28.5" customHeight="1" x14ac:dyDescent="0.2">
      <c r="A42" s="4">
        <v>37</v>
      </c>
      <c r="B42" s="27" t="s">
        <v>40</v>
      </c>
      <c r="C42" s="16" t="s">
        <v>17</v>
      </c>
      <c r="D42" s="5">
        <v>1</v>
      </c>
      <c r="E42" s="6"/>
      <c r="F42" s="7">
        <f t="shared" ref="F42:F47" si="6">(D42*E42)</f>
        <v>0</v>
      </c>
      <c r="G42" s="8">
        <v>23</v>
      </c>
      <c r="H42" s="6">
        <f t="shared" si="4"/>
        <v>0</v>
      </c>
      <c r="I42" s="14">
        <f t="shared" si="5"/>
        <v>0</v>
      </c>
    </row>
    <row r="43" spans="1:9" s="3" customFormat="1" ht="28.5" customHeight="1" x14ac:dyDescent="0.2">
      <c r="A43" s="4">
        <v>38</v>
      </c>
      <c r="B43" s="27" t="s">
        <v>41</v>
      </c>
      <c r="C43" s="16" t="s">
        <v>17</v>
      </c>
      <c r="D43" s="5">
        <v>3</v>
      </c>
      <c r="E43" s="6"/>
      <c r="F43" s="7">
        <f t="shared" si="6"/>
        <v>0</v>
      </c>
      <c r="G43" s="8">
        <v>23</v>
      </c>
      <c r="H43" s="6">
        <f t="shared" si="4"/>
        <v>0</v>
      </c>
      <c r="I43" s="14">
        <f t="shared" si="5"/>
        <v>0</v>
      </c>
    </row>
    <row r="44" spans="1:9" s="3" customFormat="1" ht="28.5" customHeight="1" x14ac:dyDescent="0.2">
      <c r="A44" s="4">
        <v>39</v>
      </c>
      <c r="B44" s="27" t="s">
        <v>38</v>
      </c>
      <c r="C44" s="16" t="s">
        <v>17</v>
      </c>
      <c r="D44" s="5">
        <v>500</v>
      </c>
      <c r="E44" s="6"/>
      <c r="F44" s="7">
        <f t="shared" si="6"/>
        <v>0</v>
      </c>
      <c r="G44" s="8">
        <v>23</v>
      </c>
      <c r="H44" s="6">
        <f t="shared" si="4"/>
        <v>0</v>
      </c>
      <c r="I44" s="14">
        <f t="shared" si="5"/>
        <v>0</v>
      </c>
    </row>
    <row r="45" spans="1:9" s="3" customFormat="1" ht="28.5" customHeight="1" x14ac:dyDescent="0.2">
      <c r="A45" s="4">
        <v>40</v>
      </c>
      <c r="B45" s="27" t="s">
        <v>37</v>
      </c>
      <c r="C45" s="16" t="s">
        <v>17</v>
      </c>
      <c r="D45" s="5">
        <v>250</v>
      </c>
      <c r="E45" s="6"/>
      <c r="F45" s="7">
        <f t="shared" si="6"/>
        <v>0</v>
      </c>
      <c r="G45" s="8">
        <v>23</v>
      </c>
      <c r="H45" s="6">
        <f t="shared" si="4"/>
        <v>0</v>
      </c>
      <c r="I45" s="14">
        <f t="shared" si="5"/>
        <v>0</v>
      </c>
    </row>
    <row r="46" spans="1:9" s="3" customFormat="1" ht="28.5" customHeight="1" x14ac:dyDescent="0.2">
      <c r="A46" s="4">
        <v>41</v>
      </c>
      <c r="B46" s="27" t="s">
        <v>54</v>
      </c>
      <c r="C46" s="16" t="s">
        <v>24</v>
      </c>
      <c r="D46" s="5">
        <v>10</v>
      </c>
      <c r="E46" s="6"/>
      <c r="F46" s="7">
        <f t="shared" si="6"/>
        <v>0</v>
      </c>
      <c r="G46" s="8">
        <v>23</v>
      </c>
      <c r="H46" s="6">
        <f t="shared" si="4"/>
        <v>0</v>
      </c>
      <c r="I46" s="14">
        <f t="shared" si="5"/>
        <v>0</v>
      </c>
    </row>
    <row r="47" spans="1:9" s="3" customFormat="1" ht="28.5" customHeight="1" x14ac:dyDescent="0.2">
      <c r="A47" s="4">
        <v>42</v>
      </c>
      <c r="B47" s="27" t="s">
        <v>43</v>
      </c>
      <c r="C47" s="16" t="s">
        <v>17</v>
      </c>
      <c r="D47" s="5">
        <v>5</v>
      </c>
      <c r="E47" s="6"/>
      <c r="F47" s="7">
        <f t="shared" si="6"/>
        <v>0</v>
      </c>
      <c r="G47" s="8">
        <v>23</v>
      </c>
      <c r="H47" s="6">
        <f t="shared" si="4"/>
        <v>0</v>
      </c>
      <c r="I47" s="14">
        <f t="shared" si="5"/>
        <v>0</v>
      </c>
    </row>
    <row r="48" spans="1:9" s="3" customFormat="1" ht="26.25" customHeight="1" x14ac:dyDescent="0.2">
      <c r="A48" s="40"/>
      <c r="B48" s="40"/>
      <c r="C48" s="40"/>
      <c r="D48" s="40"/>
      <c r="E48" s="40"/>
      <c r="F48" s="17">
        <f>SUM(F6:F47)</f>
        <v>0</v>
      </c>
      <c r="G48" s="18" t="s">
        <v>27</v>
      </c>
      <c r="H48" s="19">
        <f>SUM(H6:H47)</f>
        <v>0</v>
      </c>
      <c r="I48" s="19">
        <f>SUM(I6:I47)</f>
        <v>0</v>
      </c>
    </row>
    <row r="49" spans="1:9" s="3" customFormat="1" x14ac:dyDescent="0.2"/>
    <row r="50" spans="1:9" s="3" customFormat="1" x14ac:dyDescent="0.2"/>
    <row r="51" spans="1:9" s="3" customFormat="1" x14ac:dyDescent="0.2"/>
    <row r="52" spans="1:9" s="3" customFormat="1" ht="38.25" customHeight="1" x14ac:dyDescent="0.2">
      <c r="A52" s="37"/>
      <c r="B52" s="37"/>
      <c r="C52" s="37"/>
      <c r="D52" s="37"/>
      <c r="E52" s="37"/>
      <c r="F52" s="37"/>
      <c r="G52" s="37"/>
      <c r="H52" s="37"/>
      <c r="I52" s="37"/>
    </row>
    <row r="53" spans="1:9" s="3" customFormat="1" ht="15" x14ac:dyDescent="0.2">
      <c r="A53" s="20"/>
    </row>
    <row r="54" spans="1:9" s="3" customFormat="1" ht="15" x14ac:dyDescent="0.2">
      <c r="A54" s="20"/>
      <c r="B54" s="20"/>
      <c r="C54" s="20"/>
      <c r="D54" s="20"/>
      <c r="E54" s="20"/>
      <c r="F54" s="20"/>
      <c r="G54" s="21"/>
      <c r="H54" s="22"/>
    </row>
    <row r="55" spans="1:9" s="3" customFormat="1" x14ac:dyDescent="0.2">
      <c r="F55" s="41"/>
      <c r="G55" s="41"/>
      <c r="H55" s="41"/>
    </row>
    <row r="56" spans="1:9" s="3" customFormat="1" x14ac:dyDescent="0.2">
      <c r="A56" s="36" t="s">
        <v>56</v>
      </c>
      <c r="B56" s="36"/>
      <c r="C56" s="36"/>
      <c r="D56" s="36"/>
      <c r="E56" s="36"/>
      <c r="F56" s="36"/>
      <c r="G56" s="36"/>
      <c r="H56" s="36"/>
      <c r="I56" s="36"/>
    </row>
    <row r="57" spans="1:9" s="3" customFormat="1" x14ac:dyDescent="0.2">
      <c r="A57" s="36"/>
      <c r="B57" s="36"/>
      <c r="C57" s="36"/>
      <c r="D57" s="36"/>
      <c r="E57" s="36"/>
      <c r="F57" s="36"/>
      <c r="G57" s="36"/>
      <c r="H57" s="36"/>
      <c r="I57" s="36"/>
    </row>
    <row r="58" spans="1:9" s="3" customFormat="1" x14ac:dyDescent="0.2">
      <c r="A58" s="23"/>
      <c r="B58" s="23"/>
      <c r="C58" s="23"/>
      <c r="D58" s="23"/>
      <c r="E58" s="23"/>
      <c r="F58" s="23"/>
      <c r="G58" s="23"/>
      <c r="H58" s="23"/>
      <c r="I58" s="23"/>
    </row>
    <row r="59" spans="1:9" s="3" customFormat="1" x14ac:dyDescent="0.2">
      <c r="A59" s="23"/>
      <c r="B59" s="23"/>
      <c r="C59" s="23"/>
      <c r="D59" s="23"/>
      <c r="E59" s="23"/>
      <c r="F59" s="23"/>
      <c r="G59" s="23"/>
      <c r="H59" s="23"/>
      <c r="I59" s="23"/>
    </row>
    <row r="60" spans="1:9" s="3" customFormat="1" x14ac:dyDescent="0.2"/>
    <row r="61" spans="1:9" s="3" customFormat="1" x14ac:dyDescent="0.2"/>
    <row r="62" spans="1:9" s="3" customFormat="1" x14ac:dyDescent="0.2"/>
    <row r="63" spans="1:9" s="3" customFormat="1" x14ac:dyDescent="0.2"/>
    <row r="64" spans="1:9" s="3" customFormat="1" x14ac:dyDescent="0.2"/>
    <row r="65" spans="1:9" s="3" customFormat="1" x14ac:dyDescent="0.2"/>
    <row r="66" spans="1:9" s="3" customFormat="1" x14ac:dyDescent="0.2">
      <c r="A66" s="24"/>
      <c r="B66" s="24"/>
      <c r="C66" s="24"/>
      <c r="D66" s="24"/>
      <c r="E66" s="24"/>
      <c r="F66" s="24"/>
      <c r="G66" s="24"/>
      <c r="H66" s="24"/>
      <c r="I66" s="24"/>
    </row>
    <row r="67" spans="1:9" s="3" customFormat="1" x14ac:dyDescent="0.2">
      <c r="A67" s="24"/>
      <c r="B67" s="24"/>
      <c r="C67" s="24"/>
      <c r="D67" s="24"/>
      <c r="E67" s="24"/>
      <c r="F67" s="24"/>
      <c r="G67" s="24"/>
      <c r="H67" s="24"/>
      <c r="I67" s="24"/>
    </row>
    <row r="68" spans="1:9" s="3" customFormat="1" x14ac:dyDescent="0.2">
      <c r="E68" s="37"/>
      <c r="F68" s="37"/>
      <c r="G68" s="37"/>
      <c r="H68" s="37"/>
    </row>
    <row r="69" spans="1:9" x14ac:dyDescent="0.2">
      <c r="A69" s="3"/>
      <c r="B69" s="3"/>
      <c r="C69" s="3"/>
      <c r="D69" s="3"/>
      <c r="E69" s="38"/>
      <c r="F69" s="38"/>
      <c r="G69" s="38"/>
      <c r="H69" s="38"/>
      <c r="I69" s="3"/>
    </row>
  </sheetData>
  <mergeCells count="9">
    <mergeCell ref="G1:I1"/>
    <mergeCell ref="A56:I57"/>
    <mergeCell ref="E68:H68"/>
    <mergeCell ref="E69:H69"/>
    <mergeCell ref="A2:I2"/>
    <mergeCell ref="B3:H3"/>
    <mergeCell ref="A48:E48"/>
    <mergeCell ref="A52:I52"/>
    <mergeCell ref="F55:H55"/>
  </mergeCells>
  <pageMargins left="0.70833333333333304" right="0.70833333333333304" top="0.74791666666666701" bottom="0.74791666666666701" header="0.51180555555555496" footer="0.51180555555555496"/>
  <pageSetup paperSize="9" scale="80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artykuły piśmienne</vt:lpstr>
    </vt:vector>
  </TitlesOfParts>
  <Company>ODKSW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MroczkowskiR</dc:creator>
  <dc:description/>
  <cp:lastModifiedBy>Agnieszka Podpora</cp:lastModifiedBy>
  <cp:revision>1</cp:revision>
  <cp:lastPrinted>2024-09-27T07:15:13Z</cp:lastPrinted>
  <dcterms:created xsi:type="dcterms:W3CDTF">2013-07-22T12:30:24Z</dcterms:created>
  <dcterms:modified xsi:type="dcterms:W3CDTF">2024-09-27T08:47:01Z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ODKSW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