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8685" yWindow="1950" windowWidth="21600" windowHeight="12645" activeTab="2"/>
  </bookViews>
  <sheets>
    <sheet name="SOI Żagań " sheetId="6" r:id="rId1"/>
    <sheet name="SOI Dobre" sheetId="2" r:id="rId2"/>
    <sheet name="SOI Bolesławiec" sheetId="5" r:id="rId3"/>
    <sheet name="SOI Głogów" sheetId="4" r:id="rId4"/>
    <sheet name="SOI Świętoszów " sheetId="7" r:id="rId5"/>
    <sheet name="Zestawienie 2025" sheetId="11" r:id="rId6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6" i="7" l="1"/>
  <c r="H29" i="7"/>
  <c r="H28" i="7"/>
  <c r="H27" i="7"/>
  <c r="H23" i="7"/>
  <c r="H8" i="7"/>
  <c r="H7" i="7"/>
  <c r="H6" i="7" l="1"/>
  <c r="I21" i="2" l="1"/>
  <c r="H21" i="2"/>
  <c r="F21" i="2"/>
  <c r="H42" i="6" l="1"/>
  <c r="F42" i="6"/>
  <c r="F33" i="5" l="1"/>
  <c r="H33" i="5"/>
  <c r="I32" i="5"/>
  <c r="I23" i="5"/>
  <c r="I22" i="5"/>
  <c r="I21" i="5"/>
  <c r="I19" i="5" l="1"/>
  <c r="I18" i="5"/>
  <c r="I17" i="5"/>
  <c r="I14" i="5"/>
  <c r="I42" i="6" l="1"/>
  <c r="I40" i="6" l="1"/>
  <c r="I39" i="6"/>
  <c r="I38" i="6"/>
  <c r="I37" i="6"/>
  <c r="I36" i="6"/>
  <c r="I35" i="6"/>
  <c r="I34" i="6"/>
  <c r="I33" i="6"/>
  <c r="I30" i="6"/>
  <c r="I29" i="6"/>
  <c r="I28" i="6"/>
  <c r="I27" i="6"/>
  <c r="I26" i="6"/>
  <c r="I23" i="6"/>
  <c r="I22" i="6"/>
  <c r="I21" i="6"/>
  <c r="I20" i="6"/>
  <c r="I19" i="6"/>
  <c r="I18" i="6"/>
  <c r="I17" i="6"/>
  <c r="I16" i="6"/>
  <c r="I15" i="6"/>
  <c r="I14" i="6"/>
  <c r="I13" i="6"/>
  <c r="I12" i="6"/>
  <c r="I11" i="6"/>
  <c r="I10" i="6"/>
  <c r="I9" i="6"/>
  <c r="I8" i="6"/>
  <c r="I7" i="6"/>
  <c r="I20" i="2"/>
  <c r="I19" i="2"/>
  <c r="I16" i="2"/>
  <c r="I17" i="2"/>
  <c r="I18" i="2"/>
  <c r="I15" i="2"/>
  <c r="I14" i="2"/>
  <c r="I13" i="2"/>
  <c r="I12" i="2"/>
  <c r="I11" i="2"/>
  <c r="I10" i="2"/>
  <c r="I9" i="2"/>
  <c r="I8" i="2"/>
  <c r="I7" i="2"/>
  <c r="I6" i="2"/>
  <c r="I20" i="5"/>
  <c r="I16" i="5"/>
  <c r="I15" i="5"/>
  <c r="I7" i="5" l="1"/>
  <c r="I8" i="5"/>
  <c r="I9" i="5"/>
  <c r="I10" i="5"/>
  <c r="I6" i="5"/>
  <c r="I5" i="5"/>
  <c r="G38" i="7" l="1"/>
  <c r="D13" i="11" s="1"/>
  <c r="F38" i="7"/>
  <c r="C13" i="11" s="1"/>
  <c r="H25" i="7"/>
  <c r="H15" i="7"/>
  <c r="H35" i="7"/>
  <c r="H21" i="7"/>
  <c r="H11" i="5" l="1"/>
  <c r="I33" i="5" s="1"/>
  <c r="I11" i="5" l="1"/>
  <c r="G30" i="4"/>
  <c r="E12" i="11" s="1"/>
  <c r="D14" i="11" l="1"/>
  <c r="C14" i="11" l="1"/>
  <c r="E11" i="11"/>
  <c r="E13" i="11" l="1"/>
  <c r="E10" i="11"/>
  <c r="E9" i="11"/>
  <c r="E14" i="11" l="1"/>
  <c r="H37" i="7" l="1"/>
  <c r="H34" i="7"/>
  <c r="H33" i="7"/>
  <c r="H32" i="7"/>
  <c r="H31" i="7"/>
  <c r="H30" i="7"/>
  <c r="H26" i="7"/>
  <c r="H24" i="7"/>
  <c r="H22" i="7"/>
  <c r="H20" i="7"/>
  <c r="H19" i="7"/>
  <c r="H18" i="7"/>
  <c r="H17" i="7"/>
  <c r="H16" i="7"/>
  <c r="H14" i="7"/>
  <c r="H13" i="7"/>
  <c r="H12" i="7"/>
  <c r="H11" i="7"/>
  <c r="H10" i="7"/>
  <c r="H9" i="7"/>
  <c r="H5" i="7"/>
  <c r="H38" i="7" l="1"/>
</calcChain>
</file>

<file path=xl/sharedStrings.xml><?xml version="1.0" encoding="utf-8"?>
<sst xmlns="http://schemas.openxmlformats.org/spreadsheetml/2006/main" count="378" uniqueCount="164">
  <si>
    <t>Lp</t>
  </si>
  <si>
    <t>Nazwa lub nr
 pomieszczenia</t>
  </si>
  <si>
    <t>Ilość 
szt.</t>
  </si>
  <si>
    <t xml:space="preserve">
Nr Budynku
</t>
  </si>
  <si>
    <t>Kompleks</t>
  </si>
  <si>
    <t>RILUX 8 INC</t>
  </si>
  <si>
    <t>BEGHELI   LG  24WSE 1-3P</t>
  </si>
  <si>
    <t>BEGHELI   LG  24W SE 1</t>
  </si>
  <si>
    <t xml:space="preserve">BEGHELI   LG  24WSE 1-3P </t>
  </si>
  <si>
    <t xml:space="preserve"> GLASS DELUX32/1</t>
  </si>
  <si>
    <t>CENROD-ECONOMIK</t>
  </si>
  <si>
    <t>BELIGHT PAWA 2HS</t>
  </si>
  <si>
    <t>ECO OSF 28EA</t>
  </si>
  <si>
    <t>ONTEC SM 1</t>
  </si>
  <si>
    <t>EMAX AMA 201040210</t>
  </si>
  <si>
    <t>TISER -TC 3SE</t>
  </si>
  <si>
    <t>TISER -SM 1</t>
  </si>
  <si>
    <t>LED, 1x20W</t>
  </si>
  <si>
    <t>RAZEM</t>
  </si>
  <si>
    <t>Typ opraw
ośw. awaryjnego</t>
  </si>
  <si>
    <t>Wartość
za 1 szt. netto (zł)</t>
  </si>
  <si>
    <t>Wartość
 usługi netto (zł)</t>
  </si>
  <si>
    <t>Wartość
 usługi brutto (zł)</t>
  </si>
  <si>
    <t>VAT
(zł)</t>
  </si>
  <si>
    <t>Wartość za
1 szt. 
netto (zł)</t>
  </si>
  <si>
    <t>Wartość
 netto (zł)</t>
  </si>
  <si>
    <t>Nazwa</t>
  </si>
  <si>
    <t>Kom-
pleks</t>
  </si>
  <si>
    <t>Oprawa ewak..</t>
  </si>
  <si>
    <t>Oprawa awar.</t>
  </si>
  <si>
    <t xml:space="preserve">
Nr Bud.
</t>
  </si>
  <si>
    <t>Bolesławiec</t>
  </si>
  <si>
    <t>Głogów</t>
  </si>
  <si>
    <t>Świętoszów</t>
  </si>
  <si>
    <t>Żagań</t>
  </si>
  <si>
    <t xml:space="preserve">SOI </t>
  </si>
  <si>
    <t>Dobre n/Kwisą</t>
  </si>
  <si>
    <t>X</t>
  </si>
  <si>
    <t>Typ opraw
ośw. ewakuacyjnego</t>
  </si>
  <si>
    <t>,</t>
  </si>
  <si>
    <t>ŚWIETLÓWKOWE 1X8W</t>
  </si>
  <si>
    <t>Oprawa rastrowa 
236 N EVG</t>
  </si>
  <si>
    <t>Oprawa rastrowa RES 
236 N EVG</t>
  </si>
  <si>
    <t>standard z kloszami</t>
  </si>
  <si>
    <t>Ekonomik LED</t>
  </si>
  <si>
    <t>Standard</t>
  </si>
  <si>
    <t>2x24W,3x14W,4x14W,LED 8W LED 11W, LED24W</t>
  </si>
  <si>
    <t>LED3W,LED7W</t>
  </si>
  <si>
    <t>Ilość 
szt. Razem</t>
  </si>
  <si>
    <t xml:space="preserve"> Zestawienie Formularzy cenowych - SOI </t>
  </si>
  <si>
    <t>Świetlówkowe</t>
  </si>
  <si>
    <t>LED</t>
  </si>
  <si>
    <t>Economik LED</t>
  </si>
  <si>
    <t>Oprawa hermetyczna
2 x 36W</t>
  </si>
  <si>
    <t>Razem</t>
  </si>
  <si>
    <t xml:space="preserve">11W świetlówkowe </t>
  </si>
  <si>
    <t>LED 1 x 9W</t>
  </si>
  <si>
    <t>LOVATION LED 1 x 9W</t>
  </si>
  <si>
    <t>LED 1 x9W</t>
  </si>
  <si>
    <t>LED + świetlówkowe</t>
  </si>
  <si>
    <t xml:space="preserve"> </t>
  </si>
  <si>
    <t>Wykaz opraw oświetlenia awaryjnego ewakuacyjnego i zapasowego w SOI Głogów</t>
  </si>
  <si>
    <t>Wykaz opraw oświetlenia awaryjnego ewakuacyjnego i zapasowego w SOI Bolesławiec</t>
  </si>
  <si>
    <t>Wykaz opraw oświetlenia awaryjnego ewakuacyjnego i zapasowego w SOI Żagań.</t>
  </si>
  <si>
    <t>Wykaz opraw oświetlenia awaryjnego ewakuacyjnego i zapasowego w SOI Dobre n/Kwisą</t>
  </si>
  <si>
    <t>Wykaz opraw oświetlenia awaryjnego  ewakuacyjnego i zapasowego w SOI Świętoszów</t>
  </si>
  <si>
    <t>Wykaz opraw oświetlenia  awaryjnego ewakuacyjnego i zapasowego  - 2025</t>
  </si>
  <si>
    <t>Formularz cenowy na 2025 r.</t>
  </si>
  <si>
    <t>ORION</t>
  </si>
  <si>
    <t>Oprawa 2 x 36W rastrowa</t>
  </si>
  <si>
    <t>LAMPA CAMPINGOWA BRIGHT LED LS-360</t>
  </si>
  <si>
    <t>Oprawa hermetyczna 2x36W</t>
  </si>
  <si>
    <t>Intelaight</t>
  </si>
  <si>
    <t xml:space="preserve">ORION LED </t>
  </si>
  <si>
    <t>ORION LED 3HMT</t>
  </si>
  <si>
    <t>STARLET 3HMT</t>
  </si>
  <si>
    <t>Korytarz</t>
  </si>
  <si>
    <t>Klatki schodowe, korytarze</t>
  </si>
  <si>
    <t>Korytarze</t>
  </si>
  <si>
    <t>Pomieszczenia socjalne</t>
  </si>
  <si>
    <t>Pomieszczenia magazynowe</t>
  </si>
  <si>
    <t>Pomieszczenie elektryczne</t>
  </si>
  <si>
    <t>Pomieszczenie magazynowe</t>
  </si>
  <si>
    <t>Pomieszczenie agregatów</t>
  </si>
  <si>
    <t>Pomieszczenie wew.</t>
  </si>
  <si>
    <t>Kotłownia</t>
  </si>
  <si>
    <t>Korytarz, Oficer dyżurny</t>
  </si>
  <si>
    <t>Wiatrołap, korytarz, warsztaty, garaż</t>
  </si>
  <si>
    <t>Korytarz, parter, I i II piętro</t>
  </si>
  <si>
    <t>Kuchnia + piwnica, kotłownia</t>
  </si>
  <si>
    <t>Korytarz parter, I piętro, II piętro</t>
  </si>
  <si>
    <t>Karliki, Wieża obserwacyjna</t>
  </si>
  <si>
    <t>Karliki LSS</t>
  </si>
  <si>
    <t>Karliki kontenery mieszkalne</t>
  </si>
  <si>
    <t>Dobre n/Kwisą Kontenery mieszkalne</t>
  </si>
  <si>
    <t>Kuchnia</t>
  </si>
  <si>
    <t>Trzebień kontenery mieszkalne</t>
  </si>
  <si>
    <t>Węzeł łączności – klatka schodowa</t>
  </si>
  <si>
    <t>MUŚ - korytarz</t>
  </si>
  <si>
    <t>Pracownia psychologiczna</t>
  </si>
  <si>
    <t>WCR klatka schodowa</t>
  </si>
  <si>
    <t>WCR - korytarz</t>
  </si>
  <si>
    <t>Żandarmeria Wojskowa- klatka schodowa</t>
  </si>
  <si>
    <t>Żandarmeria Wojskowa- korytarz</t>
  </si>
  <si>
    <t>Garaż</t>
  </si>
  <si>
    <t>Pomieszczenia magazynów; mundurowego, uzbrojenia i technicznych</t>
  </si>
  <si>
    <t>Pomieszcz. myjnia pojazdów wojskowych, techniczne, socjalne i biurowe</t>
  </si>
  <si>
    <t>Kancelaria krypto</t>
  </si>
  <si>
    <t>Rozdzielnia głowna n/n + agregat</t>
  </si>
  <si>
    <t>Kancelaria tajna - korytarz</t>
  </si>
  <si>
    <t>Wartownia</t>
  </si>
  <si>
    <t>Punkt Kontrolny Terenu Technicznego</t>
  </si>
  <si>
    <t>Biuro Przepustek</t>
  </si>
  <si>
    <t>Lokalne Centrum Nadzoru</t>
  </si>
  <si>
    <t>kancelaria tajna</t>
  </si>
  <si>
    <t>kancelaria tajna korytarz</t>
  </si>
  <si>
    <t>Cały budynek  ( korytarze i pom. biurowe)</t>
  </si>
  <si>
    <t xml:space="preserve">Garaże </t>
  </si>
  <si>
    <t>Cały budynek (klatki schodowe, korytarze i pom. biurowe)</t>
  </si>
  <si>
    <t>Agregatorownia, rozdzielnia n/n</t>
  </si>
  <si>
    <t>POM. NR 110, SALA WIDOWISKOWA</t>
  </si>
  <si>
    <t>POM. NR 201 KOMUNIKACJA</t>
  </si>
  <si>
    <t>KORYTARZ</t>
  </si>
  <si>
    <t>POM. NR 1 KOMUNIKACJA</t>
  </si>
  <si>
    <t>POM. NR 8, SALA KONFERENCYJNA</t>
  </si>
  <si>
    <t xml:space="preserve">POM. NR024, MAGAZYN </t>
  </si>
  <si>
    <t xml:space="preserve">POM. NR025, MAGAZYN </t>
  </si>
  <si>
    <t xml:space="preserve">POM. NR027, MAGAZYN </t>
  </si>
  <si>
    <t xml:space="preserve">POM. NR029, KOMUNIKACJA </t>
  </si>
  <si>
    <t>POM. NR001,MAGAZYN</t>
  </si>
  <si>
    <t>POM. NR002,MAGAZYN</t>
  </si>
  <si>
    <t>POM. NR004,MAGAZYN</t>
  </si>
  <si>
    <t>POM. NR005,MAGAZYN</t>
  </si>
  <si>
    <t>POM. NR006,MAGAZYN</t>
  </si>
  <si>
    <t>POM. NR 5, SALA KONFERENCYJNA</t>
  </si>
  <si>
    <t xml:space="preserve">POM. NR 125, KANCELARIE </t>
  </si>
  <si>
    <t>POM. NR 130, KANCELARIE</t>
  </si>
  <si>
    <t xml:space="preserve">POM. NR 17 KOMUNIKACJA </t>
  </si>
  <si>
    <t>POM. NR 209, SALA ODPRAW</t>
  </si>
  <si>
    <t>POM. NR 222, SALA ODPRAW</t>
  </si>
  <si>
    <t>PKT</t>
  </si>
  <si>
    <t>MAGAZYN</t>
  </si>
  <si>
    <t>Klatka schodowa</t>
  </si>
  <si>
    <t>Pomieszczenia socjalne, korytarz,
hala</t>
  </si>
  <si>
    <t>Korytarz, klatka schodowa</t>
  </si>
  <si>
    <t>Piwnica korytarz parter, I piętro,
 II piętro</t>
  </si>
  <si>
    <t>Korytarz,klatka schodowa</t>
  </si>
  <si>
    <t>Klatka schodowa korytarz</t>
  </si>
  <si>
    <t>Magazyn MPS</t>
  </si>
  <si>
    <t>Korytarz +klatka schodowa</t>
  </si>
  <si>
    <t xml:space="preserve">Plebania </t>
  </si>
  <si>
    <t>Kościół</t>
  </si>
  <si>
    <t xml:space="preserve">Korytarz + pom socjalne parter </t>
  </si>
  <si>
    <t xml:space="preserve">Garaż </t>
  </si>
  <si>
    <t>Myjnia</t>
  </si>
  <si>
    <t xml:space="preserve">Magazyn </t>
  </si>
  <si>
    <t>Korytarz ,kuchnia</t>
  </si>
  <si>
    <t>Szkoleniowy</t>
  </si>
  <si>
    <t>Klub,sala kinowa</t>
  </si>
  <si>
    <t xml:space="preserve">sala kinowa, pom. klubu, </t>
  </si>
  <si>
    <t>Zał nr 1. do umowy/ Załącznik nr 2 do zaproszenia</t>
  </si>
  <si>
    <t>Załącznik nr 1 do umowy/ Załącznik nr 2 do zaproszenia</t>
  </si>
  <si>
    <t>Podpis Wykonawcy:</t>
  </si>
  <si>
    <t>………………………………………………………………………….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</si>
</sst>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1"/>
      <color rgb="FFFF0000"/>
      <name val="Calibri"/>
      <family val="2"/>
      <scheme val="minor"/>
    </font>
    <font>
      <sz val="11"/>
      <name val="Times New Roman"/>
      <family val="1"/>
      <charset val="238"/>
    </font>
    <font>
      <sz val="11"/>
      <name val="Calibri"/>
      <family val="2"/>
      <scheme val="minor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  <charset val="238"/>
    </font>
    <font>
      <sz val="14"/>
      <color theme="1"/>
      <name val="Arial"/>
      <family val="2"/>
      <charset val="238"/>
    </font>
    <font>
      <sz val="14"/>
      <name val="Arial"/>
      <family val="2"/>
      <charset val="238"/>
    </font>
    <font>
      <sz val="16"/>
      <name val="Arial"/>
      <family val="2"/>
      <charset val="238"/>
    </font>
    <font>
      <b/>
      <sz val="16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sz val="9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4" fillId="0" borderId="0" xfId="0" applyFont="1"/>
    <xf numFmtId="2" fontId="5" fillId="0" borderId="1" xfId="0" applyNumberFormat="1" applyFont="1" applyBorder="1" applyAlignment="1">
      <alignment horizontal="right"/>
    </xf>
    <xf numFmtId="0" fontId="6" fillId="0" borderId="0" xfId="0" applyFont="1"/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" fontId="0" fillId="0" borderId="0" xfId="0" applyNumberForma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0" fillId="0" borderId="0" xfId="0" applyFill="1"/>
    <xf numFmtId="2" fontId="5" fillId="0" borderId="1" xfId="0" applyNumberFormat="1" applyFont="1" applyBorder="1" applyAlignment="1">
      <alignment horizontal="right" vertical="center"/>
    </xf>
    <xf numFmtId="0" fontId="5" fillId="0" borderId="0" xfId="0" applyFont="1"/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/>
    <xf numFmtId="0" fontId="5" fillId="0" borderId="0" xfId="0" applyFont="1" applyAlignment="1">
      <alignment horizontal="center"/>
    </xf>
    <xf numFmtId="0" fontId="10" fillId="0" borderId="1" xfId="0" applyFont="1" applyFill="1" applyBorder="1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2" fillId="0" borderId="0" xfId="0" applyFont="1" applyFill="1"/>
    <xf numFmtId="0" fontId="2" fillId="0" borderId="2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2" fontId="5" fillId="0" borderId="1" xfId="0" applyNumberFormat="1" applyFont="1" applyFill="1" applyBorder="1" applyAlignment="1">
      <alignment horizontal="right"/>
    </xf>
    <xf numFmtId="0" fontId="5" fillId="2" borderId="4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1" fontId="4" fillId="0" borderId="0" xfId="0" applyNumberFormat="1" applyFont="1"/>
    <xf numFmtId="0" fontId="12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/>
    </xf>
    <xf numFmtId="2" fontId="15" fillId="0" borderId="1" xfId="0" applyNumberFormat="1" applyFont="1" applyBorder="1" applyAlignment="1">
      <alignment horizontal="right"/>
    </xf>
    <xf numFmtId="2" fontId="15" fillId="0" borderId="11" xfId="0" applyNumberFormat="1" applyFont="1" applyBorder="1" applyAlignment="1">
      <alignment horizontal="right"/>
    </xf>
    <xf numFmtId="2" fontId="15" fillId="0" borderId="1" xfId="0" applyNumberFormat="1" applyFont="1" applyBorder="1" applyAlignment="1">
      <alignment horizontal="right" vertical="center"/>
    </xf>
    <xf numFmtId="2" fontId="15" fillId="0" borderId="11" xfId="0" applyNumberFormat="1" applyFont="1" applyBorder="1" applyAlignment="1">
      <alignment horizontal="right" vertical="center"/>
    </xf>
    <xf numFmtId="0" fontId="12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 vertical="center"/>
    </xf>
    <xf numFmtId="0" fontId="0" fillId="2" borderId="0" xfId="0" applyFill="1"/>
    <xf numFmtId="0" fontId="18" fillId="0" borderId="0" xfId="0" applyFont="1"/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0" fontId="19" fillId="0" borderId="0" xfId="0" applyFont="1"/>
    <xf numFmtId="1" fontId="5" fillId="0" borderId="1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left" vertical="center"/>
    </xf>
    <xf numFmtId="1" fontId="5" fillId="0" borderId="3" xfId="0" applyNumberFormat="1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 vertical="center"/>
    </xf>
    <xf numFmtId="1" fontId="9" fillId="0" borderId="3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vertical="center" wrapText="1"/>
    </xf>
    <xf numFmtId="1" fontId="15" fillId="0" borderId="1" xfId="0" applyNumberFormat="1" applyFont="1" applyBorder="1" applyAlignment="1">
      <alignment horizontal="center"/>
    </xf>
    <xf numFmtId="0" fontId="11" fillId="0" borderId="1" xfId="0" applyFont="1" applyFill="1" applyBorder="1" applyAlignment="1">
      <alignment horizontal="center" vertical="center"/>
    </xf>
    <xf numFmtId="1" fontId="15" fillId="0" borderId="1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/>
    </xf>
    <xf numFmtId="1" fontId="5" fillId="3" borderId="1" xfId="0" applyNumberFormat="1" applyFont="1" applyFill="1" applyBorder="1" applyAlignment="1">
      <alignment horizontal="center" vertical="center"/>
    </xf>
    <xf numFmtId="1" fontId="5" fillId="3" borderId="1" xfId="0" applyNumberFormat="1" applyFont="1" applyFill="1" applyBorder="1" applyAlignment="1">
      <alignment horizontal="left" vertical="center"/>
    </xf>
    <xf numFmtId="1" fontId="5" fillId="3" borderId="3" xfId="0" applyNumberFormat="1" applyFont="1" applyFill="1" applyBorder="1" applyAlignment="1">
      <alignment horizontal="center" vertical="center"/>
    </xf>
    <xf numFmtId="1" fontId="5" fillId="0" borderId="4" xfId="0" applyNumberFormat="1" applyFont="1" applyBorder="1" applyAlignment="1">
      <alignment horizontal="center" vertical="center"/>
    </xf>
    <xf numFmtId="1" fontId="5" fillId="0" borderId="6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9" fillId="0" borderId="2" xfId="0" applyFont="1" applyFill="1" applyBorder="1" applyAlignment="1">
      <alignment horizontal="center"/>
    </xf>
    <xf numFmtId="2" fontId="5" fillId="0" borderId="4" xfId="0" applyNumberFormat="1" applyFont="1" applyBorder="1" applyAlignment="1">
      <alignment horizontal="right"/>
    </xf>
    <xf numFmtId="2" fontId="5" fillId="0" borderId="4" xfId="0" applyNumberFormat="1" applyFont="1" applyFill="1" applyBorder="1" applyAlignment="1">
      <alignment horizontal="right"/>
    </xf>
    <xf numFmtId="2" fontId="11" fillId="0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right" vertical="center"/>
    </xf>
    <xf numFmtId="1" fontId="5" fillId="0" borderId="1" xfId="0" applyNumberFormat="1" applyFont="1" applyBorder="1" applyAlignment="1">
      <alignment horizontal="center"/>
    </xf>
    <xf numFmtId="1" fontId="9" fillId="0" borderId="1" xfId="0" applyNumberFormat="1" applyFont="1" applyBorder="1" applyAlignment="1">
      <alignment horizontal="center"/>
    </xf>
    <xf numFmtId="4" fontId="9" fillId="0" borderId="1" xfId="0" applyNumberFormat="1" applyFont="1" applyBorder="1" applyAlignment="1">
      <alignment horizontal="center"/>
    </xf>
    <xf numFmtId="2" fontId="9" fillId="0" borderId="1" xfId="0" applyNumberFormat="1" applyFont="1" applyBorder="1"/>
    <xf numFmtId="0" fontId="9" fillId="0" borderId="2" xfId="0" applyFont="1" applyBorder="1" applyAlignment="1">
      <alignment horizontal="center"/>
    </xf>
    <xf numFmtId="0" fontId="13" fillId="0" borderId="15" xfId="0" applyFont="1" applyBorder="1" applyAlignment="1">
      <alignment horizontal="center" vertical="center" wrapText="1"/>
    </xf>
    <xf numFmtId="1" fontId="15" fillId="0" borderId="16" xfId="0" applyNumberFormat="1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 wrapText="1"/>
    </xf>
    <xf numFmtId="2" fontId="15" fillId="0" borderId="10" xfId="0" applyNumberFormat="1" applyFont="1" applyBorder="1" applyAlignment="1">
      <alignment horizontal="center" vertical="center"/>
    </xf>
    <xf numFmtId="1" fontId="15" fillId="0" borderId="4" xfId="0" applyNumberFormat="1" applyFont="1" applyBorder="1" applyAlignment="1">
      <alignment horizontal="center"/>
    </xf>
    <xf numFmtId="1" fontId="15" fillId="0" borderId="18" xfId="0" applyNumberFormat="1" applyFont="1" applyBorder="1" applyAlignment="1">
      <alignment horizontal="center" vertical="center"/>
    </xf>
    <xf numFmtId="2" fontId="15" fillId="0" borderId="19" xfId="0" applyNumberFormat="1" applyFont="1" applyBorder="1" applyAlignment="1">
      <alignment horizontal="center" vertical="center"/>
    </xf>
    <xf numFmtId="2" fontId="15" fillId="0" borderId="4" xfId="0" applyNumberFormat="1" applyFont="1" applyBorder="1" applyAlignment="1">
      <alignment horizontal="right"/>
    </xf>
    <xf numFmtId="2" fontId="15" fillId="0" borderId="20" xfId="0" applyNumberFormat="1" applyFont="1" applyBorder="1" applyAlignment="1">
      <alignment horizontal="right"/>
    </xf>
    <xf numFmtId="1" fontId="16" fillId="0" borderId="5" xfId="0" applyNumberFormat="1" applyFont="1" applyBorder="1" applyAlignment="1">
      <alignment horizontal="center"/>
    </xf>
    <xf numFmtId="1" fontId="16" fillId="0" borderId="21" xfId="0" applyNumberFormat="1" applyFont="1" applyBorder="1" applyAlignment="1">
      <alignment horizontal="center"/>
    </xf>
    <xf numFmtId="2" fontId="16" fillId="0" borderId="5" xfId="0" applyNumberFormat="1" applyFont="1" applyBorder="1" applyAlignment="1">
      <alignment horizontal="center"/>
    </xf>
    <xf numFmtId="2" fontId="17" fillId="0" borderId="21" xfId="0" applyNumberFormat="1" applyFont="1" applyBorder="1" applyAlignment="1">
      <alignment horizontal="center"/>
    </xf>
    <xf numFmtId="2" fontId="17" fillId="0" borderId="21" xfId="0" applyNumberFormat="1" applyFont="1" applyBorder="1"/>
    <xf numFmtId="2" fontId="17" fillId="0" borderId="23" xfId="0" applyNumberFormat="1" applyFont="1" applyBorder="1"/>
    <xf numFmtId="1" fontId="16" fillId="0" borderId="22" xfId="0" applyNumberFormat="1" applyFont="1" applyBorder="1" applyAlignment="1">
      <alignment horizontal="center"/>
    </xf>
    <xf numFmtId="0" fontId="5" fillId="0" borderId="24" xfId="0" applyFont="1" applyBorder="1" applyAlignment="1">
      <alignment vertical="center" wrapText="1"/>
    </xf>
    <xf numFmtId="0" fontId="7" fillId="0" borderId="1" xfId="0" applyFont="1" applyBorder="1"/>
    <xf numFmtId="0" fontId="5" fillId="0" borderId="0" xfId="0" applyFont="1" applyAlignme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14" xfId="0" applyBorder="1" applyAlignment="1">
      <alignment horizontal="center"/>
    </xf>
    <xf numFmtId="0" fontId="1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14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6"/>
  <sheetViews>
    <sheetView zoomScaleNormal="100" workbookViewId="0">
      <selection activeCell="K44" sqref="K44:N46"/>
    </sheetView>
  </sheetViews>
  <sheetFormatPr defaultRowHeight="15" x14ac:dyDescent="0.25"/>
  <cols>
    <col min="1" max="1" width="3.5703125" customWidth="1"/>
    <col min="2" max="2" width="9.7109375" customWidth="1"/>
    <col min="3" max="3" width="8.85546875" customWidth="1"/>
    <col min="4" max="4" width="32.7109375" customWidth="1"/>
    <col min="5" max="5" width="24.7109375" customWidth="1"/>
    <col min="6" max="6" width="6.140625" customWidth="1"/>
    <col min="7" max="7" width="8" customWidth="1"/>
    <col min="8" max="8" width="8.28515625" customWidth="1"/>
    <col min="9" max="9" width="8.42578125" customWidth="1"/>
    <col min="10" max="10" width="11.5703125" customWidth="1"/>
    <col min="12" max="12" width="9.140625" customWidth="1"/>
  </cols>
  <sheetData>
    <row r="1" spans="1:20" x14ac:dyDescent="0.25">
      <c r="K1" s="115" t="s">
        <v>160</v>
      </c>
      <c r="L1" s="115"/>
      <c r="M1" s="115"/>
      <c r="N1" s="115"/>
      <c r="O1" s="115"/>
    </row>
    <row r="2" spans="1:20" ht="15.75" x14ac:dyDescent="0.25">
      <c r="A2" s="116" t="s">
        <v>67</v>
      </c>
      <c r="B2" s="116"/>
      <c r="C2" s="116"/>
      <c r="D2" s="116"/>
      <c r="E2" s="116"/>
      <c r="F2" s="116"/>
      <c r="G2" s="116"/>
      <c r="H2" s="116"/>
      <c r="I2" s="116"/>
      <c r="J2" s="116"/>
      <c r="K2" s="115"/>
      <c r="L2" s="115"/>
      <c r="M2" s="115"/>
      <c r="N2" s="115"/>
      <c r="O2" s="115"/>
    </row>
    <row r="3" spans="1:20" ht="15.75" x14ac:dyDescent="0.25">
      <c r="A3" s="116" t="s">
        <v>63</v>
      </c>
      <c r="B3" s="116"/>
      <c r="C3" s="116"/>
      <c r="D3" s="116"/>
      <c r="E3" s="116"/>
      <c r="F3" s="116"/>
      <c r="G3" s="116"/>
      <c r="H3" s="116"/>
      <c r="I3" s="116"/>
      <c r="J3" s="116"/>
      <c r="K3" s="28"/>
      <c r="L3" s="28"/>
      <c r="M3" s="28"/>
    </row>
    <row r="4" spans="1:20" x14ac:dyDescent="0.25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</row>
    <row r="5" spans="1:20" ht="76.5" customHeight="1" x14ac:dyDescent="0.25">
      <c r="A5" s="38" t="s">
        <v>0</v>
      </c>
      <c r="B5" s="16" t="s">
        <v>4</v>
      </c>
      <c r="C5" s="17" t="s">
        <v>3</v>
      </c>
      <c r="D5" s="18" t="s">
        <v>1</v>
      </c>
      <c r="E5" s="18" t="s">
        <v>19</v>
      </c>
      <c r="F5" s="19" t="s">
        <v>2</v>
      </c>
      <c r="G5" s="18" t="s">
        <v>38</v>
      </c>
      <c r="H5" s="19" t="s">
        <v>2</v>
      </c>
      <c r="I5" s="19" t="s">
        <v>48</v>
      </c>
      <c r="J5" s="20" t="s">
        <v>24</v>
      </c>
      <c r="K5" s="20" t="s">
        <v>25</v>
      </c>
      <c r="L5" s="21" t="s">
        <v>23</v>
      </c>
      <c r="M5" s="21" t="s">
        <v>22</v>
      </c>
    </row>
    <row r="6" spans="1:20" ht="25.5" customHeight="1" x14ac:dyDescent="0.25">
      <c r="A6" s="35">
        <v>1</v>
      </c>
      <c r="B6" s="7">
        <v>2610</v>
      </c>
      <c r="C6" s="39">
        <v>4</v>
      </c>
      <c r="D6" s="37" t="s">
        <v>76</v>
      </c>
      <c r="E6" s="37" t="s">
        <v>56</v>
      </c>
      <c r="F6" s="65">
        <v>3</v>
      </c>
      <c r="G6" s="66"/>
      <c r="H6" s="67">
        <v>0</v>
      </c>
      <c r="I6" s="67">
        <v>3</v>
      </c>
      <c r="J6" s="14"/>
      <c r="K6" s="14"/>
      <c r="L6" s="14"/>
      <c r="M6" s="14"/>
    </row>
    <row r="7" spans="1:20" ht="25.5" customHeight="1" x14ac:dyDescent="0.25">
      <c r="A7" s="35">
        <v>2</v>
      </c>
      <c r="B7" s="7">
        <v>2998</v>
      </c>
      <c r="C7" s="39">
        <v>1</v>
      </c>
      <c r="D7" s="37" t="s">
        <v>76</v>
      </c>
      <c r="E7" s="37" t="s">
        <v>56</v>
      </c>
      <c r="F7" s="65">
        <v>0</v>
      </c>
      <c r="G7" s="66"/>
      <c r="H7" s="67">
        <v>10</v>
      </c>
      <c r="I7" s="67">
        <f>F7+H7</f>
        <v>10</v>
      </c>
      <c r="J7" s="14"/>
      <c r="K7" s="14"/>
      <c r="L7" s="14"/>
      <c r="M7" s="14"/>
    </row>
    <row r="8" spans="1:20" ht="25.5" customHeight="1" x14ac:dyDescent="0.25">
      <c r="A8" s="35">
        <v>3</v>
      </c>
      <c r="B8" s="7">
        <v>2987</v>
      </c>
      <c r="C8" s="39">
        <v>1</v>
      </c>
      <c r="D8" s="37" t="s">
        <v>76</v>
      </c>
      <c r="E8" s="37" t="s">
        <v>57</v>
      </c>
      <c r="F8" s="65">
        <v>25</v>
      </c>
      <c r="G8" s="66"/>
      <c r="H8" s="67">
        <v>12</v>
      </c>
      <c r="I8" s="67">
        <f t="shared" ref="I8:I23" si="0">F8+H8</f>
        <v>37</v>
      </c>
      <c r="J8" s="14"/>
      <c r="K8" s="14"/>
      <c r="L8" s="14"/>
      <c r="M8" s="14"/>
    </row>
    <row r="9" spans="1:20" ht="25.5" customHeight="1" x14ac:dyDescent="0.25">
      <c r="A9" s="35">
        <v>4</v>
      </c>
      <c r="B9" s="7">
        <v>2987</v>
      </c>
      <c r="C9" s="39">
        <v>2</v>
      </c>
      <c r="D9" s="37" t="s">
        <v>77</v>
      </c>
      <c r="E9" s="37"/>
      <c r="F9" s="65">
        <v>8</v>
      </c>
      <c r="G9" s="66"/>
      <c r="H9" s="67">
        <v>22</v>
      </c>
      <c r="I9" s="67">
        <f t="shared" si="0"/>
        <v>30</v>
      </c>
      <c r="J9" s="14"/>
      <c r="K9" s="14"/>
      <c r="L9" s="14"/>
      <c r="M9" s="14"/>
    </row>
    <row r="10" spans="1:20" ht="25.5" customHeight="1" x14ac:dyDescent="0.25">
      <c r="A10" s="35">
        <v>5</v>
      </c>
      <c r="B10" s="7">
        <v>2987</v>
      </c>
      <c r="C10" s="39">
        <v>3</v>
      </c>
      <c r="D10" s="37" t="s">
        <v>77</v>
      </c>
      <c r="E10" s="37" t="s">
        <v>57</v>
      </c>
      <c r="F10" s="65">
        <v>22</v>
      </c>
      <c r="G10" s="66"/>
      <c r="H10" s="67">
        <v>14</v>
      </c>
      <c r="I10" s="67">
        <f t="shared" si="0"/>
        <v>36</v>
      </c>
      <c r="J10" s="14"/>
      <c r="K10" s="14"/>
      <c r="L10" s="14"/>
      <c r="M10" s="14"/>
    </row>
    <row r="11" spans="1:20" ht="25.5" customHeight="1" x14ac:dyDescent="0.25">
      <c r="A11" s="35">
        <v>6</v>
      </c>
      <c r="B11" s="7">
        <v>2987</v>
      </c>
      <c r="C11" s="39">
        <v>4</v>
      </c>
      <c r="D11" s="37" t="s">
        <v>78</v>
      </c>
      <c r="E11" s="37" t="s">
        <v>57</v>
      </c>
      <c r="F11" s="65">
        <v>62</v>
      </c>
      <c r="G11" s="66"/>
      <c r="H11" s="67">
        <v>0</v>
      </c>
      <c r="I11" s="67">
        <f t="shared" si="0"/>
        <v>62</v>
      </c>
      <c r="J11" s="14"/>
      <c r="K11" s="14"/>
      <c r="L11" s="14"/>
      <c r="M11" s="14"/>
    </row>
    <row r="12" spans="1:20" s="59" customFormat="1" ht="25.5" customHeight="1" x14ac:dyDescent="0.25">
      <c r="A12" s="35">
        <v>7</v>
      </c>
      <c r="B12" s="7">
        <v>2987</v>
      </c>
      <c r="C12" s="39">
        <v>6</v>
      </c>
      <c r="D12" s="37" t="s">
        <v>78</v>
      </c>
      <c r="E12" s="37" t="s">
        <v>56</v>
      </c>
      <c r="F12" s="65">
        <v>75</v>
      </c>
      <c r="G12" s="66"/>
      <c r="H12" s="67">
        <v>18</v>
      </c>
      <c r="I12" s="67">
        <f t="shared" si="0"/>
        <v>93</v>
      </c>
      <c r="J12" s="14"/>
      <c r="K12" s="14"/>
      <c r="L12" s="14"/>
      <c r="M12" s="14"/>
      <c r="N12" s="13"/>
      <c r="O12" s="13"/>
      <c r="P12" s="13"/>
      <c r="Q12" s="13"/>
      <c r="R12" s="13"/>
      <c r="S12" s="13"/>
      <c r="T12" s="13"/>
    </row>
    <row r="13" spans="1:20" ht="25.5" customHeight="1" x14ac:dyDescent="0.25">
      <c r="A13" s="35">
        <v>8</v>
      </c>
      <c r="B13" s="7">
        <v>2987</v>
      </c>
      <c r="C13" s="39">
        <v>7</v>
      </c>
      <c r="D13" s="37" t="s">
        <v>78</v>
      </c>
      <c r="E13" s="37" t="s">
        <v>55</v>
      </c>
      <c r="F13" s="65">
        <v>3</v>
      </c>
      <c r="G13" s="66"/>
      <c r="H13" s="67">
        <v>8</v>
      </c>
      <c r="I13" s="67">
        <f t="shared" si="0"/>
        <v>11</v>
      </c>
      <c r="J13" s="14"/>
      <c r="K13" s="14"/>
      <c r="L13" s="14"/>
      <c r="M13" s="14"/>
      <c r="N13" s="13"/>
      <c r="O13" s="13"/>
      <c r="P13" s="13"/>
      <c r="Q13" s="13"/>
      <c r="R13" s="13"/>
      <c r="S13" s="13"/>
      <c r="T13" s="13"/>
    </row>
    <row r="14" spans="1:20" ht="25.5" customHeight="1" x14ac:dyDescent="0.25">
      <c r="A14" s="35">
        <v>9</v>
      </c>
      <c r="B14" s="7">
        <v>2987</v>
      </c>
      <c r="C14" s="39">
        <v>8</v>
      </c>
      <c r="D14" s="37" t="s">
        <v>78</v>
      </c>
      <c r="E14" s="37" t="s">
        <v>56</v>
      </c>
      <c r="F14" s="65">
        <v>81</v>
      </c>
      <c r="G14" s="66"/>
      <c r="H14" s="67">
        <v>14</v>
      </c>
      <c r="I14" s="67">
        <f t="shared" si="0"/>
        <v>95</v>
      </c>
      <c r="J14" s="14"/>
      <c r="K14" s="14"/>
      <c r="L14" s="14"/>
      <c r="M14" s="14"/>
    </row>
    <row r="15" spans="1:20" ht="25.5" customHeight="1" x14ac:dyDescent="0.25">
      <c r="A15" s="35">
        <v>10</v>
      </c>
      <c r="B15" s="7">
        <v>2987</v>
      </c>
      <c r="C15" s="39">
        <v>9</v>
      </c>
      <c r="D15" s="37" t="s">
        <v>78</v>
      </c>
      <c r="E15" s="37" t="s">
        <v>57</v>
      </c>
      <c r="F15" s="65">
        <v>46</v>
      </c>
      <c r="G15" s="66"/>
      <c r="H15" s="67">
        <v>12</v>
      </c>
      <c r="I15" s="67">
        <f t="shared" si="0"/>
        <v>58</v>
      </c>
      <c r="J15" s="14"/>
      <c r="K15" s="14"/>
      <c r="L15" s="14"/>
      <c r="M15" s="14"/>
    </row>
    <row r="16" spans="1:20" ht="25.5" customHeight="1" x14ac:dyDescent="0.25">
      <c r="A16" s="35">
        <v>11</v>
      </c>
      <c r="B16" s="7">
        <v>2987</v>
      </c>
      <c r="C16" s="39">
        <v>10</v>
      </c>
      <c r="D16" s="37" t="s">
        <v>78</v>
      </c>
      <c r="E16" s="37" t="s">
        <v>55</v>
      </c>
      <c r="F16" s="65">
        <v>0</v>
      </c>
      <c r="G16" s="66"/>
      <c r="H16" s="67">
        <v>0</v>
      </c>
      <c r="I16" s="67">
        <f t="shared" si="0"/>
        <v>0</v>
      </c>
      <c r="J16" s="14"/>
      <c r="K16" s="14"/>
      <c r="L16" s="14"/>
      <c r="M16" s="14"/>
    </row>
    <row r="17" spans="1:13" ht="25.5" customHeight="1" x14ac:dyDescent="0.25">
      <c r="A17" s="35">
        <v>12</v>
      </c>
      <c r="B17" s="7">
        <v>2987</v>
      </c>
      <c r="C17" s="6">
        <v>11</v>
      </c>
      <c r="D17" s="37" t="s">
        <v>78</v>
      </c>
      <c r="E17" s="37" t="s">
        <v>57</v>
      </c>
      <c r="F17" s="65">
        <v>24</v>
      </c>
      <c r="G17" s="66"/>
      <c r="H17" s="67">
        <v>8</v>
      </c>
      <c r="I17" s="67">
        <f t="shared" si="0"/>
        <v>32</v>
      </c>
      <c r="J17" s="14"/>
      <c r="K17" s="14"/>
      <c r="L17" s="14"/>
      <c r="M17" s="14"/>
    </row>
    <row r="18" spans="1:13" ht="25.5" customHeight="1" x14ac:dyDescent="0.25">
      <c r="A18" s="35">
        <v>13</v>
      </c>
      <c r="B18" s="7">
        <v>2987</v>
      </c>
      <c r="C18" s="39">
        <v>12</v>
      </c>
      <c r="D18" s="37" t="s">
        <v>78</v>
      </c>
      <c r="E18" s="37" t="s">
        <v>56</v>
      </c>
      <c r="F18" s="65">
        <v>0</v>
      </c>
      <c r="G18" s="66"/>
      <c r="H18" s="67">
        <v>0</v>
      </c>
      <c r="I18" s="67">
        <f t="shared" si="0"/>
        <v>0</v>
      </c>
      <c r="J18" s="14"/>
      <c r="K18" s="14"/>
      <c r="L18" s="14"/>
      <c r="M18" s="14"/>
    </row>
    <row r="19" spans="1:13" ht="25.5" customHeight="1" x14ac:dyDescent="0.25">
      <c r="A19" s="35">
        <v>14</v>
      </c>
      <c r="B19" s="7">
        <v>2987</v>
      </c>
      <c r="C19" s="39">
        <v>13</v>
      </c>
      <c r="D19" s="37" t="s">
        <v>78</v>
      </c>
      <c r="E19" s="37" t="s">
        <v>57</v>
      </c>
      <c r="F19" s="65">
        <v>88</v>
      </c>
      <c r="G19" s="66"/>
      <c r="H19" s="67">
        <v>10</v>
      </c>
      <c r="I19" s="67">
        <f t="shared" si="0"/>
        <v>98</v>
      </c>
      <c r="J19" s="14"/>
      <c r="K19" s="14"/>
      <c r="L19" s="14"/>
      <c r="M19" s="14"/>
    </row>
    <row r="20" spans="1:13" ht="25.5" customHeight="1" x14ac:dyDescent="0.25">
      <c r="A20" s="35">
        <v>15</v>
      </c>
      <c r="B20" s="7">
        <v>2987</v>
      </c>
      <c r="C20" s="39">
        <v>14</v>
      </c>
      <c r="D20" s="37" t="s">
        <v>78</v>
      </c>
      <c r="E20" s="37" t="s">
        <v>56</v>
      </c>
      <c r="F20" s="65">
        <v>33</v>
      </c>
      <c r="G20" s="66"/>
      <c r="H20" s="67">
        <v>19</v>
      </c>
      <c r="I20" s="67">
        <f t="shared" si="0"/>
        <v>52</v>
      </c>
      <c r="J20" s="14"/>
      <c r="K20" s="14"/>
      <c r="L20" s="14"/>
      <c r="M20" s="14"/>
    </row>
    <row r="21" spans="1:13" ht="25.5" customHeight="1" x14ac:dyDescent="0.25">
      <c r="A21" s="35">
        <v>16</v>
      </c>
      <c r="B21" s="7">
        <v>2987</v>
      </c>
      <c r="C21" s="39">
        <v>15</v>
      </c>
      <c r="D21" s="37" t="s">
        <v>78</v>
      </c>
      <c r="E21" s="37" t="s">
        <v>55</v>
      </c>
      <c r="F21" s="65">
        <v>39</v>
      </c>
      <c r="G21" s="66"/>
      <c r="H21" s="67">
        <v>12</v>
      </c>
      <c r="I21" s="67">
        <f t="shared" si="0"/>
        <v>51</v>
      </c>
      <c r="J21" s="14"/>
      <c r="K21" s="14"/>
      <c r="L21" s="14"/>
      <c r="M21" s="14"/>
    </row>
    <row r="22" spans="1:13" ht="25.5" customHeight="1" x14ac:dyDescent="0.25">
      <c r="A22" s="35">
        <v>17</v>
      </c>
      <c r="B22" s="7">
        <v>2987</v>
      </c>
      <c r="C22" s="39">
        <v>16</v>
      </c>
      <c r="D22" s="37" t="s">
        <v>78</v>
      </c>
      <c r="E22" s="37" t="s">
        <v>55</v>
      </c>
      <c r="F22" s="65">
        <v>39</v>
      </c>
      <c r="G22" s="66"/>
      <c r="H22" s="67">
        <v>14</v>
      </c>
      <c r="I22" s="67">
        <f t="shared" si="0"/>
        <v>53</v>
      </c>
      <c r="J22" s="14"/>
      <c r="K22" s="14"/>
      <c r="L22" s="14"/>
      <c r="M22" s="14"/>
    </row>
    <row r="23" spans="1:13" ht="25.5" customHeight="1" x14ac:dyDescent="0.25">
      <c r="A23" s="35">
        <v>18</v>
      </c>
      <c r="B23" s="7">
        <v>2987</v>
      </c>
      <c r="C23" s="39">
        <v>17</v>
      </c>
      <c r="D23" s="37" t="s">
        <v>78</v>
      </c>
      <c r="E23" s="37" t="s">
        <v>55</v>
      </c>
      <c r="F23" s="65">
        <v>32</v>
      </c>
      <c r="G23" s="66"/>
      <c r="H23" s="67">
        <v>0</v>
      </c>
      <c r="I23" s="67">
        <f t="shared" si="0"/>
        <v>32</v>
      </c>
      <c r="J23" s="14"/>
      <c r="K23" s="14"/>
      <c r="L23" s="14"/>
      <c r="M23" s="14"/>
    </row>
    <row r="24" spans="1:13" ht="25.5" customHeight="1" x14ac:dyDescent="0.25">
      <c r="A24" s="35">
        <v>19</v>
      </c>
      <c r="B24" s="7">
        <v>2987</v>
      </c>
      <c r="C24" s="39">
        <v>18</v>
      </c>
      <c r="D24" s="37" t="s">
        <v>78</v>
      </c>
      <c r="E24" s="37" t="s">
        <v>56</v>
      </c>
      <c r="F24" s="65">
        <v>79</v>
      </c>
      <c r="G24" s="66"/>
      <c r="H24" s="67">
        <v>18</v>
      </c>
      <c r="I24" s="67">
        <v>4</v>
      </c>
      <c r="J24" s="14"/>
      <c r="K24" s="14"/>
      <c r="L24" s="14"/>
      <c r="M24" s="14"/>
    </row>
    <row r="25" spans="1:13" ht="25.5" customHeight="1" x14ac:dyDescent="0.25">
      <c r="A25" s="35">
        <v>20</v>
      </c>
      <c r="B25" s="7">
        <v>2987</v>
      </c>
      <c r="C25" s="39">
        <v>23</v>
      </c>
      <c r="D25" s="37" t="s">
        <v>79</v>
      </c>
      <c r="E25" s="37" t="s">
        <v>55</v>
      </c>
      <c r="F25" s="65">
        <v>18</v>
      </c>
      <c r="G25" s="66"/>
      <c r="H25" s="67">
        <v>0</v>
      </c>
      <c r="I25" s="67">
        <v>18</v>
      </c>
      <c r="J25" s="14"/>
      <c r="K25" s="14"/>
      <c r="L25" s="14"/>
      <c r="M25" s="14"/>
    </row>
    <row r="26" spans="1:13" ht="25.5" customHeight="1" x14ac:dyDescent="0.25">
      <c r="A26" s="35">
        <v>21</v>
      </c>
      <c r="B26" s="7">
        <v>2987</v>
      </c>
      <c r="C26" s="39">
        <v>42</v>
      </c>
      <c r="D26" s="37" t="s">
        <v>80</v>
      </c>
      <c r="E26" s="37" t="s">
        <v>55</v>
      </c>
      <c r="F26" s="65">
        <v>5</v>
      </c>
      <c r="G26" s="66"/>
      <c r="H26" s="67">
        <v>0</v>
      </c>
      <c r="I26" s="67">
        <f t="shared" ref="I26:I30" si="1">F26+H26</f>
        <v>5</v>
      </c>
      <c r="J26" s="14"/>
      <c r="K26" s="14"/>
      <c r="L26" s="14"/>
      <c r="M26" s="14"/>
    </row>
    <row r="27" spans="1:13" ht="25.5" customHeight="1" x14ac:dyDescent="0.25">
      <c r="A27" s="35">
        <v>22</v>
      </c>
      <c r="B27" s="7">
        <v>2987</v>
      </c>
      <c r="C27" s="39">
        <v>50</v>
      </c>
      <c r="D27" s="37" t="s">
        <v>81</v>
      </c>
      <c r="E27" s="37" t="s">
        <v>56</v>
      </c>
      <c r="F27" s="65">
        <v>1</v>
      </c>
      <c r="G27" s="66"/>
      <c r="H27" s="67">
        <v>0</v>
      </c>
      <c r="I27" s="67">
        <f t="shared" si="1"/>
        <v>1</v>
      </c>
      <c r="J27" s="14"/>
      <c r="K27" s="14"/>
      <c r="L27" s="14"/>
      <c r="M27" s="14"/>
    </row>
    <row r="28" spans="1:13" ht="25.5" customHeight="1" x14ac:dyDescent="0.25">
      <c r="A28" s="35">
        <v>23</v>
      </c>
      <c r="B28" s="7">
        <v>2987</v>
      </c>
      <c r="C28" s="39">
        <v>58</v>
      </c>
      <c r="D28" s="37" t="s">
        <v>82</v>
      </c>
      <c r="E28" s="37" t="s">
        <v>55</v>
      </c>
      <c r="F28" s="65">
        <v>14</v>
      </c>
      <c r="G28" s="66"/>
      <c r="H28" s="67">
        <v>0</v>
      </c>
      <c r="I28" s="67">
        <f t="shared" si="1"/>
        <v>14</v>
      </c>
      <c r="J28" s="14"/>
      <c r="K28" s="14"/>
      <c r="L28" s="14"/>
      <c r="M28" s="14"/>
    </row>
    <row r="29" spans="1:13" ht="25.5" customHeight="1" x14ac:dyDescent="0.25">
      <c r="A29" s="35">
        <v>24</v>
      </c>
      <c r="B29" s="7">
        <v>2987</v>
      </c>
      <c r="C29" s="39">
        <v>59</v>
      </c>
      <c r="D29" s="37" t="s">
        <v>78</v>
      </c>
      <c r="E29" s="37" t="s">
        <v>55</v>
      </c>
      <c r="F29" s="65">
        <v>23</v>
      </c>
      <c r="G29" s="66"/>
      <c r="H29" s="67">
        <v>0</v>
      </c>
      <c r="I29" s="67">
        <f t="shared" si="1"/>
        <v>23</v>
      </c>
      <c r="J29" s="14"/>
      <c r="K29" s="14"/>
      <c r="L29" s="14"/>
      <c r="M29" s="14"/>
    </row>
    <row r="30" spans="1:13" ht="25.5" customHeight="1" x14ac:dyDescent="0.25">
      <c r="A30" s="35">
        <v>25</v>
      </c>
      <c r="B30" s="7">
        <v>2987</v>
      </c>
      <c r="C30" s="39">
        <v>104</v>
      </c>
      <c r="D30" s="37" t="s">
        <v>78</v>
      </c>
      <c r="E30" s="37" t="s">
        <v>55</v>
      </c>
      <c r="F30" s="65">
        <v>4</v>
      </c>
      <c r="G30" s="66"/>
      <c r="H30" s="67">
        <v>0</v>
      </c>
      <c r="I30" s="67">
        <f t="shared" si="1"/>
        <v>4</v>
      </c>
      <c r="J30" s="14"/>
      <c r="K30" s="14"/>
      <c r="L30" s="14"/>
      <c r="M30" s="14"/>
    </row>
    <row r="31" spans="1:13" ht="25.5" customHeight="1" x14ac:dyDescent="0.25">
      <c r="A31" s="35">
        <v>26</v>
      </c>
      <c r="B31" s="7">
        <v>2987</v>
      </c>
      <c r="C31" s="39">
        <v>109</v>
      </c>
      <c r="D31" s="37" t="s">
        <v>76</v>
      </c>
      <c r="E31" s="37" t="s">
        <v>56</v>
      </c>
      <c r="F31" s="65">
        <v>11</v>
      </c>
      <c r="G31" s="66"/>
      <c r="H31" s="67">
        <v>6</v>
      </c>
      <c r="I31" s="67">
        <v>17</v>
      </c>
      <c r="J31" s="14"/>
      <c r="K31" s="14"/>
      <c r="L31" s="14"/>
      <c r="M31" s="14"/>
    </row>
    <row r="32" spans="1:13" ht="25.5" customHeight="1" x14ac:dyDescent="0.25">
      <c r="A32" s="35">
        <v>27</v>
      </c>
      <c r="B32" s="7">
        <v>2987</v>
      </c>
      <c r="C32" s="39">
        <v>113</v>
      </c>
      <c r="D32" s="37" t="s">
        <v>83</v>
      </c>
      <c r="E32" s="22" t="s">
        <v>58</v>
      </c>
      <c r="F32" s="65">
        <v>8</v>
      </c>
      <c r="G32" s="66"/>
      <c r="H32" s="67">
        <v>0</v>
      </c>
      <c r="I32" s="67">
        <v>8</v>
      </c>
      <c r="J32" s="14"/>
      <c r="K32" s="14"/>
      <c r="L32" s="14"/>
      <c r="M32" s="14"/>
    </row>
    <row r="33" spans="1:14" ht="25.5" customHeight="1" x14ac:dyDescent="0.25">
      <c r="A33" s="35">
        <v>28</v>
      </c>
      <c r="B33" s="7">
        <v>2987</v>
      </c>
      <c r="C33" s="39">
        <v>223</v>
      </c>
      <c r="D33" s="37" t="s">
        <v>84</v>
      </c>
      <c r="E33" s="22" t="s">
        <v>58</v>
      </c>
      <c r="F33" s="65">
        <v>156</v>
      </c>
      <c r="G33" s="66"/>
      <c r="H33" s="67">
        <v>18</v>
      </c>
      <c r="I33" s="67">
        <f t="shared" ref="I33:I38" si="2">F33+H33</f>
        <v>174</v>
      </c>
      <c r="J33" s="14"/>
      <c r="K33" s="14"/>
      <c r="L33" s="14"/>
      <c r="M33" s="14"/>
    </row>
    <row r="34" spans="1:14" ht="25.5" customHeight="1" x14ac:dyDescent="0.25">
      <c r="A34" s="35">
        <v>29</v>
      </c>
      <c r="B34" s="7">
        <v>2798</v>
      </c>
      <c r="C34" s="39">
        <v>30</v>
      </c>
      <c r="D34" s="37" t="s">
        <v>78</v>
      </c>
      <c r="E34" s="37" t="s">
        <v>55</v>
      </c>
      <c r="F34" s="65">
        <v>0</v>
      </c>
      <c r="G34" s="66"/>
      <c r="H34" s="67">
        <v>2</v>
      </c>
      <c r="I34" s="67">
        <f t="shared" si="2"/>
        <v>2</v>
      </c>
      <c r="J34" s="14"/>
      <c r="K34" s="14"/>
      <c r="L34" s="14"/>
      <c r="M34" s="14"/>
    </row>
    <row r="35" spans="1:14" ht="25.5" customHeight="1" x14ac:dyDescent="0.25">
      <c r="A35" s="35">
        <v>30</v>
      </c>
      <c r="B35" s="7">
        <v>3096</v>
      </c>
      <c r="C35" s="39">
        <v>101</v>
      </c>
      <c r="D35" s="37" t="s">
        <v>78</v>
      </c>
      <c r="E35" s="37" t="s">
        <v>50</v>
      </c>
      <c r="F35" s="65">
        <v>0</v>
      </c>
      <c r="G35" s="66"/>
      <c r="H35" s="67">
        <v>1</v>
      </c>
      <c r="I35" s="67">
        <f t="shared" si="2"/>
        <v>1</v>
      </c>
      <c r="J35" s="14"/>
      <c r="K35" s="14"/>
      <c r="L35" s="14"/>
      <c r="M35" s="14"/>
    </row>
    <row r="36" spans="1:14" ht="25.5" customHeight="1" x14ac:dyDescent="0.25">
      <c r="A36" s="35">
        <v>31</v>
      </c>
      <c r="B36" s="7">
        <v>3096</v>
      </c>
      <c r="C36" s="39">
        <v>102</v>
      </c>
      <c r="D36" s="37" t="s">
        <v>78</v>
      </c>
      <c r="E36" s="37" t="s">
        <v>50</v>
      </c>
      <c r="F36" s="65">
        <v>0</v>
      </c>
      <c r="G36" s="66"/>
      <c r="H36" s="67">
        <v>3</v>
      </c>
      <c r="I36" s="67">
        <f t="shared" si="2"/>
        <v>3</v>
      </c>
      <c r="J36" s="14"/>
      <c r="K36" s="14"/>
      <c r="L36" s="14"/>
      <c r="M36" s="14"/>
    </row>
    <row r="37" spans="1:14" ht="25.5" customHeight="1" x14ac:dyDescent="0.25">
      <c r="A37" s="35">
        <v>32</v>
      </c>
      <c r="B37" s="7">
        <v>3096</v>
      </c>
      <c r="C37" s="39">
        <v>107</v>
      </c>
      <c r="D37" s="22" t="s">
        <v>78</v>
      </c>
      <c r="E37" s="37" t="s">
        <v>50</v>
      </c>
      <c r="F37" s="65">
        <v>0</v>
      </c>
      <c r="G37" s="66"/>
      <c r="H37" s="67">
        <v>2</v>
      </c>
      <c r="I37" s="67">
        <f t="shared" si="2"/>
        <v>2</v>
      </c>
      <c r="J37" s="14"/>
      <c r="K37" s="14"/>
      <c r="L37" s="14"/>
      <c r="M37" s="14"/>
    </row>
    <row r="38" spans="1:14" ht="25.5" customHeight="1" x14ac:dyDescent="0.25">
      <c r="A38" s="35">
        <v>33</v>
      </c>
      <c r="B38" s="7">
        <v>3096</v>
      </c>
      <c r="C38" s="39">
        <v>114</v>
      </c>
      <c r="D38" s="22" t="s">
        <v>78</v>
      </c>
      <c r="E38" s="22" t="s">
        <v>59</v>
      </c>
      <c r="F38" s="65">
        <v>0</v>
      </c>
      <c r="G38" s="66"/>
      <c r="H38" s="67">
        <v>8</v>
      </c>
      <c r="I38" s="67">
        <f t="shared" si="2"/>
        <v>8</v>
      </c>
      <c r="J38" s="14"/>
      <c r="K38" s="14"/>
      <c r="L38" s="14"/>
      <c r="M38" s="14"/>
    </row>
    <row r="39" spans="1:14" ht="25.5" customHeight="1" x14ac:dyDescent="0.25">
      <c r="A39" s="35">
        <v>34</v>
      </c>
      <c r="B39" s="7">
        <v>3096</v>
      </c>
      <c r="C39" s="39">
        <v>148</v>
      </c>
      <c r="D39" s="37" t="s">
        <v>78</v>
      </c>
      <c r="E39" s="37" t="s">
        <v>51</v>
      </c>
      <c r="F39" s="65">
        <v>0</v>
      </c>
      <c r="G39" s="66"/>
      <c r="H39" s="67">
        <v>4</v>
      </c>
      <c r="I39" s="67">
        <f t="shared" ref="I39:I42" si="3">F39+H39</f>
        <v>4</v>
      </c>
      <c r="J39" s="14"/>
      <c r="K39" s="14"/>
      <c r="L39" s="14"/>
      <c r="M39" s="14"/>
    </row>
    <row r="40" spans="1:14" ht="25.5" customHeight="1" x14ac:dyDescent="0.25">
      <c r="A40" s="35">
        <v>35</v>
      </c>
      <c r="B40" s="7">
        <v>3096</v>
      </c>
      <c r="C40" s="39">
        <v>111</v>
      </c>
      <c r="D40" s="37" t="s">
        <v>78</v>
      </c>
      <c r="E40" s="37" t="s">
        <v>51</v>
      </c>
      <c r="F40" s="65">
        <v>0</v>
      </c>
      <c r="G40" s="66"/>
      <c r="H40" s="67">
        <v>1</v>
      </c>
      <c r="I40" s="67">
        <f t="shared" si="3"/>
        <v>1</v>
      </c>
      <c r="J40" s="14"/>
      <c r="K40" s="14"/>
      <c r="L40" s="14"/>
      <c r="M40" s="14"/>
    </row>
    <row r="41" spans="1:14" ht="25.5" customHeight="1" x14ac:dyDescent="0.25">
      <c r="A41" s="77">
        <v>36</v>
      </c>
      <c r="B41" s="74">
        <v>3096</v>
      </c>
      <c r="C41" s="75">
        <v>141</v>
      </c>
      <c r="D41" s="76" t="s">
        <v>78</v>
      </c>
      <c r="E41" s="76" t="s">
        <v>51</v>
      </c>
      <c r="F41" s="78">
        <v>0</v>
      </c>
      <c r="G41" s="79"/>
      <c r="H41" s="80">
        <v>3</v>
      </c>
      <c r="I41" s="80">
        <v>3</v>
      </c>
      <c r="J41" s="14"/>
      <c r="K41" s="14"/>
      <c r="L41" s="14"/>
      <c r="M41" s="14"/>
    </row>
    <row r="42" spans="1:14" ht="31.5" customHeight="1" x14ac:dyDescent="0.25">
      <c r="A42" s="35"/>
      <c r="B42" s="7"/>
      <c r="C42" s="39"/>
      <c r="D42" s="61" t="s">
        <v>54</v>
      </c>
      <c r="E42" s="62" t="s">
        <v>37</v>
      </c>
      <c r="F42" s="68">
        <f>SUM(F6:F41)</f>
        <v>899</v>
      </c>
      <c r="G42" s="66"/>
      <c r="H42" s="68">
        <f>SUM(H6:H41)</f>
        <v>239</v>
      </c>
      <c r="I42" s="69">
        <f t="shared" si="3"/>
        <v>1138</v>
      </c>
      <c r="J42" s="14"/>
      <c r="K42" s="14"/>
      <c r="L42" s="14"/>
      <c r="M42" s="14"/>
    </row>
    <row r="43" spans="1:14" ht="15.75" customHeight="1" x14ac:dyDescent="0.25">
      <c r="B43" s="117"/>
      <c r="C43" s="117"/>
      <c r="D43" s="117"/>
    </row>
    <row r="44" spans="1:14" ht="15.75" x14ac:dyDescent="0.25">
      <c r="C44" s="118"/>
      <c r="D44" s="118"/>
      <c r="E44" s="118"/>
      <c r="F44" s="118"/>
      <c r="G44" s="118"/>
      <c r="H44" s="118"/>
      <c r="I44" s="118"/>
      <c r="J44" s="118"/>
      <c r="L44" s="123" t="s">
        <v>162</v>
      </c>
      <c r="M44" s="123"/>
      <c r="N44" s="123"/>
    </row>
    <row r="45" spans="1:14" x14ac:dyDescent="0.25">
      <c r="C45" s="118"/>
      <c r="D45" s="118"/>
      <c r="E45" s="118"/>
      <c r="F45" s="118"/>
      <c r="G45" s="118"/>
      <c r="H45" s="118"/>
      <c r="I45" s="118"/>
      <c r="J45" s="64"/>
      <c r="M45" t="s">
        <v>60</v>
      </c>
    </row>
    <row r="46" spans="1:14" x14ac:dyDescent="0.25">
      <c r="B46" s="60"/>
      <c r="C46" s="60"/>
      <c r="D46" s="60"/>
      <c r="K46" t="s">
        <v>163</v>
      </c>
    </row>
    <row r="56" spans="6:6" x14ac:dyDescent="0.25">
      <c r="F56" t="s">
        <v>60</v>
      </c>
    </row>
  </sheetData>
  <mergeCells count="8">
    <mergeCell ref="C44:J44"/>
    <mergeCell ref="C45:I45"/>
    <mergeCell ref="L44:N44"/>
    <mergeCell ref="K2:O2"/>
    <mergeCell ref="K1:O1"/>
    <mergeCell ref="A2:J2"/>
    <mergeCell ref="A3:J3"/>
    <mergeCell ref="B43:D43"/>
  </mergeCells>
  <pageMargins left="0.7" right="0.7" top="0.75" bottom="0.75" header="0.3" footer="0.3"/>
  <pageSetup paperSize="9" scale="7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5"/>
  <sheetViews>
    <sheetView zoomScaleNormal="100" workbookViewId="0">
      <selection activeCell="J23" sqref="J23:M25"/>
    </sheetView>
  </sheetViews>
  <sheetFormatPr defaultRowHeight="15" x14ac:dyDescent="0.25"/>
  <cols>
    <col min="1" max="1" width="3.5703125" customWidth="1"/>
    <col min="2" max="2" width="9.7109375" customWidth="1"/>
    <col min="3" max="3" width="14" customWidth="1"/>
    <col min="4" max="4" width="30.140625" customWidth="1"/>
    <col min="5" max="5" width="33.28515625" customWidth="1"/>
    <col min="6" max="6" width="5.5703125" customWidth="1"/>
    <col min="7" max="7" width="8.85546875" customWidth="1"/>
    <col min="8" max="8" width="9.28515625" customWidth="1"/>
    <col min="9" max="9" width="8.28515625" customWidth="1"/>
    <col min="10" max="10" width="10.28515625" customWidth="1"/>
  </cols>
  <sheetData>
    <row r="1" spans="1:15" x14ac:dyDescent="0.25">
      <c r="J1" s="119" t="s">
        <v>161</v>
      </c>
      <c r="K1" s="119"/>
      <c r="L1" s="119"/>
      <c r="M1" s="119"/>
      <c r="N1" s="119"/>
      <c r="O1" s="119"/>
    </row>
    <row r="2" spans="1:15" ht="15.75" x14ac:dyDescent="0.25">
      <c r="A2" s="116" t="s">
        <v>67</v>
      </c>
      <c r="B2" s="116"/>
      <c r="C2" s="116"/>
      <c r="D2" s="116"/>
      <c r="E2" s="116"/>
      <c r="F2" s="116"/>
      <c r="G2" s="116"/>
      <c r="H2" s="116"/>
      <c r="I2" s="116"/>
      <c r="J2" s="116"/>
      <c r="K2" s="28"/>
      <c r="L2" s="28"/>
      <c r="M2" s="28"/>
    </row>
    <row r="3" spans="1:15" ht="15.75" x14ac:dyDescent="0.25">
      <c r="A3" s="116" t="s">
        <v>64</v>
      </c>
      <c r="B3" s="116"/>
      <c r="C3" s="116"/>
      <c r="D3" s="116"/>
      <c r="E3" s="116"/>
      <c r="F3" s="116"/>
      <c r="G3" s="116"/>
      <c r="H3" s="116"/>
      <c r="I3" s="116"/>
      <c r="J3" s="116"/>
      <c r="K3" s="28"/>
      <c r="L3" s="28"/>
      <c r="M3" s="28"/>
    </row>
    <row r="4" spans="1:15" x14ac:dyDescent="0.25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</row>
    <row r="5" spans="1:15" ht="75" x14ac:dyDescent="0.25">
      <c r="A5" s="38" t="s">
        <v>0</v>
      </c>
      <c r="B5" s="16" t="s">
        <v>4</v>
      </c>
      <c r="C5" s="17" t="s">
        <v>3</v>
      </c>
      <c r="D5" s="18" t="s">
        <v>1</v>
      </c>
      <c r="E5" s="18" t="s">
        <v>19</v>
      </c>
      <c r="F5" s="19" t="s">
        <v>2</v>
      </c>
      <c r="G5" s="18" t="s">
        <v>38</v>
      </c>
      <c r="H5" s="19" t="s">
        <v>2</v>
      </c>
      <c r="I5" s="19" t="s">
        <v>48</v>
      </c>
      <c r="J5" s="20" t="s">
        <v>24</v>
      </c>
      <c r="K5" s="20" t="s">
        <v>25</v>
      </c>
      <c r="L5" s="21" t="s">
        <v>23</v>
      </c>
      <c r="M5" s="21" t="s">
        <v>22</v>
      </c>
    </row>
    <row r="6" spans="1:15" ht="25.5" customHeight="1" x14ac:dyDescent="0.25">
      <c r="A6" s="35">
        <v>1</v>
      </c>
      <c r="B6" s="7">
        <v>550</v>
      </c>
      <c r="C6" s="39">
        <v>1</v>
      </c>
      <c r="D6" s="37" t="s">
        <v>76</v>
      </c>
      <c r="E6" s="37"/>
      <c r="F6" s="65"/>
      <c r="G6" s="66"/>
      <c r="H6" s="67">
        <v>9</v>
      </c>
      <c r="I6" s="67">
        <f>F6+H6</f>
        <v>9</v>
      </c>
      <c r="J6" s="14"/>
      <c r="K6" s="14"/>
      <c r="L6" s="14"/>
      <c r="M6" s="14"/>
    </row>
    <row r="7" spans="1:15" ht="25.5" customHeight="1" x14ac:dyDescent="0.25">
      <c r="A7" s="35">
        <v>2</v>
      </c>
      <c r="B7" s="7">
        <v>550</v>
      </c>
      <c r="C7" s="39">
        <v>9</v>
      </c>
      <c r="D7" s="37" t="s">
        <v>85</v>
      </c>
      <c r="E7" s="37"/>
      <c r="F7" s="65">
        <v>1</v>
      </c>
      <c r="G7" s="66"/>
      <c r="H7" s="67">
        <v>1</v>
      </c>
      <c r="I7" s="67">
        <f>F7+H7</f>
        <v>2</v>
      </c>
      <c r="J7" s="14"/>
      <c r="K7" s="14"/>
      <c r="L7" s="14"/>
      <c r="M7" s="14"/>
    </row>
    <row r="8" spans="1:15" ht="25.5" customHeight="1" x14ac:dyDescent="0.25">
      <c r="A8" s="35">
        <v>3</v>
      </c>
      <c r="B8" s="7">
        <v>550</v>
      </c>
      <c r="C8" s="39">
        <v>29</v>
      </c>
      <c r="D8" s="37" t="s">
        <v>86</v>
      </c>
      <c r="E8" s="37"/>
      <c r="F8" s="65">
        <v>3</v>
      </c>
      <c r="G8" s="66"/>
      <c r="H8" s="67"/>
      <c r="I8" s="67">
        <f t="shared" ref="I8:I18" si="0">F8+H8</f>
        <v>3</v>
      </c>
      <c r="J8" s="14"/>
      <c r="K8" s="14"/>
      <c r="L8" s="14"/>
      <c r="M8" s="14"/>
    </row>
    <row r="9" spans="1:15" ht="25.5" customHeight="1" x14ac:dyDescent="0.25">
      <c r="A9" s="35">
        <v>4</v>
      </c>
      <c r="B9" s="7">
        <v>550</v>
      </c>
      <c r="C9" s="39">
        <v>59</v>
      </c>
      <c r="D9" s="37" t="s">
        <v>87</v>
      </c>
      <c r="E9" s="37"/>
      <c r="F9" s="65">
        <v>16</v>
      </c>
      <c r="G9" s="66"/>
      <c r="H9" s="67">
        <v>10</v>
      </c>
      <c r="I9" s="67">
        <f t="shared" si="0"/>
        <v>26</v>
      </c>
      <c r="J9" s="14"/>
      <c r="K9" s="14"/>
      <c r="L9" s="14"/>
      <c r="M9" s="14"/>
    </row>
    <row r="10" spans="1:15" ht="25.5" customHeight="1" x14ac:dyDescent="0.25">
      <c r="A10" s="35">
        <v>5</v>
      </c>
      <c r="B10" s="7">
        <v>550</v>
      </c>
      <c r="C10" s="39">
        <v>78</v>
      </c>
      <c r="D10" s="37" t="s">
        <v>88</v>
      </c>
      <c r="E10" s="37"/>
      <c r="F10" s="65">
        <v>47</v>
      </c>
      <c r="G10" s="66"/>
      <c r="H10" s="67"/>
      <c r="I10" s="67">
        <f t="shared" si="0"/>
        <v>47</v>
      </c>
      <c r="J10" s="14"/>
      <c r="K10" s="14"/>
      <c r="L10" s="14"/>
      <c r="M10" s="14"/>
    </row>
    <row r="11" spans="1:15" ht="25.5" customHeight="1" x14ac:dyDescent="0.25">
      <c r="A11" s="35">
        <v>6</v>
      </c>
      <c r="B11" s="7">
        <v>550</v>
      </c>
      <c r="C11" s="39">
        <v>120</v>
      </c>
      <c r="D11" s="37" t="s">
        <v>89</v>
      </c>
      <c r="E11" s="37"/>
      <c r="F11" s="65">
        <v>18</v>
      </c>
      <c r="G11" s="66"/>
      <c r="H11" s="67">
        <v>6</v>
      </c>
      <c r="I11" s="67">
        <f t="shared" si="0"/>
        <v>24</v>
      </c>
      <c r="J11" s="14"/>
      <c r="K11" s="14"/>
      <c r="L11" s="14"/>
      <c r="M11" s="14"/>
    </row>
    <row r="12" spans="1:15" ht="25.5" customHeight="1" x14ac:dyDescent="0.25">
      <c r="A12" s="35">
        <v>7</v>
      </c>
      <c r="B12" s="7">
        <v>550</v>
      </c>
      <c r="C12" s="39">
        <v>203</v>
      </c>
      <c r="D12" s="37" t="s">
        <v>90</v>
      </c>
      <c r="E12" s="37"/>
      <c r="F12" s="65">
        <v>24</v>
      </c>
      <c r="G12" s="66"/>
      <c r="H12" s="67"/>
      <c r="I12" s="67">
        <f t="shared" si="0"/>
        <v>24</v>
      </c>
      <c r="J12" s="14"/>
      <c r="K12" s="14"/>
      <c r="L12" s="14"/>
      <c r="M12" s="14"/>
    </row>
    <row r="13" spans="1:15" ht="25.5" customHeight="1" x14ac:dyDescent="0.25">
      <c r="A13" s="35">
        <v>8</v>
      </c>
      <c r="B13" s="7">
        <v>550</v>
      </c>
      <c r="C13" s="39">
        <v>268</v>
      </c>
      <c r="D13" s="37" t="s">
        <v>91</v>
      </c>
      <c r="E13" s="37"/>
      <c r="F13" s="65">
        <v>18</v>
      </c>
      <c r="G13" s="66"/>
      <c r="H13" s="67"/>
      <c r="I13" s="67">
        <f t="shared" si="0"/>
        <v>18</v>
      </c>
      <c r="J13" s="14"/>
      <c r="K13" s="14"/>
      <c r="L13" s="14"/>
      <c r="M13" s="14"/>
    </row>
    <row r="14" spans="1:15" ht="25.5" customHeight="1" x14ac:dyDescent="0.25">
      <c r="A14" s="35">
        <v>9</v>
      </c>
      <c r="B14" s="7">
        <v>550</v>
      </c>
      <c r="C14" s="39">
        <v>270</v>
      </c>
      <c r="D14" s="37" t="s">
        <v>92</v>
      </c>
      <c r="E14" s="37"/>
      <c r="F14" s="65">
        <v>16</v>
      </c>
      <c r="G14" s="66"/>
      <c r="H14" s="67">
        <v>25</v>
      </c>
      <c r="I14" s="67">
        <f t="shared" si="0"/>
        <v>41</v>
      </c>
      <c r="J14" s="14"/>
      <c r="K14" s="14"/>
      <c r="L14" s="14"/>
      <c r="M14" s="14"/>
    </row>
    <row r="15" spans="1:15" ht="25.5" customHeight="1" x14ac:dyDescent="0.25">
      <c r="A15" s="35">
        <v>10</v>
      </c>
      <c r="B15" s="7">
        <v>550</v>
      </c>
      <c r="C15" s="39"/>
      <c r="D15" s="37" t="s">
        <v>93</v>
      </c>
      <c r="E15" s="37"/>
      <c r="F15" s="65">
        <v>61</v>
      </c>
      <c r="G15" s="66"/>
      <c r="H15" s="67"/>
      <c r="I15" s="67">
        <f t="shared" si="0"/>
        <v>61</v>
      </c>
      <c r="J15" s="14"/>
      <c r="K15" s="14"/>
      <c r="L15" s="14"/>
      <c r="M15" s="14"/>
    </row>
    <row r="16" spans="1:15" ht="25.5" customHeight="1" x14ac:dyDescent="0.25">
      <c r="A16" s="35">
        <v>11</v>
      </c>
      <c r="B16" s="7">
        <v>550</v>
      </c>
      <c r="C16" s="39"/>
      <c r="D16" s="37" t="s">
        <v>94</v>
      </c>
      <c r="E16" s="37"/>
      <c r="F16" s="65">
        <v>3</v>
      </c>
      <c r="G16" s="66"/>
      <c r="H16" s="67"/>
      <c r="I16" s="67">
        <f t="shared" si="0"/>
        <v>3</v>
      </c>
      <c r="J16" s="14"/>
      <c r="K16" s="14"/>
      <c r="L16" s="14"/>
      <c r="M16" s="14"/>
    </row>
    <row r="17" spans="1:13" ht="25.5" customHeight="1" x14ac:dyDescent="0.25">
      <c r="A17" s="35">
        <v>12</v>
      </c>
      <c r="B17" s="7">
        <v>549</v>
      </c>
      <c r="C17" s="6">
        <v>5</v>
      </c>
      <c r="D17" s="37" t="s">
        <v>95</v>
      </c>
      <c r="E17" s="37"/>
      <c r="F17" s="65">
        <v>26</v>
      </c>
      <c r="G17" s="66"/>
      <c r="H17" s="67">
        <v>10</v>
      </c>
      <c r="I17" s="67">
        <f t="shared" si="0"/>
        <v>36</v>
      </c>
      <c r="J17" s="14"/>
      <c r="K17" s="14"/>
      <c r="L17" s="14"/>
      <c r="M17" s="14"/>
    </row>
    <row r="18" spans="1:13" ht="25.5" customHeight="1" x14ac:dyDescent="0.25">
      <c r="A18" s="35">
        <v>13</v>
      </c>
      <c r="B18" s="7">
        <v>549</v>
      </c>
      <c r="C18" s="39">
        <v>7</v>
      </c>
      <c r="D18" s="37" t="s">
        <v>85</v>
      </c>
      <c r="E18" s="37"/>
      <c r="F18" s="65">
        <v>8</v>
      </c>
      <c r="G18" s="66"/>
      <c r="H18" s="67">
        <v>4</v>
      </c>
      <c r="I18" s="67">
        <f t="shared" si="0"/>
        <v>12</v>
      </c>
      <c r="J18" s="14"/>
      <c r="K18" s="14"/>
      <c r="L18" s="14"/>
      <c r="M18" s="14"/>
    </row>
    <row r="19" spans="1:13" ht="25.5" customHeight="1" x14ac:dyDescent="0.25">
      <c r="A19" s="35">
        <v>14</v>
      </c>
      <c r="B19" s="7">
        <v>549</v>
      </c>
      <c r="C19" s="39">
        <v>110</v>
      </c>
      <c r="D19" s="37" t="s">
        <v>90</v>
      </c>
      <c r="E19" s="37"/>
      <c r="F19" s="65">
        <v>6</v>
      </c>
      <c r="G19" s="66"/>
      <c r="H19" s="67">
        <v>15</v>
      </c>
      <c r="I19" s="67">
        <f t="shared" ref="I19:I20" si="1">F19+H19</f>
        <v>21</v>
      </c>
      <c r="J19" s="14"/>
      <c r="K19" s="14"/>
      <c r="L19" s="14"/>
      <c r="M19" s="14"/>
    </row>
    <row r="20" spans="1:13" ht="25.5" customHeight="1" x14ac:dyDescent="0.25">
      <c r="A20" s="35">
        <v>15</v>
      </c>
      <c r="B20" s="7">
        <v>549</v>
      </c>
      <c r="C20" s="39"/>
      <c r="D20" s="37" t="s">
        <v>96</v>
      </c>
      <c r="E20" s="37"/>
      <c r="F20" s="65">
        <v>150</v>
      </c>
      <c r="G20" s="66"/>
      <c r="H20" s="67">
        <v>0</v>
      </c>
      <c r="I20" s="67">
        <f t="shared" si="1"/>
        <v>150</v>
      </c>
      <c r="J20" s="14"/>
      <c r="K20" s="14"/>
      <c r="L20" s="14"/>
      <c r="M20" s="14"/>
    </row>
    <row r="21" spans="1:13" ht="24" customHeight="1" x14ac:dyDescent="0.25">
      <c r="A21" s="35"/>
      <c r="B21" s="7"/>
      <c r="C21" s="39"/>
      <c r="D21" s="61" t="s">
        <v>54</v>
      </c>
      <c r="E21" s="62" t="s">
        <v>37</v>
      </c>
      <c r="F21" s="68">
        <f>SUM(F6:F20)</f>
        <v>397</v>
      </c>
      <c r="G21" s="66"/>
      <c r="H21" s="68">
        <f>SUM(H6:H20)</f>
        <v>80</v>
      </c>
      <c r="I21" s="68">
        <f>SUM(I6:I20)</f>
        <v>477</v>
      </c>
      <c r="J21" s="14"/>
      <c r="K21" s="14"/>
      <c r="L21" s="14"/>
      <c r="M21" s="14"/>
    </row>
    <row r="23" spans="1:13" ht="15.75" x14ac:dyDescent="0.25">
      <c r="C23" s="119"/>
      <c r="D23" s="119"/>
      <c r="K23" s="123" t="s">
        <v>162</v>
      </c>
      <c r="L23" s="123"/>
      <c r="M23" s="123"/>
    </row>
    <row r="24" spans="1:13" x14ac:dyDescent="0.25">
      <c r="L24" t="s">
        <v>60</v>
      </c>
    </row>
    <row r="25" spans="1:13" x14ac:dyDescent="0.25">
      <c r="J25" t="s">
        <v>163</v>
      </c>
    </row>
  </sheetData>
  <mergeCells count="5">
    <mergeCell ref="A2:J2"/>
    <mergeCell ref="A3:J3"/>
    <mergeCell ref="C23:D23"/>
    <mergeCell ref="J1:O1"/>
    <mergeCell ref="K23:M23"/>
  </mergeCells>
  <pageMargins left="0.7" right="0.7" top="0.75" bottom="0.75" header="0.3" footer="0.3"/>
  <pageSetup paperSize="9" scale="7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7"/>
  <sheetViews>
    <sheetView tabSelected="1" zoomScale="112" zoomScaleNormal="112" workbookViewId="0">
      <selection activeCell="J35" sqref="J35:M37"/>
    </sheetView>
  </sheetViews>
  <sheetFormatPr defaultRowHeight="15" x14ac:dyDescent="0.25"/>
  <cols>
    <col min="1" max="1" width="4.7109375" customWidth="1"/>
    <col min="2" max="2" width="9.7109375" customWidth="1"/>
    <col min="3" max="3" width="8.140625" customWidth="1"/>
    <col min="4" max="4" width="27.85546875" customWidth="1"/>
    <col min="5" max="5" width="23.42578125" customWidth="1"/>
    <col min="6" max="6" width="4.85546875" customWidth="1"/>
    <col min="7" max="7" width="19.28515625" customWidth="1"/>
    <col min="8" max="8" width="4.7109375" customWidth="1"/>
    <col min="9" max="9" width="6.7109375" customWidth="1"/>
    <col min="10" max="10" width="8.28515625" customWidth="1"/>
    <col min="11" max="11" width="8.5703125" customWidth="1"/>
    <col min="12" max="12" width="7.5703125" customWidth="1"/>
    <col min="13" max="13" width="8.7109375" customWidth="1"/>
    <col min="15" max="15" width="12.42578125" customWidth="1"/>
  </cols>
  <sheetData>
    <row r="1" spans="1:15" ht="15.75" x14ac:dyDescent="0.25">
      <c r="A1" s="116" t="s">
        <v>67</v>
      </c>
      <c r="B1" s="116"/>
      <c r="C1" s="116"/>
      <c r="D1" s="116"/>
      <c r="E1" s="116"/>
      <c r="F1" s="116"/>
      <c r="G1" s="116"/>
      <c r="H1" s="116"/>
      <c r="I1" s="116"/>
      <c r="J1" s="116"/>
      <c r="K1" s="115" t="s">
        <v>161</v>
      </c>
      <c r="L1" s="115"/>
      <c r="M1" s="115"/>
      <c r="N1" s="115"/>
      <c r="O1" s="115"/>
    </row>
    <row r="2" spans="1:15" ht="15.75" x14ac:dyDescent="0.25">
      <c r="A2" s="116" t="s">
        <v>62</v>
      </c>
      <c r="B2" s="116"/>
      <c r="C2" s="116"/>
      <c r="D2" s="116"/>
      <c r="E2" s="116"/>
      <c r="F2" s="116"/>
      <c r="G2" s="116"/>
      <c r="H2" s="116"/>
      <c r="I2" s="116"/>
      <c r="J2" s="116"/>
      <c r="K2" s="28"/>
      <c r="L2" s="28"/>
      <c r="M2" s="28"/>
    </row>
    <row r="3" spans="1:15" x14ac:dyDescent="0.25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</row>
    <row r="4" spans="1:15" ht="75" x14ac:dyDescent="0.25">
      <c r="A4" s="38" t="s">
        <v>0</v>
      </c>
      <c r="B4" s="16" t="s">
        <v>4</v>
      </c>
      <c r="C4" s="17" t="s">
        <v>3</v>
      </c>
      <c r="D4" s="18" t="s">
        <v>1</v>
      </c>
      <c r="E4" s="18" t="s">
        <v>19</v>
      </c>
      <c r="F4" s="19" t="s">
        <v>2</v>
      </c>
      <c r="G4" s="18" t="s">
        <v>38</v>
      </c>
      <c r="H4" s="19" t="s">
        <v>2</v>
      </c>
      <c r="I4" s="19" t="s">
        <v>48</v>
      </c>
      <c r="J4" s="20" t="s">
        <v>24</v>
      </c>
      <c r="K4" s="20" t="s">
        <v>25</v>
      </c>
      <c r="L4" s="21" t="s">
        <v>23</v>
      </c>
      <c r="M4" s="21" t="s">
        <v>22</v>
      </c>
      <c r="N4" s="3"/>
    </row>
    <row r="5" spans="1:15" ht="30.95" customHeight="1" x14ac:dyDescent="0.25">
      <c r="A5" s="35">
        <v>1</v>
      </c>
      <c r="B5" s="7">
        <v>3008</v>
      </c>
      <c r="C5" s="39">
        <v>2</v>
      </c>
      <c r="D5" s="37" t="s">
        <v>97</v>
      </c>
      <c r="E5" s="37" t="s">
        <v>41</v>
      </c>
      <c r="F5" s="65">
        <v>8</v>
      </c>
      <c r="G5" s="66"/>
      <c r="H5" s="67">
        <v>0</v>
      </c>
      <c r="I5" s="67">
        <f>F5+H5</f>
        <v>8</v>
      </c>
      <c r="J5" s="14"/>
      <c r="K5" s="14"/>
      <c r="L5" s="14"/>
      <c r="M5" s="14"/>
      <c r="N5" s="3"/>
    </row>
    <row r="6" spans="1:15" ht="30.95" customHeight="1" x14ac:dyDescent="0.25">
      <c r="A6" s="35">
        <v>2</v>
      </c>
      <c r="B6" s="7">
        <v>3015</v>
      </c>
      <c r="C6" s="39">
        <v>3</v>
      </c>
      <c r="D6" s="37" t="s">
        <v>98</v>
      </c>
      <c r="E6" s="37" t="s">
        <v>42</v>
      </c>
      <c r="F6" s="65">
        <v>6</v>
      </c>
      <c r="G6" s="66" t="s">
        <v>44</v>
      </c>
      <c r="H6" s="67">
        <v>8</v>
      </c>
      <c r="I6" s="67">
        <f>F6+H6</f>
        <v>14</v>
      </c>
      <c r="J6" s="14"/>
      <c r="K6" s="14"/>
      <c r="L6" s="14"/>
      <c r="M6" s="14"/>
      <c r="N6" s="3"/>
    </row>
    <row r="7" spans="1:15" ht="30.95" customHeight="1" x14ac:dyDescent="0.25">
      <c r="A7" s="35">
        <v>3</v>
      </c>
      <c r="B7" s="7">
        <v>3008</v>
      </c>
      <c r="C7" s="39">
        <v>2</v>
      </c>
      <c r="D7" s="37" t="s">
        <v>99</v>
      </c>
      <c r="E7" s="37" t="s">
        <v>42</v>
      </c>
      <c r="F7" s="65">
        <v>3</v>
      </c>
      <c r="G7" s="66" t="s">
        <v>45</v>
      </c>
      <c r="H7" s="67">
        <v>2</v>
      </c>
      <c r="I7" s="67">
        <f t="shared" ref="I7:I11" si="0">F7+H7</f>
        <v>5</v>
      </c>
      <c r="J7" s="14"/>
      <c r="K7" s="14"/>
      <c r="L7" s="14"/>
      <c r="M7" s="14"/>
      <c r="N7" s="3"/>
    </row>
    <row r="8" spans="1:15" ht="30.95" customHeight="1" x14ac:dyDescent="0.25">
      <c r="A8" s="35">
        <v>4</v>
      </c>
      <c r="B8" s="7">
        <v>3008</v>
      </c>
      <c r="C8" s="39">
        <v>2</v>
      </c>
      <c r="D8" s="37" t="s">
        <v>100</v>
      </c>
      <c r="E8" s="37" t="s">
        <v>43</v>
      </c>
      <c r="F8" s="65">
        <v>8</v>
      </c>
      <c r="G8" s="66" t="s">
        <v>45</v>
      </c>
      <c r="H8" s="67">
        <v>3</v>
      </c>
      <c r="I8" s="67">
        <f t="shared" si="0"/>
        <v>11</v>
      </c>
      <c r="J8" s="14"/>
      <c r="K8" s="14"/>
      <c r="L8" s="14"/>
      <c r="M8" s="14"/>
      <c r="N8" s="3"/>
    </row>
    <row r="9" spans="1:15" ht="30.95" customHeight="1" x14ac:dyDescent="0.25">
      <c r="A9" s="35">
        <v>5</v>
      </c>
      <c r="B9" s="7">
        <v>3008</v>
      </c>
      <c r="C9" s="39">
        <v>2</v>
      </c>
      <c r="D9" s="37" t="s">
        <v>101</v>
      </c>
      <c r="E9" s="37" t="s">
        <v>41</v>
      </c>
      <c r="F9" s="65">
        <v>12</v>
      </c>
      <c r="G9" s="66"/>
      <c r="H9" s="67">
        <v>0</v>
      </c>
      <c r="I9" s="67">
        <f t="shared" si="0"/>
        <v>12</v>
      </c>
      <c r="J9" s="14"/>
      <c r="K9" s="14"/>
      <c r="L9" s="14"/>
      <c r="M9" s="14"/>
      <c r="N9" s="3"/>
    </row>
    <row r="10" spans="1:15" ht="30.95" customHeight="1" x14ac:dyDescent="0.25">
      <c r="A10" s="35">
        <v>6</v>
      </c>
      <c r="B10" s="7">
        <v>3008</v>
      </c>
      <c r="C10" s="39">
        <v>2</v>
      </c>
      <c r="D10" s="37" t="s">
        <v>102</v>
      </c>
      <c r="E10" s="37" t="s">
        <v>41</v>
      </c>
      <c r="F10" s="65">
        <v>8</v>
      </c>
      <c r="G10" s="66"/>
      <c r="H10" s="67">
        <v>0</v>
      </c>
      <c r="I10" s="67">
        <f t="shared" si="0"/>
        <v>8</v>
      </c>
      <c r="J10" s="14"/>
      <c r="K10" s="14"/>
      <c r="L10" s="14"/>
      <c r="M10" s="14"/>
      <c r="N10" s="3"/>
    </row>
    <row r="11" spans="1:15" ht="27" customHeight="1" x14ac:dyDescent="0.25">
      <c r="A11" s="35">
        <v>7</v>
      </c>
      <c r="B11" s="7">
        <v>3008</v>
      </c>
      <c r="C11" s="39">
        <v>2</v>
      </c>
      <c r="D11" s="37" t="s">
        <v>103</v>
      </c>
      <c r="E11" s="37" t="s">
        <v>43</v>
      </c>
      <c r="F11" s="65">
        <v>3</v>
      </c>
      <c r="G11" s="66"/>
      <c r="H11" s="67">
        <f t="shared" ref="H11" si="1">F11+G11</f>
        <v>3</v>
      </c>
      <c r="I11" s="67">
        <f t="shared" si="0"/>
        <v>6</v>
      </c>
      <c r="J11" s="14"/>
      <c r="K11" s="14"/>
      <c r="L11" s="14"/>
      <c r="M11" s="14"/>
      <c r="N11" s="3"/>
    </row>
    <row r="12" spans="1:15" ht="31.5" customHeight="1" x14ac:dyDescent="0.25">
      <c r="A12" s="35">
        <v>8</v>
      </c>
      <c r="B12" s="7">
        <v>3008</v>
      </c>
      <c r="C12" s="39">
        <v>46</v>
      </c>
      <c r="D12" s="37" t="s">
        <v>104</v>
      </c>
      <c r="E12" s="37"/>
      <c r="F12" s="65">
        <v>0</v>
      </c>
      <c r="G12" s="66" t="s">
        <v>68</v>
      </c>
      <c r="H12" s="67">
        <v>3</v>
      </c>
      <c r="I12" s="67">
        <v>3</v>
      </c>
      <c r="J12" s="14"/>
      <c r="K12" s="14"/>
      <c r="L12" s="14"/>
      <c r="M12" s="14"/>
      <c r="N12" s="3"/>
    </row>
    <row r="13" spans="1:15" ht="47.25" customHeight="1" x14ac:dyDescent="0.25">
      <c r="A13" s="35">
        <v>9</v>
      </c>
      <c r="B13" s="7">
        <v>3008</v>
      </c>
      <c r="C13" s="39">
        <v>89</v>
      </c>
      <c r="D13" s="37" t="s">
        <v>105</v>
      </c>
      <c r="E13" s="37"/>
      <c r="F13" s="65">
        <v>9</v>
      </c>
      <c r="G13" s="66"/>
      <c r="H13" s="67">
        <v>0</v>
      </c>
      <c r="I13" s="67">
        <v>9</v>
      </c>
      <c r="J13" s="14"/>
      <c r="K13" s="14"/>
      <c r="L13" s="14"/>
      <c r="M13" s="14"/>
      <c r="N13" s="3"/>
    </row>
    <row r="14" spans="1:15" ht="47.25" customHeight="1" x14ac:dyDescent="0.25">
      <c r="A14" s="35">
        <v>10</v>
      </c>
      <c r="B14" s="7">
        <v>3008</v>
      </c>
      <c r="C14" s="39">
        <v>139</v>
      </c>
      <c r="D14" s="37" t="s">
        <v>106</v>
      </c>
      <c r="E14" s="37"/>
      <c r="F14" s="65">
        <v>52</v>
      </c>
      <c r="G14" s="66"/>
      <c r="H14" s="67">
        <v>0</v>
      </c>
      <c r="I14" s="67">
        <f t="shared" ref="I14" si="2">F14+H14</f>
        <v>52</v>
      </c>
      <c r="J14" s="14"/>
      <c r="K14" s="14"/>
      <c r="L14" s="14"/>
      <c r="M14" s="14"/>
      <c r="N14" s="3"/>
    </row>
    <row r="15" spans="1:15" ht="31.5" customHeight="1" x14ac:dyDescent="0.25">
      <c r="A15" s="35">
        <v>11</v>
      </c>
      <c r="B15" s="7">
        <v>3008</v>
      </c>
      <c r="C15" s="39">
        <v>2</v>
      </c>
      <c r="D15" s="37" t="s">
        <v>107</v>
      </c>
      <c r="E15" s="37" t="s">
        <v>52</v>
      </c>
      <c r="F15" s="65">
        <v>4</v>
      </c>
      <c r="G15" s="66" t="s">
        <v>45</v>
      </c>
      <c r="H15" s="67">
        <v>1</v>
      </c>
      <c r="I15" s="67">
        <f t="shared" ref="I15:I32" si="3">F15+H15</f>
        <v>5</v>
      </c>
      <c r="J15" s="14"/>
      <c r="K15" s="14"/>
      <c r="L15" s="14"/>
      <c r="M15" s="14"/>
      <c r="N15" s="3"/>
    </row>
    <row r="16" spans="1:15" ht="30" x14ac:dyDescent="0.25">
      <c r="A16" s="35">
        <v>12</v>
      </c>
      <c r="B16" s="7">
        <v>3015</v>
      </c>
      <c r="C16" s="39">
        <v>30</v>
      </c>
      <c r="D16" s="37" t="s">
        <v>108</v>
      </c>
      <c r="E16" s="37" t="s">
        <v>41</v>
      </c>
      <c r="F16" s="65">
        <v>3</v>
      </c>
      <c r="G16" s="66"/>
      <c r="H16" s="67">
        <v>0</v>
      </c>
      <c r="I16" s="67">
        <f t="shared" si="3"/>
        <v>3</v>
      </c>
      <c r="J16" s="14"/>
      <c r="K16" s="14"/>
      <c r="L16" s="14"/>
      <c r="M16" s="14"/>
      <c r="N16" s="3"/>
    </row>
    <row r="17" spans="1:14" ht="33" customHeight="1" x14ac:dyDescent="0.25">
      <c r="A17" s="35">
        <v>13</v>
      </c>
      <c r="B17" s="7">
        <v>3015</v>
      </c>
      <c r="C17" s="39">
        <v>6</v>
      </c>
      <c r="D17" s="37" t="s">
        <v>159</v>
      </c>
      <c r="E17" s="37" t="s">
        <v>41</v>
      </c>
      <c r="F17" s="65">
        <v>8</v>
      </c>
      <c r="G17" s="66"/>
      <c r="H17" s="67">
        <v>12</v>
      </c>
      <c r="I17" s="67">
        <f t="shared" si="3"/>
        <v>20</v>
      </c>
      <c r="J17" s="14"/>
      <c r="K17" s="14"/>
      <c r="L17" s="14"/>
      <c r="M17" s="14"/>
      <c r="N17" s="3"/>
    </row>
    <row r="18" spans="1:14" ht="33" customHeight="1" x14ac:dyDescent="0.25">
      <c r="A18" s="35">
        <v>14</v>
      </c>
      <c r="B18" s="7">
        <v>3015</v>
      </c>
      <c r="C18" s="39">
        <v>7</v>
      </c>
      <c r="D18" s="70" t="s">
        <v>118</v>
      </c>
      <c r="E18" s="37" t="s">
        <v>41</v>
      </c>
      <c r="F18" s="65">
        <v>59</v>
      </c>
      <c r="G18" s="66"/>
      <c r="H18" s="67">
        <v>45</v>
      </c>
      <c r="I18" s="67">
        <f t="shared" ref="I18" si="4">F18+H18</f>
        <v>104</v>
      </c>
      <c r="J18" s="14"/>
      <c r="K18" s="14"/>
      <c r="L18" s="14"/>
      <c r="M18" s="14"/>
      <c r="N18" s="3"/>
    </row>
    <row r="19" spans="1:14" ht="33" customHeight="1" x14ac:dyDescent="0.25">
      <c r="A19" s="35">
        <v>15</v>
      </c>
      <c r="B19" s="7">
        <v>3015</v>
      </c>
      <c r="C19" s="39">
        <v>8</v>
      </c>
      <c r="D19" s="70" t="s">
        <v>118</v>
      </c>
      <c r="E19" s="37" t="s">
        <v>41</v>
      </c>
      <c r="F19" s="65">
        <v>72</v>
      </c>
      <c r="G19" s="66"/>
      <c r="H19" s="67">
        <v>48</v>
      </c>
      <c r="I19" s="67">
        <f t="shared" ref="I19" si="5">F19+H19</f>
        <v>120</v>
      </c>
      <c r="J19" s="14"/>
      <c r="K19" s="14"/>
      <c r="L19" s="14"/>
      <c r="M19" s="14"/>
      <c r="N19" s="3"/>
    </row>
    <row r="20" spans="1:14" ht="30" x14ac:dyDescent="0.25">
      <c r="A20" s="35">
        <v>16</v>
      </c>
      <c r="B20" s="7">
        <v>3015</v>
      </c>
      <c r="C20" s="39">
        <v>1</v>
      </c>
      <c r="D20" s="37" t="s">
        <v>109</v>
      </c>
      <c r="E20" s="37" t="s">
        <v>53</v>
      </c>
      <c r="F20" s="65">
        <v>4</v>
      </c>
      <c r="G20" s="66"/>
      <c r="H20" s="67">
        <v>0</v>
      </c>
      <c r="I20" s="67">
        <f t="shared" si="3"/>
        <v>4</v>
      </c>
      <c r="J20" s="14"/>
      <c r="K20" s="14"/>
      <c r="L20" s="14"/>
      <c r="M20" s="14"/>
    </row>
    <row r="21" spans="1:14" ht="30" x14ac:dyDescent="0.25">
      <c r="A21" s="35">
        <v>17</v>
      </c>
      <c r="B21" s="7">
        <v>7795</v>
      </c>
      <c r="C21" s="39">
        <v>16</v>
      </c>
      <c r="D21" s="37" t="s">
        <v>85</v>
      </c>
      <c r="E21" s="37" t="s">
        <v>41</v>
      </c>
      <c r="F21" s="65">
        <v>2</v>
      </c>
      <c r="G21" s="66"/>
      <c r="H21" s="67">
        <v>0</v>
      </c>
      <c r="I21" s="67">
        <f t="shared" si="3"/>
        <v>2</v>
      </c>
      <c r="J21" s="14"/>
      <c r="K21" s="14"/>
      <c r="L21" s="14"/>
      <c r="M21" s="14"/>
    </row>
    <row r="22" spans="1:14" ht="30" x14ac:dyDescent="0.25">
      <c r="A22" s="35">
        <v>18</v>
      </c>
      <c r="B22" s="7">
        <v>7795</v>
      </c>
      <c r="C22" s="39">
        <v>6</v>
      </c>
      <c r="D22" s="37" t="s">
        <v>110</v>
      </c>
      <c r="E22" s="37" t="s">
        <v>69</v>
      </c>
      <c r="F22" s="65">
        <v>5</v>
      </c>
      <c r="G22" s="66"/>
      <c r="H22" s="67">
        <v>0</v>
      </c>
      <c r="I22" s="67">
        <f t="shared" si="3"/>
        <v>5</v>
      </c>
      <c r="J22" s="14"/>
      <c r="K22" s="14"/>
      <c r="L22" s="14"/>
      <c r="M22" s="14"/>
    </row>
    <row r="23" spans="1:14" ht="30" x14ac:dyDescent="0.25">
      <c r="A23" s="35">
        <v>19</v>
      </c>
      <c r="B23" s="7">
        <v>7795</v>
      </c>
      <c r="C23" s="39">
        <v>220</v>
      </c>
      <c r="D23" s="37" t="s">
        <v>111</v>
      </c>
      <c r="E23" s="37" t="s">
        <v>41</v>
      </c>
      <c r="F23" s="65">
        <v>4</v>
      </c>
      <c r="G23" s="66"/>
      <c r="H23" s="67">
        <v>0</v>
      </c>
      <c r="I23" s="67">
        <f t="shared" si="3"/>
        <v>4</v>
      </c>
      <c r="J23" s="14"/>
      <c r="K23" s="14"/>
      <c r="L23" s="14"/>
      <c r="M23" s="14"/>
    </row>
    <row r="24" spans="1:14" ht="30" x14ac:dyDescent="0.25">
      <c r="A24" s="35">
        <v>20</v>
      </c>
      <c r="B24" s="7">
        <v>7795</v>
      </c>
      <c r="C24" s="39">
        <v>4</v>
      </c>
      <c r="D24" s="37" t="s">
        <v>112</v>
      </c>
      <c r="E24" s="37" t="s">
        <v>41</v>
      </c>
      <c r="F24" s="65">
        <v>2</v>
      </c>
      <c r="G24" s="66"/>
      <c r="H24" s="67">
        <v>0</v>
      </c>
      <c r="I24" s="67">
        <v>2</v>
      </c>
      <c r="J24" s="14"/>
      <c r="K24" s="14"/>
      <c r="L24" s="14"/>
      <c r="M24" s="14"/>
    </row>
    <row r="25" spans="1:14" ht="30" x14ac:dyDescent="0.25">
      <c r="A25" s="35">
        <v>21</v>
      </c>
      <c r="B25" s="7">
        <v>7795</v>
      </c>
      <c r="C25" s="39">
        <v>4</v>
      </c>
      <c r="D25" s="37" t="s">
        <v>113</v>
      </c>
      <c r="E25" s="37" t="s">
        <v>41</v>
      </c>
      <c r="F25" s="65">
        <v>2</v>
      </c>
      <c r="G25" s="66"/>
      <c r="H25" s="67">
        <v>0</v>
      </c>
      <c r="I25" s="67">
        <v>2</v>
      </c>
      <c r="J25" s="14"/>
      <c r="K25" s="14"/>
      <c r="L25" s="14"/>
      <c r="M25" s="14"/>
    </row>
    <row r="26" spans="1:14" ht="45" x14ac:dyDescent="0.25">
      <c r="A26" s="35">
        <v>22</v>
      </c>
      <c r="B26" s="7">
        <v>7795</v>
      </c>
      <c r="C26" s="39">
        <v>1</v>
      </c>
      <c r="D26" s="37" t="s">
        <v>114</v>
      </c>
      <c r="E26" s="37" t="s">
        <v>70</v>
      </c>
      <c r="F26" s="65">
        <v>4</v>
      </c>
      <c r="G26" s="66"/>
      <c r="H26" s="67">
        <v>0</v>
      </c>
      <c r="I26" s="67">
        <v>4</v>
      </c>
      <c r="J26" s="14"/>
      <c r="K26" s="14"/>
      <c r="L26" s="14"/>
      <c r="M26" s="14"/>
    </row>
    <row r="27" spans="1:14" ht="30" x14ac:dyDescent="0.25">
      <c r="A27" s="35">
        <v>23</v>
      </c>
      <c r="B27" s="7">
        <v>7795</v>
      </c>
      <c r="C27" s="39">
        <v>1</v>
      </c>
      <c r="D27" s="37" t="s">
        <v>115</v>
      </c>
      <c r="E27" s="37" t="s">
        <v>71</v>
      </c>
      <c r="F27" s="65">
        <v>1</v>
      </c>
      <c r="G27" s="66"/>
      <c r="H27" s="67">
        <v>0</v>
      </c>
      <c r="I27" s="67">
        <v>1</v>
      </c>
      <c r="J27" s="14"/>
      <c r="K27" s="14"/>
      <c r="L27" s="14"/>
      <c r="M27" s="14"/>
    </row>
    <row r="28" spans="1:14" ht="45.75" thickBot="1" x14ac:dyDescent="0.3">
      <c r="A28" s="35">
        <v>24</v>
      </c>
      <c r="B28" s="7">
        <v>7795</v>
      </c>
      <c r="C28" s="39">
        <v>1.2</v>
      </c>
      <c r="D28" s="112" t="s">
        <v>116</v>
      </c>
      <c r="E28" s="83" t="s">
        <v>70</v>
      </c>
      <c r="F28" s="65">
        <v>8</v>
      </c>
      <c r="G28" s="66"/>
      <c r="H28" s="67">
        <v>0</v>
      </c>
      <c r="I28" s="67">
        <v>8</v>
      </c>
      <c r="J28" s="14"/>
      <c r="K28" s="14"/>
      <c r="L28" s="14"/>
      <c r="M28" s="14"/>
    </row>
    <row r="29" spans="1:14" ht="30.75" thickBot="1" x14ac:dyDescent="0.3">
      <c r="A29" s="35">
        <v>25</v>
      </c>
      <c r="B29" s="7">
        <v>7795</v>
      </c>
      <c r="C29" s="39">
        <v>20</v>
      </c>
      <c r="D29" s="112" t="s">
        <v>117</v>
      </c>
      <c r="E29" s="83" t="s">
        <v>41</v>
      </c>
      <c r="F29" s="65">
        <v>10</v>
      </c>
      <c r="G29" s="66"/>
      <c r="H29" s="67">
        <v>0</v>
      </c>
      <c r="I29" s="67">
        <v>10</v>
      </c>
      <c r="J29" s="14"/>
      <c r="K29" s="14"/>
      <c r="L29" s="14"/>
      <c r="M29" s="14"/>
    </row>
    <row r="30" spans="1:14" ht="30.75" thickBot="1" x14ac:dyDescent="0.3">
      <c r="A30" s="35">
        <v>26</v>
      </c>
      <c r="B30" s="7">
        <v>7795</v>
      </c>
      <c r="C30" s="39">
        <v>21</v>
      </c>
      <c r="D30" s="112" t="s">
        <v>117</v>
      </c>
      <c r="E30" s="83" t="s">
        <v>41</v>
      </c>
      <c r="F30" s="65">
        <v>8</v>
      </c>
      <c r="G30" s="66"/>
      <c r="H30" s="67">
        <v>0</v>
      </c>
      <c r="I30" s="67">
        <v>8</v>
      </c>
      <c r="J30" s="14"/>
      <c r="K30" s="14"/>
      <c r="L30" s="14"/>
      <c r="M30" s="14"/>
    </row>
    <row r="31" spans="1:14" ht="45.75" thickBot="1" x14ac:dyDescent="0.3">
      <c r="A31" s="35">
        <v>27</v>
      </c>
      <c r="B31" s="7">
        <v>7795</v>
      </c>
      <c r="C31" s="39">
        <v>9</v>
      </c>
      <c r="D31" s="112" t="s">
        <v>118</v>
      </c>
      <c r="E31" s="83" t="s">
        <v>70</v>
      </c>
      <c r="F31" s="65">
        <v>18</v>
      </c>
      <c r="G31" s="66"/>
      <c r="H31" s="67">
        <v>0</v>
      </c>
      <c r="I31" s="67">
        <v>18</v>
      </c>
      <c r="J31" s="14"/>
      <c r="K31" s="14"/>
      <c r="L31" s="14"/>
      <c r="M31" s="14"/>
    </row>
    <row r="32" spans="1:14" ht="30" x14ac:dyDescent="0.25">
      <c r="A32" s="35">
        <v>28</v>
      </c>
      <c r="B32" s="7">
        <v>7795</v>
      </c>
      <c r="C32" s="39">
        <v>16</v>
      </c>
      <c r="D32" s="37" t="s">
        <v>119</v>
      </c>
      <c r="E32" s="37" t="s">
        <v>41</v>
      </c>
      <c r="F32" s="65">
        <v>2</v>
      </c>
      <c r="G32" s="66"/>
      <c r="H32" s="67">
        <v>0</v>
      </c>
      <c r="I32" s="67">
        <f t="shared" si="3"/>
        <v>2</v>
      </c>
      <c r="J32" s="14"/>
      <c r="K32" s="14"/>
      <c r="L32" s="14"/>
      <c r="M32" s="14"/>
    </row>
    <row r="33" spans="1:13" ht="29.25" customHeight="1" x14ac:dyDescent="0.25">
      <c r="A33" s="35"/>
      <c r="B33" s="7"/>
      <c r="C33" s="39"/>
      <c r="D33" s="61" t="s">
        <v>54</v>
      </c>
      <c r="E33" s="62" t="s">
        <v>37</v>
      </c>
      <c r="F33" s="68">
        <f>SUM(F5:F32)</f>
        <v>325</v>
      </c>
      <c r="G33" s="66"/>
      <c r="H33" s="68">
        <f>SUM(H5:H32)</f>
        <v>125</v>
      </c>
      <c r="I33" s="69">
        <f t="shared" ref="I33" si="6">F33+H33</f>
        <v>450</v>
      </c>
      <c r="J33" s="14"/>
      <c r="K33" s="14"/>
      <c r="L33" s="14"/>
      <c r="M33" s="14"/>
    </row>
    <row r="34" spans="1:13" ht="20.25" customHeight="1" x14ac:dyDescent="0.25">
      <c r="B34" s="117"/>
      <c r="C34" s="117"/>
      <c r="D34" s="117"/>
    </row>
    <row r="35" spans="1:13" ht="15.75" x14ac:dyDescent="0.25">
      <c r="K35" s="123" t="s">
        <v>162</v>
      </c>
      <c r="L35" s="123"/>
      <c r="M35" s="123"/>
    </row>
    <row r="36" spans="1:13" x14ac:dyDescent="0.25">
      <c r="L36" t="s">
        <v>60</v>
      </c>
    </row>
    <row r="37" spans="1:13" x14ac:dyDescent="0.25">
      <c r="J37" t="s">
        <v>163</v>
      </c>
    </row>
  </sheetData>
  <mergeCells count="5">
    <mergeCell ref="A1:J1"/>
    <mergeCell ref="A2:J2"/>
    <mergeCell ref="B34:D34"/>
    <mergeCell ref="K1:O1"/>
    <mergeCell ref="K35:M35"/>
  </mergeCells>
  <phoneticPr fontId="20" type="noConversion"/>
  <pageMargins left="0.31496062992125984" right="0.31496062992125984" top="0.35433070866141736" bottom="0.35433070866141736" header="0.31496062992125984" footer="0.31496062992125984"/>
  <pageSetup paperSize="9" scale="8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topLeftCell="A28" zoomScale="110" zoomScaleNormal="110" workbookViewId="0">
      <selection activeCell="H32" sqref="H32:K34"/>
    </sheetView>
  </sheetViews>
  <sheetFormatPr defaultRowHeight="15" x14ac:dyDescent="0.25"/>
  <cols>
    <col min="1" max="1" width="3.5703125" style="13" customWidth="1"/>
    <col min="2" max="2" width="9.7109375" style="13" customWidth="1"/>
    <col min="3" max="4" width="8.42578125" style="13" customWidth="1"/>
    <col min="5" max="5" width="35" style="13" customWidth="1"/>
    <col min="6" max="6" width="25" style="13" customWidth="1"/>
    <col min="7" max="7" width="5.5703125" style="13" customWidth="1"/>
    <col min="8" max="8" width="9.28515625" style="13" customWidth="1"/>
    <col min="9" max="9" width="8.85546875" style="13" customWidth="1"/>
    <col min="10" max="10" width="7.140625" style="13" customWidth="1"/>
    <col min="11" max="11" width="10.7109375" style="13" customWidth="1"/>
    <col min="12" max="12" width="9.140625" style="13"/>
    <col min="13" max="13" width="12.140625" style="13" customWidth="1"/>
    <col min="14" max="16384" width="9.140625" style="13"/>
  </cols>
  <sheetData>
    <row r="1" spans="1:13" ht="15.75" x14ac:dyDescent="0.25">
      <c r="A1" s="120" t="s">
        <v>67</v>
      </c>
      <c r="B1" s="120"/>
      <c r="C1" s="120"/>
      <c r="D1" s="120"/>
      <c r="E1" s="120"/>
      <c r="F1" s="120"/>
      <c r="G1" s="120"/>
      <c r="H1" s="120"/>
      <c r="I1" s="124" t="s">
        <v>161</v>
      </c>
      <c r="J1" s="124"/>
      <c r="K1" s="124"/>
      <c r="L1" s="124"/>
      <c r="M1" s="124"/>
    </row>
    <row r="2" spans="1:13" ht="15.75" x14ac:dyDescent="0.25">
      <c r="A2" s="121" t="s">
        <v>61</v>
      </c>
      <c r="B2" s="121"/>
      <c r="C2" s="121"/>
      <c r="D2" s="121"/>
      <c r="E2" s="121"/>
      <c r="F2" s="121"/>
      <c r="G2" s="121"/>
      <c r="H2" s="121"/>
      <c r="I2" s="40"/>
      <c r="J2" s="40"/>
      <c r="K2" s="40"/>
    </row>
    <row r="3" spans="1:13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3" ht="60" x14ac:dyDescent="0.25">
      <c r="A4" s="38" t="s">
        <v>0</v>
      </c>
      <c r="B4" s="29" t="s">
        <v>4</v>
      </c>
      <c r="C4" s="30" t="s">
        <v>3</v>
      </c>
      <c r="D4" s="30" t="s">
        <v>26</v>
      </c>
      <c r="E4" s="31" t="s">
        <v>1</v>
      </c>
      <c r="F4" s="31" t="s">
        <v>19</v>
      </c>
      <c r="G4" s="32" t="s">
        <v>2</v>
      </c>
      <c r="H4" s="33" t="s">
        <v>24</v>
      </c>
      <c r="I4" s="33" t="s">
        <v>25</v>
      </c>
      <c r="J4" s="34" t="s">
        <v>23</v>
      </c>
      <c r="K4" s="34" t="s">
        <v>22</v>
      </c>
    </row>
    <row r="5" spans="1:13" ht="27" customHeight="1" x14ac:dyDescent="0.25">
      <c r="A5" s="41">
        <v>1</v>
      </c>
      <c r="B5" s="42">
        <v>2245</v>
      </c>
      <c r="C5" s="24">
        <v>2</v>
      </c>
      <c r="D5" s="43"/>
      <c r="E5" s="113" t="s">
        <v>120</v>
      </c>
      <c r="F5" s="25" t="s">
        <v>40</v>
      </c>
      <c r="G5" s="24">
        <v>12</v>
      </c>
      <c r="H5" s="2"/>
      <c r="I5" s="44"/>
      <c r="J5" s="44"/>
      <c r="K5" s="44"/>
    </row>
    <row r="6" spans="1:13" ht="27" customHeight="1" x14ac:dyDescent="0.25">
      <c r="A6" s="41">
        <v>2</v>
      </c>
      <c r="B6" s="42">
        <v>2245</v>
      </c>
      <c r="C6" s="24">
        <v>4</v>
      </c>
      <c r="D6" s="43"/>
      <c r="E6" s="113" t="s">
        <v>121</v>
      </c>
      <c r="F6" s="25" t="s">
        <v>17</v>
      </c>
      <c r="G6" s="24">
        <v>5</v>
      </c>
      <c r="H6" s="2"/>
      <c r="I6" s="44"/>
      <c r="J6" s="44"/>
      <c r="K6" s="44"/>
    </row>
    <row r="7" spans="1:13" ht="27" customHeight="1" x14ac:dyDescent="0.25">
      <c r="A7" s="41">
        <v>3</v>
      </c>
      <c r="B7" s="42">
        <v>2245</v>
      </c>
      <c r="C7" s="24">
        <v>4</v>
      </c>
      <c r="D7" s="43"/>
      <c r="E7" s="113" t="s">
        <v>122</v>
      </c>
      <c r="F7" s="25" t="s">
        <v>17</v>
      </c>
      <c r="G7" s="24">
        <v>49</v>
      </c>
      <c r="H7" s="2"/>
      <c r="I7" s="44"/>
      <c r="J7" s="44"/>
      <c r="K7" s="44"/>
    </row>
    <row r="8" spans="1:13" ht="27" customHeight="1" x14ac:dyDescent="0.25">
      <c r="A8" s="41">
        <v>4</v>
      </c>
      <c r="B8" s="42">
        <v>2245</v>
      </c>
      <c r="C8" s="24">
        <v>6</v>
      </c>
      <c r="D8" s="43"/>
      <c r="E8" s="113" t="s">
        <v>122</v>
      </c>
      <c r="F8" s="25" t="s">
        <v>17</v>
      </c>
      <c r="G8" s="24">
        <v>103</v>
      </c>
      <c r="H8" s="2"/>
      <c r="I8" s="44"/>
      <c r="J8" s="44"/>
      <c r="K8" s="44"/>
    </row>
    <row r="9" spans="1:13" ht="27" customHeight="1" x14ac:dyDescent="0.25">
      <c r="A9" s="41">
        <v>5</v>
      </c>
      <c r="B9" s="42">
        <v>2245</v>
      </c>
      <c r="C9" s="24">
        <v>6</v>
      </c>
      <c r="D9" s="43"/>
      <c r="E9" s="113" t="s">
        <v>123</v>
      </c>
      <c r="F9" s="25" t="s">
        <v>40</v>
      </c>
      <c r="G9" s="24">
        <v>1</v>
      </c>
      <c r="H9" s="2"/>
      <c r="I9" s="44"/>
      <c r="J9" s="44"/>
      <c r="K9" s="44"/>
    </row>
    <row r="10" spans="1:13" ht="27" customHeight="1" x14ac:dyDescent="0.25">
      <c r="A10" s="41">
        <v>6</v>
      </c>
      <c r="B10" s="42">
        <v>2245</v>
      </c>
      <c r="C10" s="24">
        <v>6</v>
      </c>
      <c r="D10" s="43"/>
      <c r="E10" s="113" t="s">
        <v>124</v>
      </c>
      <c r="F10" s="25" t="s">
        <v>40</v>
      </c>
      <c r="G10" s="24">
        <v>1</v>
      </c>
      <c r="H10" s="2"/>
      <c r="I10" s="44"/>
      <c r="J10" s="44"/>
      <c r="K10" s="44"/>
    </row>
    <row r="11" spans="1:13" ht="27" customHeight="1" x14ac:dyDescent="0.25">
      <c r="A11" s="41">
        <v>7</v>
      </c>
      <c r="B11" s="42">
        <v>2245</v>
      </c>
      <c r="C11" s="24">
        <v>12</v>
      </c>
      <c r="D11" s="43"/>
      <c r="E11" s="113" t="s">
        <v>125</v>
      </c>
      <c r="F11" s="25" t="s">
        <v>17</v>
      </c>
      <c r="G11" s="24">
        <v>1</v>
      </c>
      <c r="H11" s="2"/>
      <c r="I11" s="44"/>
      <c r="J11" s="44"/>
      <c r="K11" s="44"/>
    </row>
    <row r="12" spans="1:13" ht="27" customHeight="1" x14ac:dyDescent="0.25">
      <c r="A12" s="41">
        <v>8</v>
      </c>
      <c r="B12" s="42">
        <v>2245</v>
      </c>
      <c r="C12" s="24">
        <v>12</v>
      </c>
      <c r="D12" s="43"/>
      <c r="E12" s="113" t="s">
        <v>126</v>
      </c>
      <c r="F12" s="25" t="s">
        <v>17</v>
      </c>
      <c r="G12" s="24">
        <v>1</v>
      </c>
      <c r="H12" s="2"/>
      <c r="I12" s="44"/>
      <c r="J12" s="44"/>
      <c r="K12" s="44"/>
    </row>
    <row r="13" spans="1:13" ht="27" customHeight="1" x14ac:dyDescent="0.25">
      <c r="A13" s="41">
        <v>9</v>
      </c>
      <c r="B13" s="42">
        <v>2245</v>
      </c>
      <c r="C13" s="24">
        <v>12</v>
      </c>
      <c r="D13" s="43"/>
      <c r="E13" s="113" t="s">
        <v>127</v>
      </c>
      <c r="F13" s="25" t="s">
        <v>17</v>
      </c>
      <c r="G13" s="24">
        <v>1</v>
      </c>
      <c r="H13" s="2"/>
      <c r="I13" s="44"/>
      <c r="J13" s="44"/>
      <c r="K13" s="44"/>
    </row>
    <row r="14" spans="1:13" ht="27" customHeight="1" x14ac:dyDescent="0.25">
      <c r="A14" s="41">
        <v>10</v>
      </c>
      <c r="B14" s="42">
        <v>2245</v>
      </c>
      <c r="C14" s="24">
        <v>12</v>
      </c>
      <c r="D14" s="43"/>
      <c r="E14" s="113" t="s">
        <v>128</v>
      </c>
      <c r="F14" s="25" t="s">
        <v>17</v>
      </c>
      <c r="G14" s="24">
        <v>1</v>
      </c>
      <c r="H14" s="2"/>
      <c r="I14" s="44"/>
      <c r="J14" s="44"/>
      <c r="K14" s="44"/>
    </row>
    <row r="15" spans="1:13" ht="27" customHeight="1" x14ac:dyDescent="0.25">
      <c r="A15" s="41">
        <v>11</v>
      </c>
      <c r="B15" s="42">
        <v>2245</v>
      </c>
      <c r="C15" s="24">
        <v>12</v>
      </c>
      <c r="D15" s="43"/>
      <c r="E15" s="113" t="s">
        <v>129</v>
      </c>
      <c r="F15" s="25" t="s">
        <v>17</v>
      </c>
      <c r="G15" s="24">
        <v>1</v>
      </c>
      <c r="H15" s="2"/>
      <c r="I15" s="44"/>
      <c r="J15" s="44"/>
      <c r="K15" s="44"/>
    </row>
    <row r="16" spans="1:13" ht="27" customHeight="1" x14ac:dyDescent="0.25">
      <c r="A16" s="41">
        <v>12</v>
      </c>
      <c r="B16" s="42">
        <v>2245</v>
      </c>
      <c r="C16" s="24">
        <v>12</v>
      </c>
      <c r="D16" s="43"/>
      <c r="E16" s="113" t="s">
        <v>130</v>
      </c>
      <c r="F16" s="25" t="s">
        <v>17</v>
      </c>
      <c r="G16" s="24">
        <v>1</v>
      </c>
      <c r="H16" s="2"/>
      <c r="I16" s="44"/>
      <c r="J16" s="44"/>
      <c r="K16" s="44"/>
    </row>
    <row r="17" spans="1:11" ht="27" customHeight="1" x14ac:dyDescent="0.25">
      <c r="A17" s="41">
        <v>13</v>
      </c>
      <c r="B17" s="42">
        <v>2245</v>
      </c>
      <c r="C17" s="24">
        <v>12</v>
      </c>
      <c r="D17" s="43"/>
      <c r="E17" s="113" t="s">
        <v>131</v>
      </c>
      <c r="F17" s="25" t="s">
        <v>17</v>
      </c>
      <c r="G17" s="24">
        <v>1</v>
      </c>
      <c r="H17" s="2"/>
      <c r="I17" s="44"/>
      <c r="J17" s="44"/>
      <c r="K17" s="44"/>
    </row>
    <row r="18" spans="1:11" ht="27" customHeight="1" x14ac:dyDescent="0.25">
      <c r="A18" s="41">
        <v>14</v>
      </c>
      <c r="B18" s="42">
        <v>2245</v>
      </c>
      <c r="C18" s="24">
        <v>12</v>
      </c>
      <c r="D18" s="43"/>
      <c r="E18" s="113" t="s">
        <v>132</v>
      </c>
      <c r="F18" s="25" t="s">
        <v>17</v>
      </c>
      <c r="G18" s="24">
        <v>1</v>
      </c>
      <c r="H18" s="2"/>
      <c r="I18" s="44"/>
      <c r="J18" s="44"/>
      <c r="K18" s="44"/>
    </row>
    <row r="19" spans="1:11" ht="27" customHeight="1" x14ac:dyDescent="0.25">
      <c r="A19" s="41">
        <v>15</v>
      </c>
      <c r="B19" s="42">
        <v>2245</v>
      </c>
      <c r="C19" s="24">
        <v>12</v>
      </c>
      <c r="D19" s="43"/>
      <c r="E19" s="113" t="s">
        <v>133</v>
      </c>
      <c r="F19" s="25" t="s">
        <v>17</v>
      </c>
      <c r="G19" s="24">
        <v>1</v>
      </c>
      <c r="H19" s="2"/>
      <c r="I19" s="44"/>
      <c r="J19" s="44"/>
      <c r="K19" s="44"/>
    </row>
    <row r="20" spans="1:11" ht="27" customHeight="1" x14ac:dyDescent="0.25">
      <c r="A20" s="41">
        <v>16</v>
      </c>
      <c r="B20" s="42">
        <v>2245</v>
      </c>
      <c r="C20" s="24">
        <v>12</v>
      </c>
      <c r="D20" s="43"/>
      <c r="E20" s="113" t="s">
        <v>134</v>
      </c>
      <c r="F20" s="25" t="s">
        <v>40</v>
      </c>
      <c r="G20" s="24">
        <v>5</v>
      </c>
      <c r="H20" s="2"/>
      <c r="I20" s="44"/>
      <c r="J20" s="44"/>
      <c r="K20" s="44"/>
    </row>
    <row r="21" spans="1:11" ht="27" customHeight="1" x14ac:dyDescent="0.25">
      <c r="A21" s="41">
        <v>17</v>
      </c>
      <c r="B21" s="42">
        <v>2245</v>
      </c>
      <c r="C21" s="24">
        <v>13</v>
      </c>
      <c r="D21" s="43"/>
      <c r="E21" s="113" t="s">
        <v>135</v>
      </c>
      <c r="F21" s="25" t="s">
        <v>40</v>
      </c>
      <c r="G21" s="24">
        <v>1</v>
      </c>
      <c r="H21" s="2"/>
      <c r="I21" s="44"/>
      <c r="J21" s="44"/>
      <c r="K21" s="44"/>
    </row>
    <row r="22" spans="1:11" ht="27" customHeight="1" x14ac:dyDescent="0.25">
      <c r="A22" s="41">
        <v>18</v>
      </c>
      <c r="B22" s="42">
        <v>2245</v>
      </c>
      <c r="C22" s="24">
        <v>13</v>
      </c>
      <c r="D22" s="43"/>
      <c r="E22" s="113" t="s">
        <v>136</v>
      </c>
      <c r="F22" s="25" t="s">
        <v>40</v>
      </c>
      <c r="G22" s="24">
        <v>1</v>
      </c>
      <c r="H22" s="2"/>
      <c r="I22" s="44"/>
      <c r="J22" s="44"/>
      <c r="K22" s="44"/>
    </row>
    <row r="23" spans="1:11" ht="27" customHeight="1" x14ac:dyDescent="0.25">
      <c r="A23" s="41">
        <v>19</v>
      </c>
      <c r="B23" s="42">
        <v>2245</v>
      </c>
      <c r="C23" s="24">
        <v>13</v>
      </c>
      <c r="D23" s="43"/>
      <c r="E23" s="113" t="s">
        <v>137</v>
      </c>
      <c r="F23" s="25" t="s">
        <v>17</v>
      </c>
      <c r="G23" s="24">
        <v>3</v>
      </c>
      <c r="H23" s="2"/>
      <c r="I23" s="44"/>
      <c r="J23" s="44"/>
      <c r="K23" s="44"/>
    </row>
    <row r="24" spans="1:11" ht="27" customHeight="1" x14ac:dyDescent="0.25">
      <c r="A24" s="41">
        <v>20</v>
      </c>
      <c r="B24" s="42">
        <v>2245</v>
      </c>
      <c r="C24" s="24">
        <v>13</v>
      </c>
      <c r="D24" s="43"/>
      <c r="E24" s="113" t="s">
        <v>122</v>
      </c>
      <c r="F24" s="25" t="s">
        <v>17</v>
      </c>
      <c r="G24" s="24">
        <v>3</v>
      </c>
      <c r="H24" s="2"/>
      <c r="I24" s="44"/>
      <c r="J24" s="44"/>
      <c r="K24" s="44"/>
    </row>
    <row r="25" spans="1:11" ht="27" customHeight="1" x14ac:dyDescent="0.25">
      <c r="A25" s="41">
        <v>21</v>
      </c>
      <c r="B25" s="42">
        <v>2245</v>
      </c>
      <c r="C25" s="24">
        <v>13</v>
      </c>
      <c r="D25" s="43"/>
      <c r="E25" s="113" t="s">
        <v>138</v>
      </c>
      <c r="F25" s="25" t="s">
        <v>40</v>
      </c>
      <c r="G25" s="24">
        <v>2</v>
      </c>
      <c r="H25" s="2"/>
      <c r="I25" s="44"/>
      <c r="J25" s="44"/>
      <c r="K25" s="44"/>
    </row>
    <row r="26" spans="1:11" ht="27" customHeight="1" x14ac:dyDescent="0.25">
      <c r="A26" s="41">
        <v>22</v>
      </c>
      <c r="B26" s="42">
        <v>2245</v>
      </c>
      <c r="C26" s="24">
        <v>13</v>
      </c>
      <c r="D26" s="43"/>
      <c r="E26" s="113" t="s">
        <v>139</v>
      </c>
      <c r="F26" s="25" t="s">
        <v>40</v>
      </c>
      <c r="G26" s="24">
        <v>4</v>
      </c>
      <c r="H26" s="2"/>
      <c r="I26" s="44"/>
      <c r="J26" s="44"/>
      <c r="K26" s="44"/>
    </row>
    <row r="27" spans="1:11" ht="27" customHeight="1" x14ac:dyDescent="0.25">
      <c r="A27" s="41">
        <v>23</v>
      </c>
      <c r="B27" s="42">
        <v>2245</v>
      </c>
      <c r="C27" s="24">
        <v>54</v>
      </c>
      <c r="D27" s="43"/>
      <c r="E27" s="113" t="s">
        <v>140</v>
      </c>
      <c r="F27" s="25" t="s">
        <v>40</v>
      </c>
      <c r="G27" s="24">
        <v>3</v>
      </c>
      <c r="H27" s="2"/>
      <c r="I27" s="44"/>
      <c r="J27" s="44"/>
      <c r="K27" s="44"/>
    </row>
    <row r="28" spans="1:11" ht="27" customHeight="1" x14ac:dyDescent="0.25">
      <c r="A28" s="41">
        <v>24</v>
      </c>
      <c r="B28" s="42">
        <v>2245</v>
      </c>
      <c r="C28" s="24">
        <v>36</v>
      </c>
      <c r="D28" s="43"/>
      <c r="E28" s="113" t="s">
        <v>141</v>
      </c>
      <c r="F28" s="25" t="s">
        <v>40</v>
      </c>
      <c r="G28" s="24">
        <v>3</v>
      </c>
      <c r="H28" s="2"/>
      <c r="I28" s="44"/>
      <c r="J28" s="44"/>
      <c r="K28" s="44"/>
    </row>
    <row r="29" spans="1:11" ht="27" customHeight="1" x14ac:dyDescent="0.25">
      <c r="A29" s="41">
        <v>25</v>
      </c>
      <c r="B29" s="42">
        <v>2245</v>
      </c>
      <c r="C29" s="24">
        <v>48</v>
      </c>
      <c r="D29" s="43"/>
      <c r="E29" s="113" t="s">
        <v>139</v>
      </c>
      <c r="F29" s="25" t="s">
        <v>17</v>
      </c>
      <c r="G29" s="24">
        <v>3</v>
      </c>
      <c r="H29" s="85"/>
      <c r="I29" s="86"/>
      <c r="J29" s="86"/>
      <c r="K29" s="86"/>
    </row>
    <row r="30" spans="1:11" ht="15.75" x14ac:dyDescent="0.25">
      <c r="A30" s="40"/>
      <c r="B30" s="43"/>
      <c r="C30" s="25"/>
      <c r="D30" s="25"/>
      <c r="E30" s="27" t="s">
        <v>18</v>
      </c>
      <c r="F30" s="72" t="s">
        <v>37</v>
      </c>
      <c r="G30" s="84">
        <f>SUM(G5:G29)</f>
        <v>208</v>
      </c>
      <c r="H30" s="87"/>
      <c r="I30" s="88"/>
      <c r="J30" s="88"/>
      <c r="K30" s="88"/>
    </row>
    <row r="32" spans="1:11" ht="15.75" x14ac:dyDescent="0.25">
      <c r="B32" s="122"/>
      <c r="C32" s="122"/>
      <c r="D32" s="122"/>
      <c r="E32" s="122"/>
      <c r="H32"/>
      <c r="I32" s="123" t="s">
        <v>162</v>
      </c>
      <c r="J32" s="123"/>
      <c r="K32" s="123"/>
    </row>
    <row r="33" spans="8:12" x14ac:dyDescent="0.25">
      <c r="H33"/>
      <c r="I33"/>
      <c r="J33" t="s">
        <v>60</v>
      </c>
      <c r="K33"/>
    </row>
    <row r="34" spans="8:12" x14ac:dyDescent="0.25">
      <c r="H34" t="s">
        <v>163</v>
      </c>
      <c r="I34"/>
      <c r="J34"/>
      <c r="K34"/>
    </row>
    <row r="35" spans="8:12" x14ac:dyDescent="0.25">
      <c r="L35" s="63"/>
    </row>
  </sheetData>
  <mergeCells count="5">
    <mergeCell ref="A1:H1"/>
    <mergeCell ref="A2:H2"/>
    <mergeCell ref="B32:E32"/>
    <mergeCell ref="I1:M1"/>
    <mergeCell ref="I32:K32"/>
  </mergeCells>
  <pageMargins left="0.7" right="0.7" top="0.75" bottom="0.75" header="0.3" footer="0.3"/>
  <pageSetup paperSize="9" scale="8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2"/>
  <sheetViews>
    <sheetView topLeftCell="A28" zoomScaleNormal="100" workbookViewId="0">
      <selection activeCell="J40" sqref="J40:M42"/>
    </sheetView>
  </sheetViews>
  <sheetFormatPr defaultRowHeight="15" x14ac:dyDescent="0.25"/>
  <cols>
    <col min="1" max="1" width="3.5703125" style="1" customWidth="1"/>
    <col min="2" max="2" width="7.28515625" style="10" customWidth="1"/>
    <col min="3" max="3" width="5.7109375" style="10" customWidth="1"/>
    <col min="4" max="4" width="29.140625" style="1" customWidth="1"/>
    <col min="5" max="5" width="27.42578125" style="1" customWidth="1"/>
    <col min="6" max="6" width="6.5703125" style="1" customWidth="1"/>
    <col min="7" max="7" width="6.28515625" style="1" customWidth="1"/>
    <col min="8" max="8" width="5.85546875" style="1" customWidth="1"/>
    <col min="9" max="9" width="8" style="1" customWidth="1"/>
    <col min="10" max="10" width="11.5703125" style="1" customWidth="1"/>
    <col min="11" max="11" width="8.5703125" style="1" customWidth="1"/>
    <col min="12" max="12" width="11.5703125" style="1" customWidth="1"/>
    <col min="13" max="16384" width="9.140625" style="1"/>
  </cols>
  <sheetData>
    <row r="1" spans="1:15" ht="15.75" x14ac:dyDescent="0.25">
      <c r="A1" s="125" t="s">
        <v>67</v>
      </c>
      <c r="B1" s="125"/>
      <c r="C1" s="125"/>
      <c r="D1" s="125"/>
      <c r="E1" s="125"/>
      <c r="F1" s="125"/>
      <c r="G1" s="26"/>
      <c r="H1" s="26"/>
      <c r="I1" s="26"/>
      <c r="J1" s="26"/>
      <c r="K1" s="114" t="s">
        <v>161</v>
      </c>
      <c r="L1" s="114"/>
      <c r="M1" s="114"/>
      <c r="N1" s="114"/>
      <c r="O1" s="114"/>
    </row>
    <row r="2" spans="1:15" ht="15.75" x14ac:dyDescent="0.25">
      <c r="A2" s="125" t="s">
        <v>65</v>
      </c>
      <c r="B2" s="125"/>
      <c r="C2" s="125"/>
      <c r="D2" s="125"/>
      <c r="E2" s="125"/>
      <c r="F2" s="125"/>
      <c r="G2" s="26"/>
      <c r="H2" s="26"/>
      <c r="I2" s="26"/>
      <c r="J2" s="26"/>
      <c r="K2" s="15"/>
      <c r="L2" s="15"/>
    </row>
    <row r="3" spans="1:15" x14ac:dyDescent="0.25">
      <c r="A3" s="15"/>
      <c r="B3" s="26"/>
      <c r="C3" s="26"/>
      <c r="D3" s="15"/>
      <c r="E3" s="15"/>
      <c r="F3" s="15"/>
      <c r="G3" s="15"/>
      <c r="H3" s="15"/>
      <c r="I3" s="15"/>
      <c r="J3" s="15"/>
      <c r="K3" s="15"/>
      <c r="L3" s="15"/>
    </row>
    <row r="4" spans="1:15" ht="60" x14ac:dyDescent="0.25">
      <c r="A4" s="45" t="s">
        <v>0</v>
      </c>
      <c r="B4" s="18" t="s">
        <v>27</v>
      </c>
      <c r="C4" s="17" t="s">
        <v>30</v>
      </c>
      <c r="D4" s="18" t="s">
        <v>1</v>
      </c>
      <c r="E4" s="18" t="s">
        <v>19</v>
      </c>
      <c r="F4" s="20" t="s">
        <v>28</v>
      </c>
      <c r="G4" s="20" t="s">
        <v>29</v>
      </c>
      <c r="H4" s="46" t="s">
        <v>2</v>
      </c>
      <c r="I4" s="20" t="s">
        <v>20</v>
      </c>
      <c r="J4" s="20" t="s">
        <v>21</v>
      </c>
      <c r="K4" s="20" t="s">
        <v>23</v>
      </c>
      <c r="L4" s="20" t="s">
        <v>22</v>
      </c>
    </row>
    <row r="5" spans="1:15" ht="20.25" customHeight="1" x14ac:dyDescent="0.25">
      <c r="A5" s="23">
        <v>1</v>
      </c>
      <c r="B5" s="5">
        <v>8676</v>
      </c>
      <c r="C5" s="39">
        <v>218</v>
      </c>
      <c r="D5" s="36" t="s">
        <v>142</v>
      </c>
      <c r="E5" s="36" t="s">
        <v>5</v>
      </c>
      <c r="F5" s="65">
        <v>6</v>
      </c>
      <c r="G5" s="65">
        <v>17</v>
      </c>
      <c r="H5" s="67">
        <f>F5+G5</f>
        <v>23</v>
      </c>
      <c r="I5" s="12"/>
      <c r="J5" s="14"/>
      <c r="K5" s="14"/>
      <c r="L5" s="14"/>
    </row>
    <row r="6" spans="1:15" ht="33.75" customHeight="1" x14ac:dyDescent="0.25">
      <c r="A6" s="23">
        <v>2</v>
      </c>
      <c r="B6" s="5">
        <v>8676</v>
      </c>
      <c r="C6" s="39">
        <v>221</v>
      </c>
      <c r="D6" s="37" t="s">
        <v>143</v>
      </c>
      <c r="E6" s="37" t="s">
        <v>46</v>
      </c>
      <c r="F6" s="65">
        <v>69</v>
      </c>
      <c r="G6" s="65">
        <v>28</v>
      </c>
      <c r="H6" s="67">
        <f>F6+G6</f>
        <v>97</v>
      </c>
      <c r="I6" s="12"/>
      <c r="J6" s="14"/>
      <c r="K6" s="14"/>
      <c r="L6" s="14"/>
    </row>
    <row r="7" spans="1:15" ht="20.25" customHeight="1" x14ac:dyDescent="0.25">
      <c r="A7" s="23">
        <v>3</v>
      </c>
      <c r="B7" s="5">
        <v>8694</v>
      </c>
      <c r="C7" s="39">
        <v>1</v>
      </c>
      <c r="D7" s="37" t="s">
        <v>144</v>
      </c>
      <c r="E7" s="37" t="s">
        <v>72</v>
      </c>
      <c r="F7" s="65">
        <v>6</v>
      </c>
      <c r="G7" s="65">
        <v>12</v>
      </c>
      <c r="H7" s="67">
        <f t="shared" ref="H7:H8" si="0">F7+G7</f>
        <v>18</v>
      </c>
      <c r="I7" s="12"/>
      <c r="J7" s="14"/>
      <c r="K7" s="14"/>
      <c r="L7" s="14"/>
    </row>
    <row r="8" spans="1:15" ht="20.25" customHeight="1" x14ac:dyDescent="0.25">
      <c r="A8" s="23">
        <v>4</v>
      </c>
      <c r="B8" s="5">
        <v>8694</v>
      </c>
      <c r="C8" s="39">
        <v>2</v>
      </c>
      <c r="D8" s="37" t="s">
        <v>144</v>
      </c>
      <c r="E8" s="37" t="s">
        <v>72</v>
      </c>
      <c r="F8" s="65">
        <v>12</v>
      </c>
      <c r="G8" s="65">
        <v>26</v>
      </c>
      <c r="H8" s="67">
        <f t="shared" si="0"/>
        <v>38</v>
      </c>
      <c r="I8" s="12"/>
      <c r="J8" s="14"/>
      <c r="K8" s="14"/>
      <c r="L8" s="14"/>
    </row>
    <row r="9" spans="1:15" ht="20.25" customHeight="1" x14ac:dyDescent="0.25">
      <c r="A9" s="23">
        <v>5</v>
      </c>
      <c r="B9" s="5">
        <v>7783</v>
      </c>
      <c r="C9" s="39">
        <v>40</v>
      </c>
      <c r="D9" s="36" t="s">
        <v>90</v>
      </c>
      <c r="E9" s="36" t="s">
        <v>6</v>
      </c>
      <c r="F9" s="65">
        <v>9</v>
      </c>
      <c r="G9" s="65">
        <v>40</v>
      </c>
      <c r="H9" s="67">
        <f t="shared" ref="H9:H37" si="1">F9+G9</f>
        <v>49</v>
      </c>
      <c r="I9" s="12"/>
      <c r="J9" s="14"/>
      <c r="K9" s="14"/>
      <c r="L9" s="14"/>
    </row>
    <row r="10" spans="1:15" ht="20.25" customHeight="1" x14ac:dyDescent="0.25">
      <c r="A10" s="23">
        <v>6</v>
      </c>
      <c r="B10" s="5">
        <v>7783</v>
      </c>
      <c r="C10" s="39">
        <v>41</v>
      </c>
      <c r="D10" s="36" t="s">
        <v>90</v>
      </c>
      <c r="E10" s="36" t="s">
        <v>6</v>
      </c>
      <c r="F10" s="65">
        <v>9</v>
      </c>
      <c r="G10" s="65">
        <v>40</v>
      </c>
      <c r="H10" s="67">
        <f t="shared" si="1"/>
        <v>49</v>
      </c>
      <c r="I10" s="12"/>
      <c r="J10" s="14"/>
      <c r="K10" s="14"/>
      <c r="L10" s="14"/>
    </row>
    <row r="11" spans="1:15" ht="27" customHeight="1" x14ac:dyDescent="0.25">
      <c r="A11" s="23">
        <v>7</v>
      </c>
      <c r="B11" s="5">
        <v>7783</v>
      </c>
      <c r="C11" s="39">
        <v>43</v>
      </c>
      <c r="D11" s="37" t="s">
        <v>145</v>
      </c>
      <c r="E11" s="36" t="s">
        <v>7</v>
      </c>
      <c r="F11" s="65">
        <v>29</v>
      </c>
      <c r="G11" s="65">
        <v>62</v>
      </c>
      <c r="H11" s="67">
        <f t="shared" si="1"/>
        <v>91</v>
      </c>
      <c r="I11" s="12"/>
      <c r="J11" s="14"/>
      <c r="K11" s="14"/>
      <c r="L11" s="14"/>
    </row>
    <row r="12" spans="1:15" ht="20.25" customHeight="1" x14ac:dyDescent="0.25">
      <c r="A12" s="23">
        <v>8</v>
      </c>
      <c r="B12" s="5">
        <v>7785</v>
      </c>
      <c r="C12" s="39">
        <v>7</v>
      </c>
      <c r="D12" s="36" t="s">
        <v>146</v>
      </c>
      <c r="E12" s="36" t="s">
        <v>6</v>
      </c>
      <c r="F12" s="65">
        <v>19</v>
      </c>
      <c r="G12" s="65">
        <v>12</v>
      </c>
      <c r="H12" s="67">
        <f t="shared" si="1"/>
        <v>31</v>
      </c>
      <c r="I12" s="12"/>
      <c r="J12" s="14"/>
      <c r="K12" s="14"/>
      <c r="L12" s="14"/>
    </row>
    <row r="13" spans="1:15" ht="20.25" customHeight="1" x14ac:dyDescent="0.25">
      <c r="A13" s="23">
        <v>9</v>
      </c>
      <c r="B13" s="5">
        <v>7785</v>
      </c>
      <c r="C13" s="39">
        <v>9</v>
      </c>
      <c r="D13" s="36" t="s">
        <v>146</v>
      </c>
      <c r="E13" s="36" t="s">
        <v>6</v>
      </c>
      <c r="F13" s="65">
        <v>16</v>
      </c>
      <c r="G13" s="65">
        <v>24</v>
      </c>
      <c r="H13" s="67">
        <f t="shared" si="1"/>
        <v>40</v>
      </c>
      <c r="I13" s="12"/>
      <c r="J13" s="14"/>
      <c r="K13" s="14"/>
      <c r="L13" s="14"/>
    </row>
    <row r="14" spans="1:15" ht="20.25" customHeight="1" x14ac:dyDescent="0.25">
      <c r="A14" s="23">
        <v>10</v>
      </c>
      <c r="B14" s="5">
        <v>7785</v>
      </c>
      <c r="C14" s="39">
        <v>10</v>
      </c>
      <c r="D14" s="36" t="s">
        <v>147</v>
      </c>
      <c r="E14" s="37" t="s">
        <v>9</v>
      </c>
      <c r="F14" s="65">
        <v>40</v>
      </c>
      <c r="G14" s="65"/>
      <c r="H14" s="67">
        <f t="shared" si="1"/>
        <v>40</v>
      </c>
      <c r="I14" s="12"/>
      <c r="J14" s="14"/>
      <c r="K14" s="14"/>
      <c r="L14" s="14"/>
    </row>
    <row r="15" spans="1:15" ht="20.25" customHeight="1" x14ac:dyDescent="0.25">
      <c r="A15" s="23">
        <v>11</v>
      </c>
      <c r="B15" s="5">
        <v>7785</v>
      </c>
      <c r="C15" s="39">
        <v>10</v>
      </c>
      <c r="D15" s="36" t="s">
        <v>147</v>
      </c>
      <c r="E15" s="37" t="s">
        <v>8</v>
      </c>
      <c r="F15" s="65">
        <v>14</v>
      </c>
      <c r="G15" s="65"/>
      <c r="H15" s="67">
        <f t="shared" si="1"/>
        <v>14</v>
      </c>
      <c r="I15" s="12"/>
      <c r="J15" s="14"/>
      <c r="K15" s="14"/>
      <c r="L15" s="14"/>
    </row>
    <row r="16" spans="1:15" ht="20.25" customHeight="1" x14ac:dyDescent="0.25">
      <c r="A16" s="23">
        <v>12</v>
      </c>
      <c r="B16" s="5">
        <v>7785</v>
      </c>
      <c r="C16" s="39">
        <v>12</v>
      </c>
      <c r="D16" s="36" t="s">
        <v>148</v>
      </c>
      <c r="E16" s="37"/>
      <c r="F16" s="65"/>
      <c r="G16" s="65">
        <v>15</v>
      </c>
      <c r="H16" s="67">
        <f t="shared" si="1"/>
        <v>15</v>
      </c>
      <c r="I16" s="12"/>
      <c r="J16" s="14"/>
      <c r="K16" s="14"/>
      <c r="L16" s="14"/>
    </row>
    <row r="17" spans="1:12" ht="20.25" customHeight="1" x14ac:dyDescent="0.25">
      <c r="A17" s="23">
        <v>13</v>
      </c>
      <c r="B17" s="5">
        <v>7785</v>
      </c>
      <c r="C17" s="39">
        <v>13</v>
      </c>
      <c r="D17" s="36" t="s">
        <v>149</v>
      </c>
      <c r="E17" s="37" t="s">
        <v>10</v>
      </c>
      <c r="F17" s="65"/>
      <c r="G17" s="65">
        <v>11</v>
      </c>
      <c r="H17" s="67">
        <f t="shared" si="1"/>
        <v>11</v>
      </c>
      <c r="I17" s="12"/>
      <c r="J17" s="14"/>
      <c r="K17" s="14"/>
      <c r="L17" s="14"/>
    </row>
    <row r="18" spans="1:12" ht="20.25" customHeight="1" x14ac:dyDescent="0.25">
      <c r="A18" s="23">
        <v>14</v>
      </c>
      <c r="B18" s="5">
        <v>7785</v>
      </c>
      <c r="C18" s="39">
        <v>14</v>
      </c>
      <c r="D18" s="36" t="s">
        <v>150</v>
      </c>
      <c r="E18" s="37" t="s">
        <v>10</v>
      </c>
      <c r="F18" s="65">
        <v>16</v>
      </c>
      <c r="G18" s="65">
        <v>7</v>
      </c>
      <c r="H18" s="67">
        <f t="shared" si="1"/>
        <v>23</v>
      </c>
      <c r="I18" s="12"/>
      <c r="J18" s="14"/>
      <c r="K18" s="14"/>
      <c r="L18" s="14"/>
    </row>
    <row r="19" spans="1:12" ht="20.25" customHeight="1" x14ac:dyDescent="0.25">
      <c r="A19" s="23">
        <v>15</v>
      </c>
      <c r="B19" s="5">
        <v>7785</v>
      </c>
      <c r="C19" s="39">
        <v>14</v>
      </c>
      <c r="D19" s="36" t="s">
        <v>151</v>
      </c>
      <c r="E19" s="37" t="s">
        <v>10</v>
      </c>
      <c r="F19" s="65">
        <v>3</v>
      </c>
      <c r="G19" s="65"/>
      <c r="H19" s="67">
        <f t="shared" si="1"/>
        <v>3</v>
      </c>
      <c r="I19" s="12"/>
      <c r="J19" s="14"/>
      <c r="K19" s="14"/>
      <c r="L19" s="14"/>
    </row>
    <row r="20" spans="1:12" ht="20.25" customHeight="1" x14ac:dyDescent="0.25">
      <c r="A20" s="23">
        <v>16</v>
      </c>
      <c r="B20" s="5">
        <v>7785</v>
      </c>
      <c r="C20" s="39">
        <v>44</v>
      </c>
      <c r="D20" s="36" t="s">
        <v>152</v>
      </c>
      <c r="E20" s="37" t="s">
        <v>11</v>
      </c>
      <c r="F20" s="65">
        <v>15</v>
      </c>
      <c r="G20" s="65">
        <v>59</v>
      </c>
      <c r="H20" s="67">
        <f t="shared" si="1"/>
        <v>74</v>
      </c>
      <c r="I20" s="12"/>
      <c r="J20" s="14"/>
      <c r="K20" s="14"/>
      <c r="L20" s="14"/>
    </row>
    <row r="21" spans="1:12" ht="20.25" customHeight="1" x14ac:dyDescent="0.25">
      <c r="A21" s="23">
        <v>17</v>
      </c>
      <c r="B21" s="5">
        <v>7785</v>
      </c>
      <c r="C21" s="39">
        <v>51</v>
      </c>
      <c r="D21" s="36" t="s">
        <v>153</v>
      </c>
      <c r="E21" s="37" t="s">
        <v>47</v>
      </c>
      <c r="F21" s="65">
        <v>3</v>
      </c>
      <c r="G21" s="65">
        <v>3</v>
      </c>
      <c r="H21" s="67">
        <f t="shared" si="1"/>
        <v>6</v>
      </c>
      <c r="I21" s="12"/>
      <c r="J21" s="14"/>
      <c r="K21" s="14"/>
      <c r="L21" s="14"/>
    </row>
    <row r="22" spans="1:12" ht="29.25" customHeight="1" x14ac:dyDescent="0.25">
      <c r="A22" s="23">
        <v>18</v>
      </c>
      <c r="B22" s="5">
        <v>7786</v>
      </c>
      <c r="C22" s="39">
        <v>35</v>
      </c>
      <c r="D22" s="37" t="s">
        <v>143</v>
      </c>
      <c r="E22" s="37" t="s">
        <v>11</v>
      </c>
      <c r="F22" s="65">
        <v>84</v>
      </c>
      <c r="G22" s="65">
        <v>9</v>
      </c>
      <c r="H22" s="67">
        <f t="shared" si="1"/>
        <v>93</v>
      </c>
      <c r="I22" s="12"/>
      <c r="J22" s="14"/>
      <c r="K22" s="14"/>
      <c r="L22" s="14"/>
    </row>
    <row r="23" spans="1:12" ht="20.25" customHeight="1" x14ac:dyDescent="0.25">
      <c r="A23" s="23">
        <v>19</v>
      </c>
      <c r="B23" s="5">
        <v>7786</v>
      </c>
      <c r="C23" s="39">
        <v>38</v>
      </c>
      <c r="D23" s="37" t="s">
        <v>154</v>
      </c>
      <c r="E23" s="37" t="s">
        <v>13</v>
      </c>
      <c r="F23" s="65">
        <v>1</v>
      </c>
      <c r="G23" s="65">
        <v>6</v>
      </c>
      <c r="H23" s="67">
        <f t="shared" si="1"/>
        <v>7</v>
      </c>
      <c r="I23" s="12"/>
      <c r="J23" s="14"/>
      <c r="K23" s="14"/>
      <c r="L23" s="14"/>
    </row>
    <row r="24" spans="1:12" ht="20.25" customHeight="1" x14ac:dyDescent="0.25">
      <c r="A24" s="23">
        <v>20</v>
      </c>
      <c r="B24" s="5">
        <v>7788</v>
      </c>
      <c r="C24" s="39">
        <v>5</v>
      </c>
      <c r="D24" s="36" t="s">
        <v>146</v>
      </c>
      <c r="E24" s="37" t="s">
        <v>10</v>
      </c>
      <c r="F24" s="65">
        <v>10</v>
      </c>
      <c r="G24" s="65">
        <v>10</v>
      </c>
      <c r="H24" s="67">
        <f t="shared" si="1"/>
        <v>20</v>
      </c>
      <c r="I24" s="12"/>
      <c r="J24" s="14"/>
      <c r="K24" s="14"/>
      <c r="L24" s="14"/>
    </row>
    <row r="25" spans="1:12" ht="20.25" customHeight="1" x14ac:dyDescent="0.25">
      <c r="A25" s="23">
        <v>21</v>
      </c>
      <c r="B25" s="5">
        <v>7788</v>
      </c>
      <c r="C25" s="39">
        <v>12</v>
      </c>
      <c r="D25" s="36" t="s">
        <v>155</v>
      </c>
      <c r="E25" s="37"/>
      <c r="F25" s="65">
        <v>19</v>
      </c>
      <c r="G25" s="65">
        <v>27</v>
      </c>
      <c r="H25" s="67">
        <f t="shared" si="1"/>
        <v>46</v>
      </c>
      <c r="I25" s="12"/>
      <c r="J25" s="14"/>
      <c r="K25" s="14"/>
      <c r="L25" s="14"/>
    </row>
    <row r="26" spans="1:12" ht="20.25" customHeight="1" x14ac:dyDescent="0.25">
      <c r="A26" s="23">
        <v>22</v>
      </c>
      <c r="B26" s="5">
        <v>7788</v>
      </c>
      <c r="C26" s="39">
        <v>23</v>
      </c>
      <c r="D26" s="36" t="s">
        <v>146</v>
      </c>
      <c r="E26" s="37" t="s">
        <v>12</v>
      </c>
      <c r="F26" s="65">
        <v>37</v>
      </c>
      <c r="G26" s="65"/>
      <c r="H26" s="67">
        <f t="shared" si="1"/>
        <v>37</v>
      </c>
      <c r="I26" s="12"/>
      <c r="J26" s="14"/>
      <c r="K26" s="14"/>
      <c r="L26" s="14"/>
    </row>
    <row r="27" spans="1:12" ht="20.25" customHeight="1" x14ac:dyDescent="0.25">
      <c r="A27" s="23">
        <v>23</v>
      </c>
      <c r="B27" s="5">
        <v>7788</v>
      </c>
      <c r="C27" s="39">
        <v>25</v>
      </c>
      <c r="D27" s="36" t="s">
        <v>146</v>
      </c>
      <c r="E27" s="37" t="s">
        <v>73</v>
      </c>
      <c r="F27" s="65">
        <v>8</v>
      </c>
      <c r="G27" s="65">
        <v>22</v>
      </c>
      <c r="H27" s="67">
        <f t="shared" si="1"/>
        <v>30</v>
      </c>
      <c r="I27" s="12"/>
      <c r="J27" s="14"/>
      <c r="K27" s="14"/>
      <c r="L27" s="14"/>
    </row>
    <row r="28" spans="1:12" ht="20.25" customHeight="1" x14ac:dyDescent="0.25">
      <c r="A28" s="23">
        <v>24</v>
      </c>
      <c r="B28" s="5">
        <v>7788</v>
      </c>
      <c r="C28" s="39">
        <v>26</v>
      </c>
      <c r="D28" s="36" t="s">
        <v>146</v>
      </c>
      <c r="E28" s="37" t="s">
        <v>74</v>
      </c>
      <c r="F28" s="65">
        <v>20</v>
      </c>
      <c r="G28" s="65">
        <v>52</v>
      </c>
      <c r="H28" s="67">
        <f t="shared" si="1"/>
        <v>72</v>
      </c>
      <c r="I28" s="12"/>
      <c r="J28" s="14"/>
      <c r="K28" s="14"/>
      <c r="L28" s="14"/>
    </row>
    <row r="29" spans="1:12" ht="20.25" customHeight="1" x14ac:dyDescent="0.25">
      <c r="A29" s="23">
        <v>25</v>
      </c>
      <c r="B29" s="5">
        <v>7788</v>
      </c>
      <c r="C29" s="39">
        <v>27</v>
      </c>
      <c r="D29" s="36" t="s">
        <v>146</v>
      </c>
      <c r="E29" s="37" t="s">
        <v>75</v>
      </c>
      <c r="F29" s="65">
        <v>16</v>
      </c>
      <c r="G29" s="65">
        <v>25</v>
      </c>
      <c r="H29" s="67">
        <f t="shared" si="1"/>
        <v>41</v>
      </c>
      <c r="I29" s="12"/>
      <c r="J29" s="14"/>
      <c r="K29" s="14"/>
      <c r="L29" s="14"/>
    </row>
    <row r="30" spans="1:12" ht="20.25" customHeight="1" x14ac:dyDescent="0.25">
      <c r="A30" s="23">
        <v>26</v>
      </c>
      <c r="B30" s="5">
        <v>7788</v>
      </c>
      <c r="C30" s="39">
        <v>29</v>
      </c>
      <c r="D30" s="36" t="s">
        <v>156</v>
      </c>
      <c r="E30" s="37" t="s">
        <v>13</v>
      </c>
      <c r="F30" s="65">
        <v>12</v>
      </c>
      <c r="G30" s="65">
        <v>30</v>
      </c>
      <c r="H30" s="67">
        <f t="shared" si="1"/>
        <v>42</v>
      </c>
      <c r="I30" s="12"/>
      <c r="J30" s="14"/>
      <c r="K30" s="14"/>
      <c r="L30" s="14"/>
    </row>
    <row r="31" spans="1:12" ht="20.25" customHeight="1" x14ac:dyDescent="0.25">
      <c r="A31" s="23">
        <v>27</v>
      </c>
      <c r="B31" s="5">
        <v>7788</v>
      </c>
      <c r="C31" s="39">
        <v>33</v>
      </c>
      <c r="D31" s="36" t="s">
        <v>146</v>
      </c>
      <c r="E31" s="37" t="s">
        <v>14</v>
      </c>
      <c r="F31" s="65">
        <v>47</v>
      </c>
      <c r="G31" s="65">
        <v>172</v>
      </c>
      <c r="H31" s="67">
        <f t="shared" si="1"/>
        <v>219</v>
      </c>
      <c r="I31" s="12"/>
      <c r="J31" s="14"/>
      <c r="K31" s="14"/>
      <c r="L31" s="14"/>
    </row>
    <row r="32" spans="1:12" ht="20.25" customHeight="1" x14ac:dyDescent="0.25">
      <c r="A32" s="23">
        <v>28</v>
      </c>
      <c r="B32" s="5">
        <v>7788</v>
      </c>
      <c r="C32" s="39">
        <v>36</v>
      </c>
      <c r="D32" s="36" t="s">
        <v>146</v>
      </c>
      <c r="E32" s="37"/>
      <c r="F32" s="65"/>
      <c r="G32" s="65">
        <v>27</v>
      </c>
      <c r="H32" s="67">
        <f t="shared" si="1"/>
        <v>27</v>
      </c>
      <c r="I32" s="12"/>
      <c r="J32" s="14"/>
      <c r="K32" s="14"/>
      <c r="L32" s="14"/>
    </row>
    <row r="33" spans="1:14" ht="27" customHeight="1" x14ac:dyDescent="0.25">
      <c r="A33" s="23">
        <v>29</v>
      </c>
      <c r="B33" s="5">
        <v>7788</v>
      </c>
      <c r="C33" s="39">
        <v>38</v>
      </c>
      <c r="D33" s="37" t="s">
        <v>143</v>
      </c>
      <c r="E33" s="37" t="s">
        <v>15</v>
      </c>
      <c r="F33" s="65">
        <v>19</v>
      </c>
      <c r="G33" s="65">
        <v>36</v>
      </c>
      <c r="H33" s="67">
        <f t="shared" si="1"/>
        <v>55</v>
      </c>
      <c r="I33" s="12"/>
      <c r="J33" s="14"/>
      <c r="K33" s="14"/>
      <c r="L33" s="14"/>
    </row>
    <row r="34" spans="1:14" ht="20.25" customHeight="1" x14ac:dyDescent="0.25">
      <c r="A34" s="23">
        <v>30</v>
      </c>
      <c r="B34" s="5">
        <v>7788</v>
      </c>
      <c r="C34" s="39">
        <v>58</v>
      </c>
      <c r="D34" s="36" t="s">
        <v>153</v>
      </c>
      <c r="E34" s="37"/>
      <c r="F34" s="65"/>
      <c r="G34" s="65">
        <v>9</v>
      </c>
      <c r="H34" s="67">
        <f t="shared" si="1"/>
        <v>9</v>
      </c>
      <c r="I34" s="12"/>
      <c r="J34" s="14"/>
      <c r="K34" s="14"/>
      <c r="L34" s="14"/>
    </row>
    <row r="35" spans="1:14" ht="20.25" customHeight="1" x14ac:dyDescent="0.25">
      <c r="A35" s="23">
        <v>31</v>
      </c>
      <c r="B35" s="5">
        <v>7788</v>
      </c>
      <c r="C35" s="39">
        <v>80</v>
      </c>
      <c r="D35" s="36" t="s">
        <v>153</v>
      </c>
      <c r="E35" s="37"/>
      <c r="F35" s="81">
        <v>21</v>
      </c>
      <c r="G35" s="81">
        <v>4</v>
      </c>
      <c r="H35" s="67">
        <f t="shared" si="1"/>
        <v>25</v>
      </c>
      <c r="I35" s="12"/>
      <c r="J35" s="14"/>
      <c r="K35" s="14"/>
      <c r="L35" s="14"/>
    </row>
    <row r="36" spans="1:14" ht="20.25" customHeight="1" x14ac:dyDescent="0.25">
      <c r="A36" s="23">
        <v>32</v>
      </c>
      <c r="B36" s="5">
        <v>7788</v>
      </c>
      <c r="C36" s="39">
        <v>84</v>
      </c>
      <c r="D36" s="36" t="s">
        <v>157</v>
      </c>
      <c r="E36" s="37"/>
      <c r="F36" s="81">
        <v>10</v>
      </c>
      <c r="G36" s="81">
        <v>24</v>
      </c>
      <c r="H36" s="67">
        <f>F36+G36</f>
        <v>34</v>
      </c>
      <c r="I36" s="12"/>
      <c r="J36" s="14"/>
      <c r="K36" s="14"/>
      <c r="L36" s="14"/>
    </row>
    <row r="37" spans="1:14" ht="20.25" customHeight="1" x14ac:dyDescent="0.25">
      <c r="A37" s="23">
        <v>32</v>
      </c>
      <c r="B37" s="5">
        <v>7870</v>
      </c>
      <c r="C37" s="39">
        <v>8</v>
      </c>
      <c r="D37" s="36" t="s">
        <v>158</v>
      </c>
      <c r="E37" s="37" t="s">
        <v>16</v>
      </c>
      <c r="F37" s="81">
        <v>18</v>
      </c>
      <c r="G37" s="81">
        <v>78</v>
      </c>
      <c r="H37" s="82">
        <f t="shared" si="1"/>
        <v>96</v>
      </c>
      <c r="I37" s="89"/>
      <c r="J37" s="90"/>
      <c r="K37" s="90"/>
      <c r="L37" s="90"/>
    </row>
    <row r="38" spans="1:14" ht="18.75" customHeight="1" x14ac:dyDescent="0.25">
      <c r="A38" s="15"/>
      <c r="B38" s="26"/>
      <c r="C38" s="26"/>
      <c r="D38" s="27" t="s">
        <v>18</v>
      </c>
      <c r="E38" s="95" t="s">
        <v>37</v>
      </c>
      <c r="F38" s="92">
        <f>SUM(F5:F37)</f>
        <v>588</v>
      </c>
      <c r="G38" s="92">
        <f>SUM(G5:G37)</f>
        <v>887</v>
      </c>
      <c r="H38" s="92">
        <f>SUM(H5:H37)</f>
        <v>1475</v>
      </c>
      <c r="I38" s="91"/>
      <c r="J38" s="93"/>
      <c r="K38" s="94"/>
      <c r="L38" s="94"/>
      <c r="N38" s="11"/>
    </row>
    <row r="39" spans="1:14" x14ac:dyDescent="0.25">
      <c r="D39" s="3"/>
      <c r="E39" s="3"/>
      <c r="F39" s="3"/>
      <c r="G39" s="3"/>
      <c r="H39" s="3"/>
      <c r="I39" s="3"/>
      <c r="J39" s="3"/>
    </row>
    <row r="40" spans="1:14" ht="15.75" x14ac:dyDescent="0.25">
      <c r="B40" s="126"/>
      <c r="C40" s="126"/>
      <c r="D40" s="126"/>
      <c r="E40" s="3"/>
      <c r="F40" s="47"/>
      <c r="G40" s="47"/>
      <c r="H40" s="47"/>
      <c r="J40"/>
      <c r="K40" s="123" t="s">
        <v>162</v>
      </c>
      <c r="L40" s="123"/>
      <c r="M40" s="123"/>
    </row>
    <row r="41" spans="1:14" x14ac:dyDescent="0.25">
      <c r="J41"/>
      <c r="K41"/>
      <c r="L41" t="s">
        <v>60</v>
      </c>
      <c r="M41"/>
    </row>
    <row r="42" spans="1:14" x14ac:dyDescent="0.25">
      <c r="J42" t="s">
        <v>163</v>
      </c>
      <c r="K42"/>
      <c r="L42"/>
      <c r="M42"/>
    </row>
  </sheetData>
  <mergeCells count="4">
    <mergeCell ref="A1:F1"/>
    <mergeCell ref="A2:F2"/>
    <mergeCell ref="B40:D40"/>
    <mergeCell ref="K40:M40"/>
  </mergeCells>
  <pageMargins left="0.70866141732283472" right="0.70866141732283472" top="0.55118110236220474" bottom="0.55118110236220474" header="0.31496062992125984" footer="0.31496062992125984"/>
  <pageSetup paperSize="9" scale="8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workbookViewId="0">
      <selection activeCell="G16" sqref="F16:I18"/>
    </sheetView>
  </sheetViews>
  <sheetFormatPr defaultRowHeight="15" x14ac:dyDescent="0.25"/>
  <cols>
    <col min="1" max="1" width="3.5703125" customWidth="1"/>
    <col min="2" max="2" width="19.7109375" style="8" customWidth="1"/>
    <col min="3" max="3" width="9.5703125" customWidth="1"/>
    <col min="4" max="4" width="11.7109375" customWidth="1"/>
    <col min="5" max="5" width="9.42578125" customWidth="1"/>
    <col min="6" max="6" width="13.7109375" customWidth="1"/>
    <col min="7" max="8" width="14.140625" customWidth="1"/>
    <col min="9" max="9" width="16" customWidth="1"/>
  </cols>
  <sheetData>
    <row r="1" spans="1:13" x14ac:dyDescent="0.25">
      <c r="A1" s="119"/>
      <c r="B1" s="119"/>
      <c r="C1" s="119"/>
      <c r="D1" s="8"/>
      <c r="E1" s="8"/>
      <c r="F1" s="8"/>
      <c r="G1" s="8"/>
      <c r="I1" s="114" t="s">
        <v>161</v>
      </c>
      <c r="J1" s="114"/>
      <c r="K1" s="114"/>
      <c r="L1" s="114"/>
      <c r="M1" s="114"/>
    </row>
    <row r="2" spans="1:13" x14ac:dyDescent="0.25">
      <c r="A2" s="8"/>
      <c r="C2" s="8"/>
      <c r="D2" s="8"/>
      <c r="E2" s="8"/>
      <c r="F2" s="8"/>
      <c r="G2" s="8"/>
    </row>
    <row r="3" spans="1:13" x14ac:dyDescent="0.25">
      <c r="A3" s="8"/>
      <c r="C3" s="8"/>
      <c r="D3" s="8"/>
      <c r="E3" s="8"/>
      <c r="F3" s="8"/>
      <c r="G3" s="8"/>
    </row>
    <row r="4" spans="1:13" ht="18" x14ac:dyDescent="0.25">
      <c r="A4" s="8"/>
      <c r="B4" s="127" t="s">
        <v>66</v>
      </c>
      <c r="C4" s="119"/>
      <c r="D4" s="119"/>
      <c r="E4" s="119"/>
      <c r="F4" s="119"/>
      <c r="G4" s="119"/>
      <c r="H4" s="119"/>
      <c r="I4" s="119"/>
    </row>
    <row r="5" spans="1:13" ht="18" x14ac:dyDescent="0.25">
      <c r="A5" s="8"/>
      <c r="C5" s="127" t="s">
        <v>49</v>
      </c>
      <c r="D5" s="127"/>
      <c r="E5" s="127"/>
      <c r="F5" s="127"/>
      <c r="G5" s="127"/>
      <c r="H5" s="127"/>
    </row>
    <row r="6" spans="1:13" x14ac:dyDescent="0.25">
      <c r="A6" s="8"/>
    </row>
    <row r="7" spans="1:13" ht="15.75" thickBot="1" x14ac:dyDescent="0.3"/>
    <row r="8" spans="1:13" ht="56.25" x14ac:dyDescent="0.25">
      <c r="A8" s="48" t="s">
        <v>0</v>
      </c>
      <c r="B8" s="49" t="s">
        <v>35</v>
      </c>
      <c r="C8" s="49" t="s">
        <v>28</v>
      </c>
      <c r="D8" s="49" t="s">
        <v>29</v>
      </c>
      <c r="E8" s="96" t="s">
        <v>2</v>
      </c>
      <c r="F8" s="98" t="s">
        <v>20</v>
      </c>
      <c r="G8" s="49" t="s">
        <v>21</v>
      </c>
      <c r="H8" s="49" t="s">
        <v>23</v>
      </c>
      <c r="I8" s="50" t="s">
        <v>22</v>
      </c>
    </row>
    <row r="9" spans="1:13" ht="24.95" customHeight="1" x14ac:dyDescent="0.3">
      <c r="A9" s="51">
        <v>1</v>
      </c>
      <c r="B9" s="52" t="s">
        <v>34</v>
      </c>
      <c r="C9" s="71">
        <v>239</v>
      </c>
      <c r="D9" s="71">
        <v>899</v>
      </c>
      <c r="E9" s="97">
        <f>C9+D9</f>
        <v>1138</v>
      </c>
      <c r="F9" s="99"/>
      <c r="G9" s="53"/>
      <c r="H9" s="53"/>
      <c r="I9" s="54"/>
    </row>
    <row r="10" spans="1:13" ht="24.95" customHeight="1" x14ac:dyDescent="0.3">
      <c r="A10" s="51">
        <v>2</v>
      </c>
      <c r="B10" s="52" t="s">
        <v>36</v>
      </c>
      <c r="C10" s="71">
        <v>80</v>
      </c>
      <c r="D10" s="71">
        <v>397</v>
      </c>
      <c r="E10" s="97">
        <f t="shared" ref="E10:E12" si="0">C10+D10</f>
        <v>477</v>
      </c>
      <c r="F10" s="99"/>
      <c r="G10" s="53"/>
      <c r="H10" s="53"/>
      <c r="I10" s="54"/>
    </row>
    <row r="11" spans="1:13" ht="24.95" customHeight="1" x14ac:dyDescent="0.3">
      <c r="A11" s="51">
        <v>3</v>
      </c>
      <c r="B11" s="52" t="s">
        <v>31</v>
      </c>
      <c r="C11" s="71">
        <v>125</v>
      </c>
      <c r="D11" s="71">
        <v>325</v>
      </c>
      <c r="E11" s="97">
        <f t="shared" si="0"/>
        <v>450</v>
      </c>
      <c r="F11" s="99"/>
      <c r="G11" s="53"/>
      <c r="H11" s="53"/>
      <c r="I11" s="54"/>
    </row>
    <row r="12" spans="1:13" ht="24.95" customHeight="1" x14ac:dyDescent="0.3">
      <c r="A12" s="51">
        <v>4</v>
      </c>
      <c r="B12" s="52" t="s">
        <v>32</v>
      </c>
      <c r="C12" s="73">
        <v>0</v>
      </c>
      <c r="D12" s="73">
        <v>208</v>
      </c>
      <c r="E12" s="97">
        <f t="shared" si="0"/>
        <v>208</v>
      </c>
      <c r="F12" s="99"/>
      <c r="G12" s="55"/>
      <c r="H12" s="55"/>
      <c r="I12" s="56"/>
    </row>
    <row r="13" spans="1:13" ht="24.95" customHeight="1" thickBot="1" x14ac:dyDescent="0.35">
      <c r="A13" s="57">
        <v>5</v>
      </c>
      <c r="B13" s="58" t="s">
        <v>33</v>
      </c>
      <c r="C13" s="100">
        <f>'SOI Świętoszów '!F38</f>
        <v>588</v>
      </c>
      <c r="D13" s="100">
        <f>'SOI Świętoszów '!G38</f>
        <v>887</v>
      </c>
      <c r="E13" s="101">
        <f>C13+D13</f>
        <v>1475</v>
      </c>
      <c r="F13" s="102"/>
      <c r="G13" s="103"/>
      <c r="H13" s="103"/>
      <c r="I13" s="104"/>
    </row>
    <row r="14" spans="1:13" ht="21" thickBot="1" x14ac:dyDescent="0.35">
      <c r="C14" s="105">
        <f>SUM(C9:C13)</f>
        <v>1032</v>
      </c>
      <c r="D14" s="106">
        <f>SUM(D9:D13)</f>
        <v>2716</v>
      </c>
      <c r="E14" s="111">
        <f>SUM(E9:E13)</f>
        <v>3748</v>
      </c>
      <c r="F14" s="107"/>
      <c r="G14" s="108"/>
      <c r="H14" s="109"/>
      <c r="I14" s="110"/>
      <c r="K14" s="4"/>
    </row>
    <row r="15" spans="1:13" x14ac:dyDescent="0.25">
      <c r="C15" s="9"/>
    </row>
    <row r="16" spans="1:13" ht="15.75" x14ac:dyDescent="0.25">
      <c r="G16" s="123" t="s">
        <v>162</v>
      </c>
      <c r="H16" s="123"/>
      <c r="I16" s="123"/>
    </row>
    <row r="17" spans="3:9" x14ac:dyDescent="0.25">
      <c r="H17" t="s">
        <v>60</v>
      </c>
    </row>
    <row r="18" spans="3:9" x14ac:dyDescent="0.25">
      <c r="C18" s="9"/>
      <c r="F18" t="s">
        <v>163</v>
      </c>
    </row>
    <row r="21" spans="3:9" x14ac:dyDescent="0.25">
      <c r="I21" t="s">
        <v>39</v>
      </c>
    </row>
  </sheetData>
  <mergeCells count="4">
    <mergeCell ref="A1:C1"/>
    <mergeCell ref="C5:H5"/>
    <mergeCell ref="B4:I4"/>
    <mergeCell ref="G16:I1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horizontalDpi="4294967294" vertic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D71F4B69-EFC6-46D8-9355-1462408E954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SOI Żagań </vt:lpstr>
      <vt:lpstr>SOI Dobre</vt:lpstr>
      <vt:lpstr>SOI Bolesławiec</vt:lpstr>
      <vt:lpstr>SOI Głogów</vt:lpstr>
      <vt:lpstr>SOI Świętoszów </vt:lpstr>
      <vt:lpstr>Zestawienie 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2025-06-09T09:38:33Z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c26a93d4-812c-4fe7-9fe5-cc9986b8cd81</vt:lpwstr>
  </property>
  <property fmtid="{D5CDD505-2E9C-101B-9397-08002B2CF9AE}" pid="3" name="bjSaver">
    <vt:lpwstr>2qQwkBS6ffZYT9kjIgwFSAkZpjcgdudQ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PortionMark">
    <vt:lpwstr>[JAW]</vt:lpwstr>
  </property>
  <property fmtid="{D5CDD505-2E9C-101B-9397-08002B2CF9AE}" pid="6" name="bjClsUserRVM">
    <vt:lpwstr>[]</vt:lpwstr>
  </property>
  <property fmtid="{D5CDD505-2E9C-101B-9397-08002B2CF9AE}" pid="7" name="s5636:Creator type=organization">
    <vt:lpwstr>MILNET-Z</vt:lpwstr>
  </property>
  <property fmtid="{D5CDD505-2E9C-101B-9397-08002B2CF9AE}" pid="8" name="bjpmDocIH">
    <vt:lpwstr>zYQ4Zgx1H4HRbx8DlUxUA4HQBx7nR7Ss</vt:lpwstr>
  </property>
  <property fmtid="{D5CDD505-2E9C-101B-9397-08002B2CF9AE}" pid="9" name="s5636:Creator type=IP">
    <vt:lpwstr>10.68.150.14</vt:lpwstr>
  </property>
  <property fmtid="{D5CDD505-2E9C-101B-9397-08002B2CF9AE}" pid="10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</Properties>
</file>