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12B0F60E-664F-4EED-956C-7BA33A241255}" xr6:coauthVersionLast="36" xr6:coauthVersionMax="36" xr10:uidLastSave="{00000000-0000-0000-0000-000000000000}"/>
  <bookViews>
    <workbookView xWindow="-15" yWindow="-15" windowWidth="12000" windowHeight="916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1" l="1"/>
  <c r="H62" i="1" s="1"/>
  <c r="G74" i="1" l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61" i="1" l="1"/>
  <c r="H61" i="1" s="1"/>
  <c r="G63" i="1" l="1"/>
  <c r="H63" i="1" s="1"/>
  <c r="G64" i="1"/>
  <c r="H64" i="1" s="1"/>
  <c r="G65" i="1"/>
  <c r="H65" i="1" s="1"/>
  <c r="G66" i="1"/>
  <c r="H66" i="1" s="1"/>
  <c r="G67" i="1"/>
  <c r="H67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8" i="1"/>
  <c r="H8" i="1" s="1"/>
  <c r="G88" i="1"/>
  <c r="H88" i="1" s="1"/>
  <c r="G87" i="1"/>
  <c r="H87" i="1" s="1"/>
  <c r="G89" i="1" l="1"/>
  <c r="H89" i="1" s="1"/>
  <c r="G68" i="1"/>
  <c r="G90" i="1" l="1"/>
  <c r="H90" i="1" s="1"/>
  <c r="H68" i="1"/>
</calcChain>
</file>

<file path=xl/sharedStrings.xml><?xml version="1.0" encoding="utf-8"?>
<sst xmlns="http://schemas.openxmlformats.org/spreadsheetml/2006/main" count="188" uniqueCount="105">
  <si>
    <t>Załącznik nr  …………. do oferty</t>
  </si>
  <si>
    <t>Lp.</t>
  </si>
  <si>
    <t>szt.</t>
  </si>
  <si>
    <t>kpl.</t>
  </si>
  <si>
    <t>Formularz cenowy</t>
  </si>
  <si>
    <t>ZADANIE   : " Dostawa sprzętu warsztatowego oraz narzędzi" dla 6 Wojskowego Oddziału Gospodarczego Ustka w 2025 roku</t>
  </si>
  <si>
    <t>Alkomat bezustnikowy Alco Blow z pokrowcem i świadectwem kalibracji</t>
  </si>
  <si>
    <t>Klucz dynamometryczny Dzierżyński 40-210 nm YT 0761 1/2"</t>
  </si>
  <si>
    <t>Urządzenie do wymiany płynu ham. TRW YCB350</t>
  </si>
  <si>
    <t xml:space="preserve">szt. </t>
  </si>
  <si>
    <t>Lampa warsztatowa inspekcyjna Led COB YT - 08518</t>
  </si>
  <si>
    <t>Lampa warsztatowa NEO TOOLS 99 - 044</t>
  </si>
  <si>
    <t>Podnośnik hydrauliczny JCB 5T TR50001</t>
  </si>
  <si>
    <t>W kol. 4 należy wpisać  nazwę producenta oferowanego produktu jeżeli jest inna niż w kolumnie nr 2</t>
  </si>
  <si>
    <t>Numer katalogowy oferowanego produktu</t>
  </si>
  <si>
    <t>Nazwa</t>
  </si>
  <si>
    <t>Jm</t>
  </si>
  <si>
    <t>Ilość</t>
  </si>
  <si>
    <t>Cena netto</t>
  </si>
  <si>
    <t>Wartość netto</t>
  </si>
  <si>
    <t>Wartość brutto</t>
  </si>
  <si>
    <t>Ceny zawierają całkowity koszt związany z realizacją dostawy do poszczególnych magazynów</t>
  </si>
  <si>
    <t>podpis</t>
  </si>
  <si>
    <t>Zgrzewarka ręczna folii worków 500 mm zgrzew 3 mm obudowa metalowa FS-500AL</t>
  </si>
  <si>
    <t>Prostownik Mar - Pol z rozruchem 750A 12/24 Class 750 60-900Ah  M82514R PRO72</t>
  </si>
  <si>
    <t>Palnik gazowy - lampa lutownicza z zapłonem piezo YT - 36712</t>
  </si>
  <si>
    <t>Ściągacz do łożysk dwu ramienny + separator YATO YT 06412</t>
  </si>
  <si>
    <t>Lutownica pistoletowa 30/130W Rebel LUT0066</t>
  </si>
  <si>
    <t>Leżanka warsztatowa Yato YT -08802</t>
  </si>
  <si>
    <t>Dedra pistolet do kleju DED 7557</t>
  </si>
  <si>
    <t>Podgrzewacz  indukcyjny nagrzewnica Mar- Pol M79362</t>
  </si>
  <si>
    <t>Dedra pawarka zgrzewarka do plastiku DED 7526</t>
  </si>
  <si>
    <t>Nasadka udarowa 65 mm 1" BJC M58555</t>
  </si>
  <si>
    <t xml:space="preserve">Nasadka udarowa 85 mm 1" BJC M58559 </t>
  </si>
  <si>
    <t>Przedłużka udarowa 1" Jonnesway 250 mm S03A8E10</t>
  </si>
  <si>
    <t>Przedłużka udarowa 1"King Tony 250 mm 8260-10P</t>
  </si>
  <si>
    <t>Przedłużka 1" King Tony 175 mm 8260-07P</t>
  </si>
  <si>
    <t>Pokrętło przesuwne 1" 650 mm Honiton H8650</t>
  </si>
  <si>
    <t>Szczypce do ściągania izolacji Knipex 13 66 180</t>
  </si>
  <si>
    <t>Szczypce zaciskowe wygięte Milwaukee 4932471725</t>
  </si>
  <si>
    <t>Szcypce zaciskowe Milwaukee płaskie 4932471726</t>
  </si>
  <si>
    <t>Zestaw nasadek udarowych długich 3/4 20 szt. S03AD6120S</t>
  </si>
  <si>
    <t>Zestaw pneumatyczny KIT 8 9045865STN</t>
  </si>
  <si>
    <t>Prostownik z rozruchem 20-800AH Yato YT-83062</t>
  </si>
  <si>
    <t>Zestaw kluczy nasadowych, nasadki grzechotka 3/4" Fofcekraft 51903</t>
  </si>
  <si>
    <t>Smarownica akumulatorowa DeWalt DCGG571M1</t>
  </si>
  <si>
    <t>Przedłużacz bębnowy 50 mb Wuber 3x2,5mm 12888</t>
  </si>
  <si>
    <t>Okulary ochronne Beta 7061TC</t>
  </si>
  <si>
    <t>Szafka warsztatowa z wyposażeniem YATO YT -5530</t>
  </si>
  <si>
    <t>Pistolet lakierniczy zestawdysze 0,8, 1,4, 1,7 HVLP + reduktor sicopro al. 827-2000p</t>
  </si>
  <si>
    <t>Wąż pneumatyczny Yato  śred. 10 mm dł. 20 m. YT 24225</t>
  </si>
  <si>
    <t>Wiertarka stołowa Optimum B17 Pro basic 490W 230V 3003161</t>
  </si>
  <si>
    <t>Zestaw elektronarzędzi  12V makita (2 x1,5Ah) CLX224X</t>
  </si>
  <si>
    <t>Szlifierka pneumatyczna Metabo DSX150 601558000</t>
  </si>
  <si>
    <t>Zestaw 3M 6000 półmaska gazowa z pochłaniaczami ABEK1 6059 P kolor biały rozmiar M 3M 6000 + 6059P</t>
  </si>
  <si>
    <t>Rękawice spawalnicze YT-74824</t>
  </si>
  <si>
    <t>Rozsuwny klucz do kół 17x19x21x23 mm YATO YT08040</t>
  </si>
  <si>
    <t>Imadło ślusarskie obrotowe 150 mm YATO YT6503</t>
  </si>
  <si>
    <t>Lutownica transformatorowa 200 W YATO z akcesoriami. YT82451 WAR658</t>
  </si>
  <si>
    <t>Zestaw wkrętaków YATO 12 szt. YT25967</t>
  </si>
  <si>
    <t>Próbnik napięcia  samochodowy 6-24V YATO YT2865</t>
  </si>
  <si>
    <t>Stół warsztatowy GD 1200x800x840 mm 179674</t>
  </si>
  <si>
    <t>Zestaw narzędzi YATO 68 elementów  YT39009</t>
  </si>
  <si>
    <t>Skrzynka z narzędziami zestaw 80 szt YATO YT38951</t>
  </si>
  <si>
    <t>Lutownica gazowa Beta  BE 1827/K</t>
  </si>
  <si>
    <t>Nitownica boczna Beta 2,4-4,8 nity aluminiowe BE 1741U</t>
  </si>
  <si>
    <t>Przedłużacz zwijany bębnowy 20 m YT 81052</t>
  </si>
  <si>
    <t>Przedłużacz  4-gniazdkowy z uziem. dł 5m z włacznikiem EDO777564 5904252615607</t>
  </si>
  <si>
    <t>Pistolet do przedmuchiwania długi  Adler 0211.0</t>
  </si>
  <si>
    <t>Zestaw imbusów Modeco 9 szt. MN-54-120</t>
  </si>
  <si>
    <t>Bity Neo Tools 31 części 06-103</t>
  </si>
  <si>
    <t>Szczypce wydłużne proste 1000V Topex 32D513</t>
  </si>
  <si>
    <t>Zestaw śrubokrętów Neo Topex 04-143</t>
  </si>
  <si>
    <t>Skrzynia narzędziowa Stanley STST1-80150</t>
  </si>
  <si>
    <t>Młotek rusznikarski z zestawem pobijaków Wheeler - Delta Series AR 15 WHE952636</t>
  </si>
  <si>
    <t>Zestaw do czyszczenia broni Deluxe Rothco 58 el. 10046</t>
  </si>
  <si>
    <t>Klucze płasko oczkowe z grzechotką 12 cz 8-24 mm 12112 mrn King Tony 4710591920040</t>
  </si>
  <si>
    <t>Klucz udarowy 3/4 Dewalt DCF964P2</t>
  </si>
  <si>
    <t>Zestaw frezów WURTH 0616000010</t>
  </si>
  <si>
    <t>Klucz udarowy akumulatorowy Makita 18V DTW300RTJ</t>
  </si>
  <si>
    <t>Ściągacz piast kół, łożysk Beta  1530/C5</t>
  </si>
  <si>
    <t>Wiertarko wkrętarka Bosch GSR 120-LI Professional 0 601 9G8 000</t>
  </si>
  <si>
    <t>Podświetlane szkło powiększające JFL-30 LEB</t>
  </si>
  <si>
    <t>Szlifierka akumulatorowa Makita DGA452RTJ</t>
  </si>
  <si>
    <t>Kompresor olejowy Stanley Fatmax 50L 10bar 8119500STF522</t>
  </si>
  <si>
    <t>Imadło stalowe z kowadłem 5" -125mm JBC 58993 IMA56 JBC-6540705</t>
  </si>
  <si>
    <t>Lustro inspekcyjne (średnica 30 cm, dł. Regulowana 60 cm-110 cm) Prodrop LI30</t>
  </si>
  <si>
    <t>Palnik Perun PU-216A/U16 komplet w walizce. W310-5310</t>
  </si>
  <si>
    <t>Walizka 22 narzędzia do obracania i cofania lewych i prawych tłoczków Beta Beta 1471M/C22</t>
  </si>
  <si>
    <t xml:space="preserve">Wartość netto/brutto  </t>
  </si>
  <si>
    <t>Służba Uzbrojenia i Elektroniki</t>
  </si>
  <si>
    <t xml:space="preserve">Wartość netto/brutto </t>
  </si>
  <si>
    <t>Wartość całkowita netto/brutto (Służba Czołgowo-Samochodowa plus Służba Uzbrojenia i Elektroniki)</t>
  </si>
  <si>
    <t>Dane do umowy:</t>
  </si>
  <si>
    <t>Nazwa i adres Wykonawcy składającego ofertę:</t>
  </si>
  <si>
    <t>…………………………………………………</t>
  </si>
  <si>
    <t xml:space="preserve">…………………………………………………                                    </t>
  </si>
  <si>
    <r>
      <t xml:space="preserve">Firma działa na podstawie wpisu do CEIDG / KRS </t>
    </r>
    <r>
      <rPr>
        <sz val="10"/>
        <color theme="1"/>
        <rFont val="Calibri"/>
        <family val="2"/>
        <charset val="238"/>
        <scheme val="minor"/>
      </rPr>
      <t xml:space="preserve">*) niepotrzebne skreślić  </t>
    </r>
    <r>
      <rPr>
        <sz val="11"/>
        <color theme="1"/>
        <rFont val="Calibri"/>
        <family val="2"/>
        <charset val="238"/>
        <scheme val="minor"/>
      </rPr>
      <t>pod numerem .........................………………………</t>
    </r>
  </si>
  <si>
    <t>Osobą upoważnioną do podpisania umowy jest : ……………………………………...</t>
  </si>
  <si>
    <t>tel......................................</t>
  </si>
  <si>
    <t xml:space="preserve">Numer konta bankowego: ………………………………………………………………………………………………………………………………………………….                                                        </t>
  </si>
  <si>
    <t xml:space="preserve"> NIP ………………………………….. e-mail: …………………………………………..      REGON ………………………</t>
  </si>
  <si>
    <t>…………………………………………</t>
  </si>
  <si>
    <t xml:space="preserve"> Służba Czołgowo- Samochodowa</t>
  </si>
  <si>
    <t>Akceptujemy warunki umowy.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</si>
</sst>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sz val="12"/>
      <name val="Times New Roman"/>
      <family val="1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sz val="10"/>
      <color theme="1"/>
      <name val="Calibri"/>
      <family val="2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color rgb="FF333333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62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7" fillId="0" borderId="0" xfId="0" applyFont="1"/>
    <xf numFmtId="0" fontId="4" fillId="0" borderId="0" xfId="1" applyFont="1" applyBorder="1" applyAlignment="1">
      <alignment horizontal="left" vertical="center" wrapText="1"/>
    </xf>
    <xf numFmtId="4" fontId="6" fillId="0" borderId="4" xfId="2" applyNumberFormat="1" applyFont="1" applyFill="1" applyBorder="1" applyAlignment="1">
      <alignment vertical="center" wrapText="1"/>
    </xf>
    <xf numFmtId="4" fontId="6" fillId="0" borderId="4" xfId="2" applyNumberFormat="1" applyFont="1" applyFill="1" applyBorder="1" applyAlignment="1">
      <alignment vertical="center"/>
    </xf>
    <xf numFmtId="0" fontId="6" fillId="0" borderId="0" xfId="0" applyFont="1"/>
    <xf numFmtId="0" fontId="4" fillId="0" borderId="0" xfId="0" applyFont="1"/>
    <xf numFmtId="0" fontId="8" fillId="0" borderId="5" xfId="2" applyFont="1" applyFill="1" applyBorder="1" applyAlignment="1">
      <alignment horizontal="left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1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/>
    </xf>
    <xf numFmtId="4" fontId="4" fillId="0" borderId="0" xfId="2" applyNumberFormat="1" applyFont="1" applyFill="1" applyBorder="1" applyAlignment="1"/>
    <xf numFmtId="0" fontId="7" fillId="0" borderId="0" xfId="0" applyNumberFormat="1" applyFont="1"/>
    <xf numFmtId="0" fontId="10" fillId="0" borderId="4" xfId="1" applyFont="1" applyBorder="1" applyAlignment="1">
      <alignment horizontal="center" vertical="center" wrapText="1"/>
    </xf>
    <xf numFmtId="2" fontId="8" fillId="0" borderId="4" xfId="2" applyNumberFormat="1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49" fontId="8" fillId="0" borderId="3" xfId="2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2" borderId="0" xfId="0" applyFont="1" applyFill="1"/>
    <xf numFmtId="0" fontId="9" fillId="0" borderId="4" xfId="0" applyFont="1" applyBorder="1" applyAlignment="1">
      <alignment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/>
    </xf>
    <xf numFmtId="4" fontId="8" fillId="0" borderId="4" xfId="2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 wrapText="1"/>
    </xf>
    <xf numFmtId="4" fontId="4" fillId="0" borderId="4" xfId="2" applyNumberFormat="1" applyFont="1" applyFill="1" applyBorder="1" applyAlignment="1">
      <alignment vertical="center"/>
    </xf>
    <xf numFmtId="4" fontId="12" fillId="0" borderId="4" xfId="0" applyNumberFormat="1" applyFont="1" applyBorder="1" applyAlignment="1">
      <alignment vertical="center"/>
    </xf>
    <xf numFmtId="4" fontId="4" fillId="0" borderId="4" xfId="2" applyNumberFormat="1" applyFont="1" applyFill="1" applyBorder="1" applyAlignment="1">
      <alignment horizontal="right" vertical="center"/>
    </xf>
    <xf numFmtId="0" fontId="14" fillId="0" borderId="0" xfId="0" applyFont="1"/>
    <xf numFmtId="0" fontId="4" fillId="0" borderId="6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15" fillId="0" borderId="4" xfId="2" applyFon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8" fillId="0" borderId="0" xfId="0" applyFont="1" applyBorder="1" applyAlignment="1"/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4" fillId="0" borderId="1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</cellXfs>
  <cellStyles count="3">
    <cellStyle name="Normalny" xfId="0" builtinId="0"/>
    <cellStyle name="Normalny 2" xfId="2" xr:uid="{00000000-0005-0000-0000-000001000000}"/>
    <cellStyle name="Normalny_wstepny 1 plan rzeczowo csmw200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0"/>
  <sheetViews>
    <sheetView tabSelected="1" topLeftCell="A88" zoomScale="80" zoomScaleNormal="80" workbookViewId="0">
      <selection activeCell="C98" sqref="C98"/>
    </sheetView>
  </sheetViews>
  <sheetFormatPr defaultRowHeight="15" x14ac:dyDescent="0.25"/>
  <cols>
    <col min="1" max="1" width="4.28515625" customWidth="1"/>
    <col min="2" max="2" width="56.42578125" customWidth="1"/>
    <col min="3" max="3" width="7.5703125" customWidth="1"/>
    <col min="4" max="4" width="20.5703125" customWidth="1"/>
    <col min="5" max="5" width="10" customWidth="1"/>
    <col min="6" max="6" width="12.7109375" customWidth="1"/>
    <col min="7" max="7" width="13.85546875" customWidth="1"/>
    <col min="8" max="8" width="14.7109375" customWidth="1"/>
    <col min="9" max="9" width="12" bestFit="1" customWidth="1"/>
    <col min="10" max="10" width="14.28515625" customWidth="1"/>
    <col min="11" max="11" width="12.7109375" bestFit="1" customWidth="1"/>
  </cols>
  <sheetData>
    <row r="1" spans="1:11" ht="15.75" x14ac:dyDescent="0.25">
      <c r="A1" s="9"/>
      <c r="B1" s="9"/>
      <c r="C1" s="9"/>
      <c r="D1" s="9"/>
      <c r="E1" s="9"/>
      <c r="F1" s="57" t="s">
        <v>0</v>
      </c>
      <c r="G1" s="57"/>
      <c r="H1" s="57"/>
    </row>
    <row r="2" spans="1:11" ht="15.75" x14ac:dyDescent="0.25">
      <c r="A2" s="9"/>
      <c r="B2" s="10" t="s">
        <v>4</v>
      </c>
      <c r="C2" s="9"/>
      <c r="D2" s="9"/>
      <c r="E2" s="9"/>
      <c r="F2" s="9"/>
      <c r="G2" s="9"/>
      <c r="H2" s="9"/>
    </row>
    <row r="3" spans="1:11" ht="15.75" x14ac:dyDescent="0.25">
      <c r="A3" s="9"/>
      <c r="B3" s="9"/>
      <c r="C3" s="9"/>
      <c r="D3" s="9"/>
      <c r="E3" s="9"/>
      <c r="F3" s="9"/>
      <c r="G3" s="9"/>
      <c r="H3" s="9"/>
    </row>
    <row r="4" spans="1:11" ht="15.75" x14ac:dyDescent="0.25">
      <c r="A4" s="58" t="s">
        <v>5</v>
      </c>
      <c r="B4" s="59"/>
      <c r="C4" s="59"/>
      <c r="D4" s="59"/>
      <c r="E4" s="59"/>
      <c r="F4" s="59"/>
      <c r="G4" s="59"/>
      <c r="H4" s="60"/>
    </row>
    <row r="5" spans="1:11" ht="15.75" x14ac:dyDescent="0.25">
      <c r="A5" s="1"/>
      <c r="B5" s="61" t="s">
        <v>103</v>
      </c>
      <c r="C5" s="61"/>
      <c r="D5" s="6"/>
      <c r="E5" s="1"/>
      <c r="F5" s="1"/>
      <c r="G5" s="1"/>
      <c r="H5" s="1"/>
    </row>
    <row r="6" spans="1:11" s="5" customFormat="1" ht="43.5" customHeight="1" x14ac:dyDescent="0.2">
      <c r="A6" s="44" t="s">
        <v>1</v>
      </c>
      <c r="B6" s="45" t="s">
        <v>15</v>
      </c>
      <c r="C6" s="44" t="s">
        <v>16</v>
      </c>
      <c r="D6" s="46" t="s">
        <v>14</v>
      </c>
      <c r="E6" s="44" t="s">
        <v>17</v>
      </c>
      <c r="F6" s="44" t="s">
        <v>18</v>
      </c>
      <c r="G6" s="44" t="s">
        <v>19</v>
      </c>
      <c r="H6" s="44" t="s">
        <v>20</v>
      </c>
      <c r="J6" s="47"/>
      <c r="K6" s="47"/>
    </row>
    <row r="7" spans="1:11" ht="15.75" x14ac:dyDescent="0.25">
      <c r="A7" s="41">
        <v>1</v>
      </c>
      <c r="B7" s="3">
        <v>2</v>
      </c>
      <c r="C7" s="42">
        <v>3</v>
      </c>
      <c r="D7" s="43">
        <v>4</v>
      </c>
      <c r="E7" s="2">
        <v>5</v>
      </c>
      <c r="F7" s="2">
        <v>6</v>
      </c>
      <c r="G7" s="2">
        <v>7</v>
      </c>
      <c r="H7" s="2">
        <v>8</v>
      </c>
      <c r="J7" s="22"/>
      <c r="K7" s="22"/>
    </row>
    <row r="8" spans="1:11" s="5" customFormat="1" ht="35.1" customHeight="1" x14ac:dyDescent="0.2">
      <c r="A8" s="4">
        <v>1</v>
      </c>
      <c r="B8" s="14" t="s">
        <v>7</v>
      </c>
      <c r="C8" s="12" t="s">
        <v>2</v>
      </c>
      <c r="D8" s="12"/>
      <c r="E8" s="13">
        <v>1</v>
      </c>
      <c r="F8" s="21"/>
      <c r="G8" s="7">
        <f>E8*F8</f>
        <v>0</v>
      </c>
      <c r="H8" s="8">
        <f>G8*1.23</f>
        <v>0</v>
      </c>
    </row>
    <row r="9" spans="1:11" s="5" customFormat="1" ht="35.1" customHeight="1" x14ac:dyDescent="0.2">
      <c r="A9" s="4">
        <v>2</v>
      </c>
      <c r="B9" s="14" t="s">
        <v>23</v>
      </c>
      <c r="C9" s="12" t="s">
        <v>2</v>
      </c>
      <c r="D9" s="12"/>
      <c r="E9" s="13">
        <v>1</v>
      </c>
      <c r="F9" s="21"/>
      <c r="G9" s="7">
        <f t="shared" ref="G9:G67" si="0">E9*F9</f>
        <v>0</v>
      </c>
      <c r="H9" s="8">
        <f t="shared" ref="H9:H68" si="1">G9*1.23</f>
        <v>0</v>
      </c>
    </row>
    <row r="10" spans="1:11" s="5" customFormat="1" ht="35.1" customHeight="1" x14ac:dyDescent="0.2">
      <c r="A10" s="4">
        <v>3</v>
      </c>
      <c r="B10" s="14" t="s">
        <v>24</v>
      </c>
      <c r="C10" s="12" t="s">
        <v>3</v>
      </c>
      <c r="D10" s="12"/>
      <c r="E10" s="13">
        <v>1</v>
      </c>
      <c r="F10" s="21"/>
      <c r="G10" s="7">
        <f t="shared" si="0"/>
        <v>0</v>
      </c>
      <c r="H10" s="8">
        <f t="shared" si="1"/>
        <v>0</v>
      </c>
    </row>
    <row r="11" spans="1:11" s="5" customFormat="1" ht="35.1" customHeight="1" x14ac:dyDescent="0.2">
      <c r="A11" s="4">
        <v>4</v>
      </c>
      <c r="B11" s="15" t="s">
        <v>25</v>
      </c>
      <c r="C11" s="12" t="s">
        <v>3</v>
      </c>
      <c r="D11" s="12"/>
      <c r="E11" s="13">
        <v>1</v>
      </c>
      <c r="F11" s="21"/>
      <c r="G11" s="7">
        <f t="shared" si="0"/>
        <v>0</v>
      </c>
      <c r="H11" s="8">
        <f t="shared" si="1"/>
        <v>0</v>
      </c>
    </row>
    <row r="12" spans="1:11" s="5" customFormat="1" ht="35.1" customHeight="1" x14ac:dyDescent="0.2">
      <c r="A12" s="4">
        <v>5</v>
      </c>
      <c r="B12" s="15" t="s">
        <v>26</v>
      </c>
      <c r="C12" s="12" t="s">
        <v>3</v>
      </c>
      <c r="D12" s="12"/>
      <c r="E12" s="13">
        <v>1</v>
      </c>
      <c r="F12" s="21"/>
      <c r="G12" s="7">
        <f t="shared" si="0"/>
        <v>0</v>
      </c>
      <c r="H12" s="8">
        <f t="shared" si="1"/>
        <v>0</v>
      </c>
    </row>
    <row r="13" spans="1:11" s="5" customFormat="1" ht="35.1" customHeight="1" x14ac:dyDescent="0.2">
      <c r="A13" s="4">
        <v>6</v>
      </c>
      <c r="B13" s="15" t="s">
        <v>27</v>
      </c>
      <c r="C13" s="12" t="s">
        <v>2</v>
      </c>
      <c r="D13" s="12"/>
      <c r="E13" s="13">
        <v>1</v>
      </c>
      <c r="F13" s="21"/>
      <c r="G13" s="7">
        <f t="shared" si="0"/>
        <v>0</v>
      </c>
      <c r="H13" s="8">
        <f t="shared" si="1"/>
        <v>0</v>
      </c>
    </row>
    <row r="14" spans="1:11" s="5" customFormat="1" ht="35.1" customHeight="1" x14ac:dyDescent="0.2">
      <c r="A14" s="4">
        <v>7</v>
      </c>
      <c r="B14" s="14" t="s">
        <v>76</v>
      </c>
      <c r="C14" s="12" t="s">
        <v>3</v>
      </c>
      <c r="D14" s="25"/>
      <c r="E14" s="13">
        <v>1</v>
      </c>
      <c r="F14" s="21"/>
      <c r="G14" s="7">
        <f t="shared" si="0"/>
        <v>0</v>
      </c>
      <c r="H14" s="8">
        <f t="shared" si="1"/>
        <v>0</v>
      </c>
    </row>
    <row r="15" spans="1:11" s="5" customFormat="1" ht="35.1" customHeight="1" x14ac:dyDescent="0.2">
      <c r="A15" s="4">
        <v>8</v>
      </c>
      <c r="B15" s="33" t="s">
        <v>28</v>
      </c>
      <c r="C15" s="12" t="s">
        <v>2</v>
      </c>
      <c r="D15" s="26"/>
      <c r="E15" s="13">
        <v>5</v>
      </c>
      <c r="F15" s="21"/>
      <c r="G15" s="7">
        <f t="shared" si="0"/>
        <v>0</v>
      </c>
      <c r="H15" s="8">
        <f t="shared" si="1"/>
        <v>0</v>
      </c>
    </row>
    <row r="16" spans="1:11" s="5" customFormat="1" ht="35.1" customHeight="1" x14ac:dyDescent="0.2">
      <c r="A16" s="4">
        <v>9</v>
      </c>
      <c r="B16" s="14" t="s">
        <v>29</v>
      </c>
      <c r="C16" s="12" t="s">
        <v>2</v>
      </c>
      <c r="D16" s="12"/>
      <c r="E16" s="13">
        <v>1</v>
      </c>
      <c r="F16" s="21"/>
      <c r="G16" s="7">
        <f t="shared" si="0"/>
        <v>0</v>
      </c>
      <c r="H16" s="8">
        <f t="shared" si="1"/>
        <v>0</v>
      </c>
    </row>
    <row r="17" spans="1:8" s="5" customFormat="1" ht="35.1" customHeight="1" x14ac:dyDescent="0.2">
      <c r="A17" s="4">
        <v>10</v>
      </c>
      <c r="B17" s="14" t="s">
        <v>30</v>
      </c>
      <c r="C17" s="12" t="s">
        <v>3</v>
      </c>
      <c r="D17" s="12"/>
      <c r="E17" s="13">
        <v>1</v>
      </c>
      <c r="F17" s="21"/>
      <c r="G17" s="7">
        <f t="shared" si="0"/>
        <v>0</v>
      </c>
      <c r="H17" s="8">
        <f t="shared" si="1"/>
        <v>0</v>
      </c>
    </row>
    <row r="18" spans="1:8" s="5" customFormat="1" ht="35.1" customHeight="1" x14ac:dyDescent="0.2">
      <c r="A18" s="4">
        <v>11</v>
      </c>
      <c r="B18" s="23" t="s">
        <v>31</v>
      </c>
      <c r="C18" s="12" t="s">
        <v>3</v>
      </c>
      <c r="D18" s="12"/>
      <c r="E18" s="13">
        <v>1</v>
      </c>
      <c r="F18" s="21"/>
      <c r="G18" s="7">
        <f t="shared" si="0"/>
        <v>0</v>
      </c>
      <c r="H18" s="8">
        <f t="shared" si="1"/>
        <v>0</v>
      </c>
    </row>
    <row r="19" spans="1:8" s="5" customFormat="1" ht="35.1" customHeight="1" x14ac:dyDescent="0.2">
      <c r="A19" s="4">
        <v>12</v>
      </c>
      <c r="B19" s="28" t="s">
        <v>33</v>
      </c>
      <c r="C19" s="12" t="s">
        <v>2</v>
      </c>
      <c r="D19" s="16"/>
      <c r="E19" s="13">
        <v>1</v>
      </c>
      <c r="F19" s="21"/>
      <c r="G19" s="7">
        <f t="shared" si="0"/>
        <v>0</v>
      </c>
      <c r="H19" s="8">
        <f t="shared" si="1"/>
        <v>0</v>
      </c>
    </row>
    <row r="20" spans="1:8" s="5" customFormat="1" ht="35.1" customHeight="1" x14ac:dyDescent="0.2">
      <c r="A20" s="4">
        <v>13</v>
      </c>
      <c r="B20" s="28" t="s">
        <v>32</v>
      </c>
      <c r="C20" s="12" t="s">
        <v>2</v>
      </c>
      <c r="D20" s="12"/>
      <c r="E20" s="13">
        <v>1</v>
      </c>
      <c r="F20" s="21"/>
      <c r="G20" s="7">
        <f t="shared" si="0"/>
        <v>0</v>
      </c>
      <c r="H20" s="8">
        <f t="shared" si="1"/>
        <v>0</v>
      </c>
    </row>
    <row r="21" spans="1:8" s="5" customFormat="1" ht="35.1" customHeight="1" x14ac:dyDescent="0.2">
      <c r="A21" s="4">
        <v>14</v>
      </c>
      <c r="B21" s="24" t="s">
        <v>34</v>
      </c>
      <c r="C21" s="12" t="s">
        <v>2</v>
      </c>
      <c r="D21" s="25"/>
      <c r="E21" s="13">
        <v>1</v>
      </c>
      <c r="F21" s="21"/>
      <c r="G21" s="7">
        <f t="shared" si="0"/>
        <v>0</v>
      </c>
      <c r="H21" s="8">
        <f t="shared" si="1"/>
        <v>0</v>
      </c>
    </row>
    <row r="22" spans="1:8" s="5" customFormat="1" ht="35.1" customHeight="1" x14ac:dyDescent="0.2">
      <c r="A22" s="4">
        <v>15</v>
      </c>
      <c r="B22" s="24" t="s">
        <v>35</v>
      </c>
      <c r="C22" s="12" t="s">
        <v>2</v>
      </c>
      <c r="D22" s="12"/>
      <c r="E22" s="13">
        <v>1</v>
      </c>
      <c r="F22" s="21"/>
      <c r="G22" s="7">
        <f t="shared" si="0"/>
        <v>0</v>
      </c>
      <c r="H22" s="8">
        <f t="shared" si="1"/>
        <v>0</v>
      </c>
    </row>
    <row r="23" spans="1:8" s="5" customFormat="1" ht="35.1" customHeight="1" x14ac:dyDescent="0.2">
      <c r="A23" s="4">
        <v>16</v>
      </c>
      <c r="B23" s="24" t="s">
        <v>36</v>
      </c>
      <c r="C23" s="12" t="s">
        <v>2</v>
      </c>
      <c r="D23" s="12"/>
      <c r="E23" s="13">
        <v>1</v>
      </c>
      <c r="F23" s="21"/>
      <c r="G23" s="7">
        <f t="shared" si="0"/>
        <v>0</v>
      </c>
      <c r="H23" s="8">
        <f t="shared" si="1"/>
        <v>0</v>
      </c>
    </row>
    <row r="24" spans="1:8" s="5" customFormat="1" ht="35.1" customHeight="1" x14ac:dyDescent="0.2">
      <c r="A24" s="4">
        <v>17</v>
      </c>
      <c r="B24" s="24" t="s">
        <v>37</v>
      </c>
      <c r="C24" s="12" t="s">
        <v>2</v>
      </c>
      <c r="D24" s="12"/>
      <c r="E24" s="13">
        <v>2</v>
      </c>
      <c r="F24" s="21"/>
      <c r="G24" s="7">
        <f t="shared" si="0"/>
        <v>0</v>
      </c>
      <c r="H24" s="8">
        <f t="shared" si="1"/>
        <v>0</v>
      </c>
    </row>
    <row r="25" spans="1:8" s="5" customFormat="1" ht="35.1" customHeight="1" x14ac:dyDescent="0.2">
      <c r="A25" s="4">
        <v>18</v>
      </c>
      <c r="B25" s="23" t="s">
        <v>77</v>
      </c>
      <c r="C25" s="12" t="s">
        <v>3</v>
      </c>
      <c r="D25" s="12"/>
      <c r="E25" s="13">
        <v>1</v>
      </c>
      <c r="F25" s="21"/>
      <c r="G25" s="7">
        <f t="shared" si="0"/>
        <v>0</v>
      </c>
      <c r="H25" s="8">
        <f t="shared" si="1"/>
        <v>0</v>
      </c>
    </row>
    <row r="26" spans="1:8" s="5" customFormat="1" ht="35.1" customHeight="1" x14ac:dyDescent="0.2">
      <c r="A26" s="4">
        <v>19</v>
      </c>
      <c r="B26" s="14" t="s">
        <v>8</v>
      </c>
      <c r="C26" s="12" t="s">
        <v>3</v>
      </c>
      <c r="D26" s="12"/>
      <c r="E26" s="13">
        <v>1</v>
      </c>
      <c r="F26" s="21"/>
      <c r="G26" s="7">
        <f t="shared" si="0"/>
        <v>0</v>
      </c>
      <c r="H26" s="8">
        <f t="shared" si="1"/>
        <v>0</v>
      </c>
    </row>
    <row r="27" spans="1:8" s="5" customFormat="1" ht="35.1" customHeight="1" x14ac:dyDescent="0.2">
      <c r="A27" s="4">
        <v>20</v>
      </c>
      <c r="B27" s="14" t="s">
        <v>38</v>
      </c>
      <c r="C27" s="12" t="s">
        <v>2</v>
      </c>
      <c r="D27" s="12"/>
      <c r="E27" s="13">
        <v>3</v>
      </c>
      <c r="F27" s="21"/>
      <c r="G27" s="7">
        <f t="shared" si="0"/>
        <v>0</v>
      </c>
      <c r="H27" s="8">
        <f t="shared" si="1"/>
        <v>0</v>
      </c>
    </row>
    <row r="28" spans="1:8" s="5" customFormat="1" ht="35.1" customHeight="1" x14ac:dyDescent="0.2">
      <c r="A28" s="4">
        <v>21</v>
      </c>
      <c r="B28" s="24" t="s">
        <v>39</v>
      </c>
      <c r="C28" s="12" t="s">
        <v>2</v>
      </c>
      <c r="D28" s="12"/>
      <c r="E28" s="13">
        <v>4</v>
      </c>
      <c r="F28" s="21"/>
      <c r="G28" s="7">
        <f t="shared" si="0"/>
        <v>0</v>
      </c>
      <c r="H28" s="8">
        <f t="shared" si="1"/>
        <v>0</v>
      </c>
    </row>
    <row r="29" spans="1:8" s="5" customFormat="1" ht="35.1" customHeight="1" x14ac:dyDescent="0.2">
      <c r="A29" s="4">
        <v>22</v>
      </c>
      <c r="B29" s="24" t="s">
        <v>40</v>
      </c>
      <c r="C29" s="12" t="s">
        <v>2</v>
      </c>
      <c r="D29" s="12"/>
      <c r="E29" s="13">
        <v>4</v>
      </c>
      <c r="F29" s="21"/>
      <c r="G29" s="7">
        <f t="shared" si="0"/>
        <v>0</v>
      </c>
      <c r="H29" s="8">
        <f t="shared" si="1"/>
        <v>0</v>
      </c>
    </row>
    <row r="30" spans="1:8" s="5" customFormat="1" ht="35.1" customHeight="1" x14ac:dyDescent="0.2">
      <c r="A30" s="4">
        <v>23</v>
      </c>
      <c r="B30" s="24" t="s">
        <v>41</v>
      </c>
      <c r="C30" s="12" t="s">
        <v>3</v>
      </c>
      <c r="D30" s="12"/>
      <c r="E30" s="13">
        <v>1</v>
      </c>
      <c r="F30" s="21"/>
      <c r="G30" s="7">
        <f t="shared" si="0"/>
        <v>0</v>
      </c>
      <c r="H30" s="8">
        <f t="shared" si="1"/>
        <v>0</v>
      </c>
    </row>
    <row r="31" spans="1:8" s="5" customFormat="1" ht="35.1" customHeight="1" x14ac:dyDescent="0.2">
      <c r="A31" s="4">
        <v>24</v>
      </c>
      <c r="B31" s="34" t="s">
        <v>84</v>
      </c>
      <c r="C31" s="12" t="s">
        <v>3</v>
      </c>
      <c r="D31" s="12"/>
      <c r="E31" s="13">
        <v>1</v>
      </c>
      <c r="F31" s="21"/>
      <c r="G31" s="7">
        <f t="shared" si="0"/>
        <v>0</v>
      </c>
      <c r="H31" s="8">
        <f t="shared" si="1"/>
        <v>0</v>
      </c>
    </row>
    <row r="32" spans="1:8" s="5" customFormat="1" ht="35.1" customHeight="1" x14ac:dyDescent="0.2">
      <c r="A32" s="4">
        <v>25</v>
      </c>
      <c r="B32" s="34" t="s">
        <v>42</v>
      </c>
      <c r="C32" s="12" t="s">
        <v>3</v>
      </c>
      <c r="D32" s="12"/>
      <c r="E32" s="13">
        <v>1</v>
      </c>
      <c r="F32" s="21"/>
      <c r="G32" s="7">
        <f t="shared" si="0"/>
        <v>0</v>
      </c>
      <c r="H32" s="8">
        <f t="shared" si="1"/>
        <v>0</v>
      </c>
    </row>
    <row r="33" spans="1:9" s="5" customFormat="1" ht="35.1" customHeight="1" x14ac:dyDescent="0.2">
      <c r="A33" s="4">
        <v>26</v>
      </c>
      <c r="B33" s="24" t="s">
        <v>43</v>
      </c>
      <c r="C33" s="12" t="s">
        <v>3</v>
      </c>
      <c r="D33" s="12"/>
      <c r="E33" s="13">
        <v>1</v>
      </c>
      <c r="F33" s="21"/>
      <c r="G33" s="7">
        <f t="shared" si="0"/>
        <v>0</v>
      </c>
      <c r="H33" s="8">
        <f t="shared" si="1"/>
        <v>0</v>
      </c>
    </row>
    <row r="34" spans="1:9" s="5" customFormat="1" ht="35.1" customHeight="1" x14ac:dyDescent="0.2">
      <c r="A34" s="4">
        <v>27</v>
      </c>
      <c r="B34" s="28" t="s">
        <v>85</v>
      </c>
      <c r="C34" s="12" t="s">
        <v>9</v>
      </c>
      <c r="D34" s="12"/>
      <c r="E34" s="13">
        <v>1</v>
      </c>
      <c r="F34" s="21"/>
      <c r="G34" s="7">
        <f t="shared" si="0"/>
        <v>0</v>
      </c>
      <c r="H34" s="8">
        <f t="shared" si="1"/>
        <v>0</v>
      </c>
    </row>
    <row r="35" spans="1:9" s="5" customFormat="1" ht="35.1" customHeight="1" x14ac:dyDescent="0.2">
      <c r="A35" s="4">
        <v>28</v>
      </c>
      <c r="B35" s="28" t="s">
        <v>44</v>
      </c>
      <c r="C35" s="12" t="s">
        <v>3</v>
      </c>
      <c r="D35" s="12"/>
      <c r="E35" s="13">
        <v>1</v>
      </c>
      <c r="F35" s="21"/>
      <c r="G35" s="7">
        <f t="shared" si="0"/>
        <v>0</v>
      </c>
      <c r="H35" s="8">
        <f t="shared" si="1"/>
        <v>0</v>
      </c>
    </row>
    <row r="36" spans="1:9" s="5" customFormat="1" ht="35.1" customHeight="1" x14ac:dyDescent="0.2">
      <c r="A36" s="4">
        <v>29</v>
      </c>
      <c r="B36" s="24" t="s">
        <v>45</v>
      </c>
      <c r="C36" s="12" t="s">
        <v>3</v>
      </c>
      <c r="D36" s="12"/>
      <c r="E36" s="13">
        <v>1</v>
      </c>
      <c r="F36" s="21"/>
      <c r="G36" s="7">
        <f t="shared" si="0"/>
        <v>0</v>
      </c>
      <c r="H36" s="8">
        <f t="shared" si="1"/>
        <v>0</v>
      </c>
    </row>
    <row r="37" spans="1:9" s="5" customFormat="1" ht="35.1" customHeight="1" x14ac:dyDescent="0.2">
      <c r="A37" s="4">
        <v>30</v>
      </c>
      <c r="B37" s="24" t="s">
        <v>46</v>
      </c>
      <c r="C37" s="12" t="s">
        <v>2</v>
      </c>
      <c r="D37" s="12"/>
      <c r="E37" s="13">
        <v>1</v>
      </c>
      <c r="F37" s="21"/>
      <c r="G37" s="7">
        <f t="shared" si="0"/>
        <v>0</v>
      </c>
      <c r="H37" s="8">
        <f t="shared" si="1"/>
        <v>0</v>
      </c>
    </row>
    <row r="38" spans="1:9" s="5" customFormat="1" ht="35.1" customHeight="1" x14ac:dyDescent="0.2">
      <c r="A38" s="4">
        <v>31</v>
      </c>
      <c r="B38" s="35" t="s">
        <v>6</v>
      </c>
      <c r="C38" s="12" t="s">
        <v>3</v>
      </c>
      <c r="D38" s="12"/>
      <c r="E38" s="13">
        <v>13</v>
      </c>
      <c r="F38" s="21"/>
      <c r="G38" s="7">
        <f t="shared" si="0"/>
        <v>0</v>
      </c>
      <c r="H38" s="8">
        <f t="shared" si="1"/>
        <v>0</v>
      </c>
    </row>
    <row r="39" spans="1:9" s="5" customFormat="1" ht="35.1" customHeight="1" x14ac:dyDescent="0.2">
      <c r="A39" s="4">
        <v>32</v>
      </c>
      <c r="B39" s="14" t="s">
        <v>86</v>
      </c>
      <c r="C39" s="12" t="s">
        <v>3</v>
      </c>
      <c r="D39" s="12"/>
      <c r="E39" s="13">
        <v>2</v>
      </c>
      <c r="F39" s="21"/>
      <c r="G39" s="7">
        <f t="shared" si="0"/>
        <v>0</v>
      </c>
      <c r="H39" s="8">
        <f t="shared" si="1"/>
        <v>0</v>
      </c>
    </row>
    <row r="40" spans="1:9" s="5" customFormat="1" ht="35.1" customHeight="1" x14ac:dyDescent="0.2">
      <c r="A40" s="4">
        <v>33</v>
      </c>
      <c r="B40" s="34" t="s">
        <v>47</v>
      </c>
      <c r="C40" s="12" t="s">
        <v>2</v>
      </c>
      <c r="D40" s="12"/>
      <c r="E40" s="13">
        <v>5</v>
      </c>
      <c r="F40" s="21"/>
      <c r="G40" s="7">
        <f t="shared" si="0"/>
        <v>0</v>
      </c>
      <c r="H40" s="8">
        <f t="shared" si="1"/>
        <v>0</v>
      </c>
    </row>
    <row r="41" spans="1:9" s="5" customFormat="1" ht="35.1" customHeight="1" x14ac:dyDescent="0.2">
      <c r="A41" s="4">
        <v>34</v>
      </c>
      <c r="B41" s="14" t="s">
        <v>48</v>
      </c>
      <c r="C41" s="12" t="s">
        <v>3</v>
      </c>
      <c r="D41" s="16"/>
      <c r="E41" s="13">
        <v>2</v>
      </c>
      <c r="F41" s="21"/>
      <c r="G41" s="7">
        <f t="shared" si="0"/>
        <v>0</v>
      </c>
      <c r="H41" s="8">
        <f t="shared" si="1"/>
        <v>0</v>
      </c>
    </row>
    <row r="42" spans="1:9" s="5" customFormat="1" ht="35.1" customHeight="1" x14ac:dyDescent="0.2">
      <c r="A42" s="4">
        <v>35</v>
      </c>
      <c r="B42" s="15" t="s">
        <v>49</v>
      </c>
      <c r="C42" s="12" t="s">
        <v>3</v>
      </c>
      <c r="D42" s="16"/>
      <c r="E42" s="13">
        <v>1</v>
      </c>
      <c r="F42" s="21"/>
      <c r="G42" s="7">
        <f t="shared" si="0"/>
        <v>0</v>
      </c>
      <c r="H42" s="8">
        <f t="shared" si="1"/>
        <v>0</v>
      </c>
      <c r="I42" s="27"/>
    </row>
    <row r="43" spans="1:9" s="5" customFormat="1" ht="35.1" customHeight="1" x14ac:dyDescent="0.2">
      <c r="A43" s="4">
        <v>36</v>
      </c>
      <c r="B43" s="29" t="s">
        <v>87</v>
      </c>
      <c r="C43" s="12" t="s">
        <v>3</v>
      </c>
      <c r="D43" s="12"/>
      <c r="E43" s="13">
        <v>1</v>
      </c>
      <c r="F43" s="21"/>
      <c r="G43" s="7">
        <f t="shared" si="0"/>
        <v>0</v>
      </c>
      <c r="H43" s="8">
        <f t="shared" si="1"/>
        <v>0</v>
      </c>
    </row>
    <row r="44" spans="1:9" s="5" customFormat="1" ht="35.1" customHeight="1" x14ac:dyDescent="0.2">
      <c r="A44" s="4">
        <v>37</v>
      </c>
      <c r="B44" s="29" t="s">
        <v>78</v>
      </c>
      <c r="C44" s="12" t="s">
        <v>3</v>
      </c>
      <c r="D44" s="12"/>
      <c r="E44" s="13">
        <v>1</v>
      </c>
      <c r="F44" s="21"/>
      <c r="G44" s="7">
        <f t="shared" si="0"/>
        <v>0</v>
      </c>
      <c r="H44" s="8">
        <f t="shared" si="1"/>
        <v>0</v>
      </c>
    </row>
    <row r="45" spans="1:9" s="5" customFormat="1" ht="35.1" customHeight="1" x14ac:dyDescent="0.2">
      <c r="A45" s="4">
        <v>38</v>
      </c>
      <c r="B45" s="29" t="s">
        <v>50</v>
      </c>
      <c r="C45" s="12" t="s">
        <v>2</v>
      </c>
      <c r="D45" s="12"/>
      <c r="E45" s="13">
        <v>1</v>
      </c>
      <c r="F45" s="21"/>
      <c r="G45" s="7">
        <f t="shared" si="0"/>
        <v>0</v>
      </c>
      <c r="H45" s="8">
        <f t="shared" si="1"/>
        <v>0</v>
      </c>
    </row>
    <row r="46" spans="1:9" s="5" customFormat="1" ht="35.1" customHeight="1" x14ac:dyDescent="0.2">
      <c r="A46" s="4">
        <v>39</v>
      </c>
      <c r="B46" s="29" t="s">
        <v>51</v>
      </c>
      <c r="C46" s="12" t="s">
        <v>3</v>
      </c>
      <c r="D46" s="12"/>
      <c r="E46" s="13">
        <v>1</v>
      </c>
      <c r="F46" s="21"/>
      <c r="G46" s="7">
        <f t="shared" si="0"/>
        <v>0</v>
      </c>
      <c r="H46" s="8">
        <f t="shared" si="1"/>
        <v>0</v>
      </c>
    </row>
    <row r="47" spans="1:9" s="5" customFormat="1" ht="35.1" customHeight="1" x14ac:dyDescent="0.2">
      <c r="A47" s="4">
        <v>40</v>
      </c>
      <c r="B47" s="29" t="s">
        <v>52</v>
      </c>
      <c r="C47" s="12" t="s">
        <v>3</v>
      </c>
      <c r="D47" s="12"/>
      <c r="E47" s="13">
        <v>1</v>
      </c>
      <c r="F47" s="21"/>
      <c r="G47" s="7">
        <f t="shared" si="0"/>
        <v>0</v>
      </c>
      <c r="H47" s="8">
        <f t="shared" si="1"/>
        <v>0</v>
      </c>
    </row>
    <row r="48" spans="1:9" s="5" customFormat="1" ht="35.1" customHeight="1" x14ac:dyDescent="0.2">
      <c r="A48" s="4">
        <v>41</v>
      </c>
      <c r="B48" s="30" t="s">
        <v>53</v>
      </c>
      <c r="C48" s="12" t="s">
        <v>2</v>
      </c>
      <c r="D48" s="16"/>
      <c r="E48" s="13">
        <v>1</v>
      </c>
      <c r="F48" s="21"/>
      <c r="G48" s="7">
        <f t="shared" si="0"/>
        <v>0</v>
      </c>
      <c r="H48" s="8">
        <f t="shared" si="1"/>
        <v>0</v>
      </c>
    </row>
    <row r="49" spans="1:11" s="5" customFormat="1" ht="35.1" customHeight="1" x14ac:dyDescent="0.2">
      <c r="A49" s="4">
        <v>42</v>
      </c>
      <c r="B49" s="29" t="s">
        <v>54</v>
      </c>
      <c r="C49" s="12" t="s">
        <v>3</v>
      </c>
      <c r="D49" s="12"/>
      <c r="E49" s="13">
        <v>1</v>
      </c>
      <c r="F49" s="21"/>
      <c r="G49" s="7">
        <f t="shared" si="0"/>
        <v>0</v>
      </c>
      <c r="H49" s="8">
        <f t="shared" si="1"/>
        <v>0</v>
      </c>
    </row>
    <row r="50" spans="1:11" s="5" customFormat="1" ht="35.1" customHeight="1" x14ac:dyDescent="0.2">
      <c r="A50" s="4">
        <v>43</v>
      </c>
      <c r="B50" s="29" t="s">
        <v>79</v>
      </c>
      <c r="C50" s="12" t="s">
        <v>3</v>
      </c>
      <c r="D50" s="12"/>
      <c r="E50" s="13">
        <v>1</v>
      </c>
      <c r="F50" s="21"/>
      <c r="G50" s="7">
        <f t="shared" si="0"/>
        <v>0</v>
      </c>
      <c r="H50" s="8">
        <f t="shared" si="1"/>
        <v>0</v>
      </c>
    </row>
    <row r="51" spans="1:11" s="5" customFormat="1" ht="35.1" customHeight="1" x14ac:dyDescent="0.2">
      <c r="A51" s="4">
        <v>44</v>
      </c>
      <c r="B51" s="11" t="s">
        <v>88</v>
      </c>
      <c r="C51" s="12" t="s">
        <v>3</v>
      </c>
      <c r="D51" s="16"/>
      <c r="E51" s="13">
        <v>1</v>
      </c>
      <c r="F51" s="21"/>
      <c r="G51" s="7">
        <f t="shared" si="0"/>
        <v>0</v>
      </c>
      <c r="H51" s="8">
        <f t="shared" si="1"/>
        <v>0</v>
      </c>
    </row>
    <row r="52" spans="1:11" s="5" customFormat="1" ht="35.1" customHeight="1" x14ac:dyDescent="0.2">
      <c r="A52" s="4">
        <v>45</v>
      </c>
      <c r="B52" s="32" t="s">
        <v>80</v>
      </c>
      <c r="C52" s="12" t="s">
        <v>2</v>
      </c>
      <c r="D52" s="16"/>
      <c r="E52" s="13">
        <v>1</v>
      </c>
      <c r="F52" s="21"/>
      <c r="G52" s="7">
        <f t="shared" si="0"/>
        <v>0</v>
      </c>
      <c r="H52" s="8">
        <f t="shared" si="1"/>
        <v>0</v>
      </c>
    </row>
    <row r="53" spans="1:11" s="5" customFormat="1" ht="35.1" customHeight="1" x14ac:dyDescent="0.2">
      <c r="A53" s="4">
        <v>46</v>
      </c>
      <c r="B53" s="32" t="s">
        <v>55</v>
      </c>
      <c r="C53" s="12" t="s">
        <v>2</v>
      </c>
      <c r="D53" s="16"/>
      <c r="E53" s="13">
        <v>1</v>
      </c>
      <c r="F53" s="21"/>
      <c r="G53" s="7">
        <f t="shared" si="0"/>
        <v>0</v>
      </c>
      <c r="H53" s="8">
        <f t="shared" si="1"/>
        <v>0</v>
      </c>
    </row>
    <row r="54" spans="1:11" s="5" customFormat="1" ht="35.1" customHeight="1" x14ac:dyDescent="0.2">
      <c r="A54" s="4">
        <v>47</v>
      </c>
      <c r="B54" s="11" t="s">
        <v>10</v>
      </c>
      <c r="C54" s="12" t="s">
        <v>3</v>
      </c>
      <c r="D54" s="16"/>
      <c r="E54" s="13">
        <v>3</v>
      </c>
      <c r="F54" s="21"/>
      <c r="G54" s="7">
        <f t="shared" si="0"/>
        <v>0</v>
      </c>
      <c r="H54" s="8">
        <f t="shared" si="1"/>
        <v>0</v>
      </c>
    </row>
    <row r="55" spans="1:11" s="5" customFormat="1" ht="35.1" customHeight="1" x14ac:dyDescent="0.2">
      <c r="A55" s="4">
        <v>48</v>
      </c>
      <c r="B55" s="32" t="s">
        <v>11</v>
      </c>
      <c r="C55" s="12" t="s">
        <v>2</v>
      </c>
      <c r="D55" s="16"/>
      <c r="E55" s="13">
        <v>3</v>
      </c>
      <c r="F55" s="21"/>
      <c r="G55" s="7">
        <f t="shared" si="0"/>
        <v>0</v>
      </c>
      <c r="H55" s="8">
        <f t="shared" si="1"/>
        <v>0</v>
      </c>
    </row>
    <row r="56" spans="1:11" s="5" customFormat="1" ht="35.1" customHeight="1" x14ac:dyDescent="0.2">
      <c r="A56" s="4">
        <v>49</v>
      </c>
      <c r="B56" s="15" t="s">
        <v>56</v>
      </c>
      <c r="C56" s="12" t="s">
        <v>3</v>
      </c>
      <c r="D56" s="16"/>
      <c r="E56" s="13">
        <v>1</v>
      </c>
      <c r="F56" s="21"/>
      <c r="G56" s="7">
        <f t="shared" si="0"/>
        <v>0</v>
      </c>
      <c r="H56" s="8">
        <f t="shared" si="1"/>
        <v>0</v>
      </c>
      <c r="K56" s="19"/>
    </row>
    <row r="57" spans="1:11" s="5" customFormat="1" ht="35.1" customHeight="1" x14ac:dyDescent="0.2">
      <c r="A57" s="4">
        <v>50</v>
      </c>
      <c r="B57" s="29" t="s">
        <v>57</v>
      </c>
      <c r="C57" s="12" t="s">
        <v>2</v>
      </c>
      <c r="D57" s="12"/>
      <c r="E57" s="13">
        <v>2</v>
      </c>
      <c r="F57" s="21"/>
      <c r="G57" s="7">
        <f t="shared" si="0"/>
        <v>0</v>
      </c>
      <c r="H57" s="8">
        <f t="shared" si="1"/>
        <v>0</v>
      </c>
    </row>
    <row r="58" spans="1:11" s="5" customFormat="1" ht="35.1" customHeight="1" x14ac:dyDescent="0.2">
      <c r="A58" s="4">
        <v>51</v>
      </c>
      <c r="B58" s="29" t="s">
        <v>58</v>
      </c>
      <c r="C58" s="12" t="s">
        <v>3</v>
      </c>
      <c r="D58" s="12"/>
      <c r="E58" s="13">
        <v>1</v>
      </c>
      <c r="F58" s="21"/>
      <c r="G58" s="7">
        <f t="shared" si="0"/>
        <v>0</v>
      </c>
      <c r="H58" s="8">
        <f t="shared" si="1"/>
        <v>0</v>
      </c>
    </row>
    <row r="59" spans="1:11" s="5" customFormat="1" ht="35.1" customHeight="1" x14ac:dyDescent="0.2">
      <c r="A59" s="4">
        <v>52</v>
      </c>
      <c r="B59" s="29" t="s">
        <v>59</v>
      </c>
      <c r="C59" s="12" t="s">
        <v>3</v>
      </c>
      <c r="D59" s="12"/>
      <c r="E59" s="13">
        <v>1</v>
      </c>
      <c r="F59" s="21"/>
      <c r="G59" s="7">
        <f t="shared" si="0"/>
        <v>0</v>
      </c>
      <c r="H59" s="8">
        <f t="shared" si="1"/>
        <v>0</v>
      </c>
    </row>
    <row r="60" spans="1:11" s="5" customFormat="1" ht="35.1" customHeight="1" x14ac:dyDescent="0.2">
      <c r="A60" s="4">
        <v>53</v>
      </c>
      <c r="B60" s="29" t="s">
        <v>60</v>
      </c>
      <c r="C60" s="12" t="s">
        <v>2</v>
      </c>
      <c r="D60" s="12"/>
      <c r="E60" s="13">
        <v>1</v>
      </c>
      <c r="F60" s="21"/>
      <c r="G60" s="7">
        <f t="shared" si="0"/>
        <v>0</v>
      </c>
      <c r="H60" s="8">
        <f t="shared" si="1"/>
        <v>0</v>
      </c>
      <c r="I60" s="27"/>
    </row>
    <row r="61" spans="1:11" s="5" customFormat="1" ht="35.1" customHeight="1" x14ac:dyDescent="0.2">
      <c r="A61" s="4">
        <v>54</v>
      </c>
      <c r="B61" s="29" t="s">
        <v>61</v>
      </c>
      <c r="C61" s="12" t="s">
        <v>2</v>
      </c>
      <c r="D61" s="12"/>
      <c r="E61" s="13">
        <v>2</v>
      </c>
      <c r="F61" s="21"/>
      <c r="G61" s="7">
        <f t="shared" si="0"/>
        <v>0</v>
      </c>
      <c r="H61" s="8">
        <f t="shared" si="1"/>
        <v>0</v>
      </c>
      <c r="I61" s="27"/>
    </row>
    <row r="62" spans="1:11" s="5" customFormat="1" ht="35.1" customHeight="1" x14ac:dyDescent="0.2">
      <c r="A62" s="4">
        <v>55</v>
      </c>
      <c r="B62" s="24" t="s">
        <v>43</v>
      </c>
      <c r="C62" s="12" t="s">
        <v>3</v>
      </c>
      <c r="D62" s="12"/>
      <c r="E62" s="13">
        <v>1</v>
      </c>
      <c r="F62" s="21"/>
      <c r="G62" s="7">
        <f t="shared" si="0"/>
        <v>0</v>
      </c>
      <c r="H62" s="8">
        <f t="shared" si="1"/>
        <v>0</v>
      </c>
      <c r="I62" s="27"/>
    </row>
    <row r="63" spans="1:11" s="5" customFormat="1" ht="35.1" customHeight="1" x14ac:dyDescent="0.2">
      <c r="A63" s="4">
        <v>56</v>
      </c>
      <c r="B63" s="24" t="s">
        <v>46</v>
      </c>
      <c r="C63" s="12" t="s">
        <v>2</v>
      </c>
      <c r="D63" s="12"/>
      <c r="E63" s="13">
        <v>1</v>
      </c>
      <c r="F63" s="31"/>
      <c r="G63" s="7">
        <f t="shared" si="0"/>
        <v>0</v>
      </c>
      <c r="H63" s="8">
        <f t="shared" si="1"/>
        <v>0</v>
      </c>
      <c r="I63" s="27"/>
    </row>
    <row r="64" spans="1:11" s="5" customFormat="1" ht="35.1" customHeight="1" x14ac:dyDescent="0.2">
      <c r="A64" s="4">
        <v>57</v>
      </c>
      <c r="B64" s="29" t="s">
        <v>52</v>
      </c>
      <c r="C64" s="12" t="s">
        <v>3</v>
      </c>
      <c r="D64" s="12"/>
      <c r="E64" s="13">
        <v>1</v>
      </c>
      <c r="F64" s="31"/>
      <c r="G64" s="7">
        <f t="shared" si="0"/>
        <v>0</v>
      </c>
      <c r="H64" s="8">
        <f t="shared" si="1"/>
        <v>0</v>
      </c>
      <c r="I64" s="27"/>
    </row>
    <row r="65" spans="1:9" s="5" customFormat="1" ht="35.1" customHeight="1" x14ac:dyDescent="0.2">
      <c r="A65" s="4">
        <v>58</v>
      </c>
      <c r="B65" s="32" t="s">
        <v>12</v>
      </c>
      <c r="C65" s="12" t="s">
        <v>2</v>
      </c>
      <c r="D65" s="16"/>
      <c r="E65" s="13">
        <v>1</v>
      </c>
      <c r="F65" s="31"/>
      <c r="G65" s="7">
        <f t="shared" si="0"/>
        <v>0</v>
      </c>
      <c r="H65" s="8">
        <f t="shared" si="1"/>
        <v>0</v>
      </c>
      <c r="I65" s="27"/>
    </row>
    <row r="66" spans="1:9" s="5" customFormat="1" ht="35.1" customHeight="1" x14ac:dyDescent="0.2">
      <c r="A66" s="4">
        <v>59</v>
      </c>
      <c r="B66" s="30" t="s">
        <v>62</v>
      </c>
      <c r="C66" s="12" t="s">
        <v>3</v>
      </c>
      <c r="D66" s="36"/>
      <c r="E66" s="13">
        <v>1</v>
      </c>
      <c r="F66" s="31"/>
      <c r="G66" s="7">
        <f t="shared" si="0"/>
        <v>0</v>
      </c>
      <c r="H66" s="8">
        <f t="shared" si="1"/>
        <v>0</v>
      </c>
      <c r="I66" s="27"/>
    </row>
    <row r="67" spans="1:9" s="5" customFormat="1" ht="35.1" customHeight="1" x14ac:dyDescent="0.2">
      <c r="A67" s="4">
        <v>60</v>
      </c>
      <c r="B67" s="29" t="s">
        <v>63</v>
      </c>
      <c r="C67" s="12" t="s">
        <v>3</v>
      </c>
      <c r="D67" s="12"/>
      <c r="E67" s="13">
        <v>1</v>
      </c>
      <c r="F67" s="31"/>
      <c r="G67" s="7">
        <f t="shared" si="0"/>
        <v>0</v>
      </c>
      <c r="H67" s="8">
        <f t="shared" si="1"/>
        <v>0</v>
      </c>
      <c r="I67" s="27"/>
    </row>
    <row r="68" spans="1:9" ht="35.1" customHeight="1" x14ac:dyDescent="0.25">
      <c r="A68" s="54" t="s">
        <v>89</v>
      </c>
      <c r="B68" s="55"/>
      <c r="C68" s="55"/>
      <c r="D68" s="55"/>
      <c r="E68" s="55"/>
      <c r="F68" s="56"/>
      <c r="G68" s="39">
        <f>SUM(G8:G67)</f>
        <v>0</v>
      </c>
      <c r="H68" s="39">
        <f t="shared" si="1"/>
        <v>0</v>
      </c>
    </row>
    <row r="69" spans="1:9" ht="15.75" x14ac:dyDescent="0.25">
      <c r="A69" s="17"/>
      <c r="B69" s="17"/>
      <c r="C69" s="17"/>
      <c r="D69" s="17"/>
      <c r="E69" s="17"/>
      <c r="F69" s="17"/>
      <c r="G69" s="18"/>
      <c r="H69" s="18"/>
    </row>
    <row r="70" spans="1:9" ht="15.75" x14ac:dyDescent="0.25">
      <c r="A70" s="9"/>
      <c r="B70" s="9"/>
      <c r="C70" s="9"/>
      <c r="D70" s="9"/>
      <c r="E70" s="9"/>
      <c r="F70" s="9"/>
      <c r="G70" s="9"/>
      <c r="H70" s="9"/>
    </row>
    <row r="71" spans="1:9" ht="15.75" x14ac:dyDescent="0.25">
      <c r="A71" s="1"/>
      <c r="B71" s="58" t="s">
        <v>90</v>
      </c>
      <c r="C71" s="60"/>
      <c r="D71" s="6"/>
      <c r="E71" s="1"/>
      <c r="F71" s="1"/>
      <c r="G71" s="1"/>
      <c r="H71" s="1"/>
    </row>
    <row r="72" spans="1:9" s="5" customFormat="1" ht="52.5" customHeight="1" x14ac:dyDescent="0.2">
      <c r="A72" s="44" t="s">
        <v>1</v>
      </c>
      <c r="B72" s="45" t="s">
        <v>15</v>
      </c>
      <c r="C72" s="44" t="s">
        <v>16</v>
      </c>
      <c r="D72" s="46" t="s">
        <v>14</v>
      </c>
      <c r="E72" s="44" t="s">
        <v>17</v>
      </c>
      <c r="F72" s="44" t="s">
        <v>18</v>
      </c>
      <c r="G72" s="44" t="s">
        <v>19</v>
      </c>
      <c r="H72" s="44" t="s">
        <v>20</v>
      </c>
    </row>
    <row r="73" spans="1:9" s="5" customFormat="1" ht="21.75" customHeight="1" x14ac:dyDescent="0.2">
      <c r="A73" s="48">
        <v>1</v>
      </c>
      <c r="B73" s="45">
        <v>2</v>
      </c>
      <c r="C73" s="49">
        <v>3</v>
      </c>
      <c r="D73" s="46">
        <v>4</v>
      </c>
      <c r="E73" s="44">
        <v>5</v>
      </c>
      <c r="F73" s="44">
        <v>6</v>
      </c>
      <c r="G73" s="44">
        <v>7</v>
      </c>
      <c r="H73" s="44">
        <v>8</v>
      </c>
    </row>
    <row r="74" spans="1:9" ht="35.1" customHeight="1" x14ac:dyDescent="0.25">
      <c r="A74" s="4">
        <v>1</v>
      </c>
      <c r="B74" s="14" t="s">
        <v>82</v>
      </c>
      <c r="C74" s="12" t="s">
        <v>2</v>
      </c>
      <c r="D74" s="20"/>
      <c r="E74" s="13">
        <v>1</v>
      </c>
      <c r="F74" s="2"/>
      <c r="G74" s="7">
        <f t="shared" ref="G74:G86" si="2">E74*F74</f>
        <v>0</v>
      </c>
      <c r="H74" s="8">
        <f t="shared" ref="H74:H86" si="3">G74*1.23</f>
        <v>0</v>
      </c>
    </row>
    <row r="75" spans="1:9" ht="35.1" customHeight="1" x14ac:dyDescent="0.25">
      <c r="A75" s="4">
        <v>2</v>
      </c>
      <c r="B75" s="14" t="s">
        <v>81</v>
      </c>
      <c r="C75" s="12" t="s">
        <v>3</v>
      </c>
      <c r="D75" s="12"/>
      <c r="E75" s="13">
        <v>1</v>
      </c>
      <c r="F75" s="2"/>
      <c r="G75" s="7">
        <f t="shared" si="2"/>
        <v>0</v>
      </c>
      <c r="H75" s="8">
        <f t="shared" si="3"/>
        <v>0</v>
      </c>
    </row>
    <row r="76" spans="1:9" ht="35.1" customHeight="1" x14ac:dyDescent="0.25">
      <c r="A76" s="4">
        <v>3</v>
      </c>
      <c r="B76" s="14" t="s">
        <v>83</v>
      </c>
      <c r="C76" s="12" t="s">
        <v>3</v>
      </c>
      <c r="D76" s="12"/>
      <c r="E76" s="13">
        <v>1</v>
      </c>
      <c r="F76" s="2"/>
      <c r="G76" s="7">
        <f t="shared" si="2"/>
        <v>0</v>
      </c>
      <c r="H76" s="8">
        <f t="shared" si="3"/>
        <v>0</v>
      </c>
    </row>
    <row r="77" spans="1:9" ht="35.1" customHeight="1" x14ac:dyDescent="0.25">
      <c r="A77" s="4">
        <v>4</v>
      </c>
      <c r="B77" s="14" t="s">
        <v>64</v>
      </c>
      <c r="C77" s="12" t="s">
        <v>3</v>
      </c>
      <c r="D77" s="12"/>
      <c r="E77" s="13">
        <v>1</v>
      </c>
      <c r="F77" s="2"/>
      <c r="G77" s="7">
        <f t="shared" si="2"/>
        <v>0</v>
      </c>
      <c r="H77" s="8">
        <f t="shared" si="3"/>
        <v>0</v>
      </c>
    </row>
    <row r="78" spans="1:9" ht="35.1" customHeight="1" x14ac:dyDescent="0.25">
      <c r="A78" s="4">
        <v>5</v>
      </c>
      <c r="B78" s="14" t="s">
        <v>65</v>
      </c>
      <c r="C78" s="12" t="s">
        <v>2</v>
      </c>
      <c r="D78" s="12"/>
      <c r="E78" s="13">
        <v>1</v>
      </c>
      <c r="F78" s="2"/>
      <c r="G78" s="7">
        <f t="shared" si="2"/>
        <v>0</v>
      </c>
      <c r="H78" s="8">
        <f t="shared" si="3"/>
        <v>0</v>
      </c>
    </row>
    <row r="79" spans="1:9" ht="35.1" customHeight="1" x14ac:dyDescent="0.25">
      <c r="A79" s="4">
        <v>6</v>
      </c>
      <c r="B79" s="14" t="s">
        <v>66</v>
      </c>
      <c r="C79" s="12" t="s">
        <v>2</v>
      </c>
      <c r="D79" s="12"/>
      <c r="E79" s="13">
        <v>1</v>
      </c>
      <c r="F79" s="2"/>
      <c r="G79" s="7">
        <f t="shared" si="2"/>
        <v>0</v>
      </c>
      <c r="H79" s="8">
        <f t="shared" si="3"/>
        <v>0</v>
      </c>
    </row>
    <row r="80" spans="1:9" ht="35.1" customHeight="1" x14ac:dyDescent="0.25">
      <c r="A80" s="4">
        <v>7</v>
      </c>
      <c r="B80" s="14" t="s">
        <v>67</v>
      </c>
      <c r="C80" s="12" t="s">
        <v>2</v>
      </c>
      <c r="D80" s="25"/>
      <c r="E80" s="13">
        <v>2</v>
      </c>
      <c r="F80" s="2"/>
      <c r="G80" s="7">
        <f t="shared" si="2"/>
        <v>0</v>
      </c>
      <c r="H80" s="8">
        <f t="shared" si="3"/>
        <v>0</v>
      </c>
    </row>
    <row r="81" spans="1:8" ht="35.1" customHeight="1" x14ac:dyDescent="0.25">
      <c r="A81" s="4">
        <v>8</v>
      </c>
      <c r="B81" s="14" t="s">
        <v>68</v>
      </c>
      <c r="C81" s="12" t="s">
        <v>2</v>
      </c>
      <c r="D81" s="12"/>
      <c r="E81" s="13">
        <v>1</v>
      </c>
      <c r="F81" s="2"/>
      <c r="G81" s="7">
        <f t="shared" si="2"/>
        <v>0</v>
      </c>
      <c r="H81" s="8">
        <f t="shared" si="3"/>
        <v>0</v>
      </c>
    </row>
    <row r="82" spans="1:8" ht="35.1" customHeight="1" x14ac:dyDescent="0.25">
      <c r="A82" s="4">
        <v>9</v>
      </c>
      <c r="B82" s="14" t="s">
        <v>69</v>
      </c>
      <c r="C82" s="12" t="s">
        <v>3</v>
      </c>
      <c r="D82" s="12"/>
      <c r="E82" s="13">
        <v>1</v>
      </c>
      <c r="F82" s="2"/>
      <c r="G82" s="7">
        <f t="shared" si="2"/>
        <v>0</v>
      </c>
      <c r="H82" s="8">
        <f t="shared" si="3"/>
        <v>0</v>
      </c>
    </row>
    <row r="83" spans="1:8" ht="35.1" customHeight="1" x14ac:dyDescent="0.25">
      <c r="A83" s="4">
        <v>10</v>
      </c>
      <c r="B83" s="14" t="s">
        <v>70</v>
      </c>
      <c r="C83" s="12" t="s">
        <v>3</v>
      </c>
      <c r="D83" s="12"/>
      <c r="E83" s="13">
        <v>1</v>
      </c>
      <c r="F83" s="2"/>
      <c r="G83" s="7">
        <f t="shared" si="2"/>
        <v>0</v>
      </c>
      <c r="H83" s="8">
        <f t="shared" si="3"/>
        <v>0</v>
      </c>
    </row>
    <row r="84" spans="1:8" ht="35.1" customHeight="1" x14ac:dyDescent="0.25">
      <c r="A84" s="4">
        <v>11</v>
      </c>
      <c r="B84" s="14" t="s">
        <v>71</v>
      </c>
      <c r="C84" s="12" t="s">
        <v>2</v>
      </c>
      <c r="D84" s="12"/>
      <c r="E84" s="13">
        <v>1</v>
      </c>
      <c r="F84" s="2"/>
      <c r="G84" s="7">
        <f t="shared" si="2"/>
        <v>0</v>
      </c>
      <c r="H84" s="8">
        <f t="shared" si="3"/>
        <v>0</v>
      </c>
    </row>
    <row r="85" spans="1:8" ht="35.1" customHeight="1" x14ac:dyDescent="0.25">
      <c r="A85" s="4">
        <v>12</v>
      </c>
      <c r="B85" s="14" t="s">
        <v>72</v>
      </c>
      <c r="C85" s="12" t="s">
        <v>3</v>
      </c>
      <c r="D85" s="12"/>
      <c r="E85" s="13">
        <v>1</v>
      </c>
      <c r="F85" s="2"/>
      <c r="G85" s="7">
        <f t="shared" si="2"/>
        <v>0</v>
      </c>
      <c r="H85" s="8">
        <f t="shared" si="3"/>
        <v>0</v>
      </c>
    </row>
    <row r="86" spans="1:8" ht="35.1" customHeight="1" x14ac:dyDescent="0.25">
      <c r="A86" s="4">
        <v>13</v>
      </c>
      <c r="B86" s="14" t="s">
        <v>73</v>
      </c>
      <c r="C86" s="12" t="s">
        <v>2</v>
      </c>
      <c r="D86" s="12"/>
      <c r="E86" s="13">
        <v>1</v>
      </c>
      <c r="F86" s="2"/>
      <c r="G86" s="7">
        <f t="shared" si="2"/>
        <v>0</v>
      </c>
      <c r="H86" s="8">
        <f t="shared" si="3"/>
        <v>0</v>
      </c>
    </row>
    <row r="87" spans="1:8" ht="35.1" customHeight="1" x14ac:dyDescent="0.25">
      <c r="A87" s="4">
        <v>14</v>
      </c>
      <c r="B87" s="14" t="s">
        <v>74</v>
      </c>
      <c r="C87" s="12" t="s">
        <v>3</v>
      </c>
      <c r="D87" s="12"/>
      <c r="E87" s="13">
        <v>1</v>
      </c>
      <c r="F87" s="21"/>
      <c r="G87" s="7">
        <f>E87*F87</f>
        <v>0</v>
      </c>
      <c r="H87" s="8">
        <f>G87*1.23</f>
        <v>0</v>
      </c>
    </row>
    <row r="88" spans="1:8" ht="35.1" customHeight="1" x14ac:dyDescent="0.25">
      <c r="A88" s="4">
        <v>15</v>
      </c>
      <c r="B88" s="14" t="s">
        <v>75</v>
      </c>
      <c r="C88" s="12" t="s">
        <v>2</v>
      </c>
      <c r="D88" s="12"/>
      <c r="E88" s="13">
        <v>3</v>
      </c>
      <c r="F88" s="21"/>
      <c r="G88" s="7">
        <f t="shared" ref="G88" si="4">E88*F88</f>
        <v>0</v>
      </c>
      <c r="H88" s="8">
        <f t="shared" ref="H88" si="5">G88*1.23</f>
        <v>0</v>
      </c>
    </row>
    <row r="89" spans="1:8" ht="35.1" customHeight="1" x14ac:dyDescent="0.25">
      <c r="A89" s="54" t="s">
        <v>91</v>
      </c>
      <c r="B89" s="55"/>
      <c r="C89" s="55"/>
      <c r="D89" s="55"/>
      <c r="E89" s="55"/>
      <c r="F89" s="56"/>
      <c r="G89" s="37">
        <f>SUM(G87:G88)</f>
        <v>0</v>
      </c>
      <c r="H89" s="37">
        <f>G89*1.23</f>
        <v>0</v>
      </c>
    </row>
    <row r="90" spans="1:8" ht="35.1" customHeight="1" x14ac:dyDescent="0.25">
      <c r="A90" s="54" t="s">
        <v>92</v>
      </c>
      <c r="B90" s="55"/>
      <c r="C90" s="55"/>
      <c r="D90" s="55"/>
      <c r="E90" s="55"/>
      <c r="F90" s="56"/>
      <c r="G90" s="38">
        <f>G68+G89</f>
        <v>0</v>
      </c>
      <c r="H90" s="38">
        <f>G90*1.23</f>
        <v>0</v>
      </c>
    </row>
    <row r="91" spans="1:8" ht="21.75" customHeight="1" x14ac:dyDescent="0.25">
      <c r="A91" s="40" t="s">
        <v>13</v>
      </c>
      <c r="B91" s="40"/>
      <c r="C91" s="40"/>
      <c r="D91" s="40"/>
      <c r="E91" s="40"/>
      <c r="F91" s="40"/>
      <c r="G91" s="40"/>
    </row>
    <row r="92" spans="1:8" x14ac:dyDescent="0.25">
      <c r="A92" s="50" t="s">
        <v>21</v>
      </c>
    </row>
    <row r="95" spans="1:8" x14ac:dyDescent="0.25">
      <c r="B95" t="s">
        <v>104</v>
      </c>
    </row>
    <row r="96" spans="1:8" x14ac:dyDescent="0.25">
      <c r="B96" s="51" t="s">
        <v>93</v>
      </c>
    </row>
    <row r="97" spans="2:4" x14ac:dyDescent="0.25">
      <c r="B97" s="52" t="s">
        <v>94</v>
      </c>
    </row>
    <row r="98" spans="2:4" x14ac:dyDescent="0.25">
      <c r="B98" s="52"/>
    </row>
    <row r="99" spans="2:4" x14ac:dyDescent="0.25">
      <c r="B99" s="52" t="s">
        <v>95</v>
      </c>
    </row>
    <row r="100" spans="2:4" x14ac:dyDescent="0.25">
      <c r="B100" s="52"/>
    </row>
    <row r="101" spans="2:4" x14ac:dyDescent="0.25">
      <c r="B101" s="52" t="s">
        <v>96</v>
      </c>
    </row>
    <row r="102" spans="2:4" x14ac:dyDescent="0.25">
      <c r="B102" s="52"/>
    </row>
    <row r="103" spans="2:4" x14ac:dyDescent="0.25">
      <c r="B103" s="52" t="s">
        <v>101</v>
      </c>
    </row>
    <row r="104" spans="2:4" x14ac:dyDescent="0.25">
      <c r="B104" s="52"/>
    </row>
    <row r="105" spans="2:4" x14ac:dyDescent="0.25">
      <c r="B105" s="52" t="s">
        <v>97</v>
      </c>
    </row>
    <row r="106" spans="2:4" x14ac:dyDescent="0.25">
      <c r="B106" s="52"/>
    </row>
    <row r="107" spans="2:4" x14ac:dyDescent="0.25">
      <c r="B107" s="52" t="s">
        <v>98</v>
      </c>
      <c r="D107" t="s">
        <v>102</v>
      </c>
    </row>
    <row r="108" spans="2:4" x14ac:dyDescent="0.25">
      <c r="B108" s="52"/>
    </row>
    <row r="109" spans="2:4" x14ac:dyDescent="0.25">
      <c r="B109" s="52" t="s">
        <v>99</v>
      </c>
    </row>
    <row r="110" spans="2:4" x14ac:dyDescent="0.25">
      <c r="B110" s="52"/>
    </row>
    <row r="111" spans="2:4" x14ac:dyDescent="0.25">
      <c r="B111" s="52" t="s">
        <v>100</v>
      </c>
    </row>
    <row r="112" spans="2:4" x14ac:dyDescent="0.25">
      <c r="B112" s="52"/>
    </row>
    <row r="118" spans="6:7" x14ac:dyDescent="0.25">
      <c r="F118" s="53" t="s">
        <v>22</v>
      </c>
      <c r="G118" s="53"/>
    </row>
    <row r="119" spans="6:7" x14ac:dyDescent="0.25">
      <c r="F119" s="53"/>
      <c r="G119" s="53"/>
    </row>
    <row r="120" spans="6:7" x14ac:dyDescent="0.25">
      <c r="F120" s="53"/>
      <c r="G120" s="53"/>
    </row>
  </sheetData>
  <mergeCells count="8">
    <mergeCell ref="F118:G120"/>
    <mergeCell ref="A90:F90"/>
    <mergeCell ref="A89:F89"/>
    <mergeCell ref="F1:H1"/>
    <mergeCell ref="A4:H4"/>
    <mergeCell ref="B5:C5"/>
    <mergeCell ref="A68:F68"/>
    <mergeCell ref="B71:C71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9D0EF08-5FB1-4C23-92D8-74D08F3B9AD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2025-04-29T08:53:51Z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2006cb39-ffa3-409b-8adc-40e5ab485543</vt:lpwstr>
  </property>
  <property fmtid="{D5CDD505-2E9C-101B-9397-08002B2CF9AE}" pid="3" name="bjSaver">
    <vt:lpwstr>yS7RNt3W0YtsA3bwW7bq9HkwHN+aLN+t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IP">
    <vt:lpwstr>10.49.138.49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</Properties>
</file>