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o01640011s010\ZAM_PUB\PRZETARGI 2025\PONIŻEJ 130 000\SŁ.ZDR - 5 - P -  II proc. mateiały pomocnicze cz 2\zaproszenie  5 P SŁ.ZDR 2025\zał. nr 1 do zaproszenia - opis przedmiotu zamówienia , kalkulacja\"/>
    </mc:Choice>
  </mc:AlternateContent>
  <bookViews>
    <workbookView xWindow="0" yWindow="0" windowWidth="17880" windowHeight="8415"/>
  </bookViews>
  <sheets>
    <sheet name="Część V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6" i="1"/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6" i="1" l="1"/>
  <c r="H73" i="1" l="1"/>
  <c r="F73" i="1"/>
  <c r="H74" i="1" l="1"/>
</calcChain>
</file>

<file path=xl/sharedStrings.xml><?xml version="1.0" encoding="utf-8"?>
<sst xmlns="http://schemas.openxmlformats.org/spreadsheetml/2006/main" count="206" uniqueCount="141">
  <si>
    <t>razem</t>
  </si>
  <si>
    <t xml:space="preserve">KALKULACJA CENY OFERTOWEJ </t>
  </si>
  <si>
    <t>Lp.</t>
  </si>
  <si>
    <t>Nazwa przedmiotu zamówienia</t>
  </si>
  <si>
    <t>J.m.</t>
  </si>
  <si>
    <t>Zamówienie podstawowe</t>
  </si>
  <si>
    <t>Zamówienie zwiększone - prawo opcji</t>
  </si>
  <si>
    <t>Ilość</t>
  </si>
  <si>
    <t>Cena jedn. brutto
w zł</t>
  </si>
  <si>
    <r>
      <t xml:space="preserve">Wartość 
BRUTTO w zł 
</t>
    </r>
    <r>
      <rPr>
        <sz val="9"/>
        <rFont val="Arial"/>
        <family val="2"/>
        <charset val="238"/>
      </rPr>
      <t>(kol. 4 x kol. 5)</t>
    </r>
  </si>
  <si>
    <t>Wartość 
BRUTTO w zł
 (kol. 4 + kol. 7 )</t>
  </si>
  <si>
    <r>
      <rPr>
        <b/>
        <sz val="10"/>
        <color theme="1"/>
        <rFont val="Arial"/>
        <family val="2"/>
        <charset val="238"/>
      </rPr>
      <t>Cena oferty</t>
    </r>
    <r>
      <rPr>
        <sz val="10"/>
        <color theme="1"/>
        <rFont val="Arial"/>
        <family val="2"/>
        <charset val="238"/>
      </rPr>
      <t xml:space="preserve">
(cena  za wykonanie zamówienia podstawowego 
+ cena za wykonanie zwiększonego zamówienia  - prawo opcji)</t>
    </r>
    <r>
      <rPr>
        <sz val="11"/>
        <color theme="1"/>
        <rFont val="Calibri"/>
        <family val="2"/>
        <charset val="238"/>
        <scheme val="minor"/>
      </rPr>
      <t xml:space="preserve">
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</si>
  <si>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</si>
  <si>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</si>
  <si>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</si>
  <si>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</si>
  <si>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</si>
  <si>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</si>
  <si>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</si>
  <si>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</si>
  <si>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</si>
  <si>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</si>
  <si>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</si>
  <si>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</si>
  <si>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</si>
  <si>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</si>
  <si>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</si>
  <si>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</si>
  <si>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</si>
  <si>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</si>
  <si>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</si>
  <si>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</si>
  <si>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</si>
  <si>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</si>
  <si>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</si>
  <si>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</si>
  <si>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</si>
  <si>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</si>
  <si>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</si>
  <si>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</si>
  <si>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</si>
  <si>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</si>
  <si>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</si>
  <si>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</si>
  <si>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</si>
  <si>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</si>
  <si>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</si>
  <si>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</si>
  <si>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</si>
  <si>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</si>
  <si>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</si>
  <si>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</si>
  <si>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</si>
  <si>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</si>
  <si>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</si>
  <si>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</si>
  <si>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</si>
  <si>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</si>
  <si>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</si>
  <si>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</si>
  <si>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</si>
  <si>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</si>
  <si>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</si>
  <si>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</si>
  <si>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</si>
  <si>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</si>
  <si>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</si>
  <si>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</si>
  <si>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</si>
  <si>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</si>
  <si>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szt</t>
  </si>
  <si>
    <t>op.</t>
  </si>
  <si>
    <t>Końcówki do pipet automatycznych o poj. 50-1250µl ,bezbarwne, 500szt./op.(A'2)</t>
  </si>
  <si>
    <t>Parafilm "M", szer. 100 mm, dł. 75 m</t>
  </si>
  <si>
    <t>Zlewki jednorazowe 50 ml, PP, wysokość 54 mm, średnica 44mm, 100 szt/op.</t>
  </si>
  <si>
    <t>Kubki jednorazowe, bezbarwne pojemność 500 ml,  12 szt/op. - tworzywo sztuczne do kontaktu z żywnością</t>
  </si>
  <si>
    <t>Nóż jednorazowy 100szt/op. tworzywo sztuczne do kontaktu z żywnością</t>
  </si>
  <si>
    <t>Łyżka jednorazowa, PP (polipropylen), op. 100 szt. W opakowaniu</t>
  </si>
  <si>
    <t>Płytki Petriego 90 mm z polistyrenu, z żeberkami filtracyjnymi, wys. 14,2 mm, certyfikat jakości</t>
  </si>
  <si>
    <t>szt.</t>
  </si>
  <si>
    <t>Kolba stożkowa szklana do liczby jodowej typu Erlenmeyera, pojemność 250 ml, ze szlifem 45/40, z szeroką szyjką, z korkiem szklanym</t>
  </si>
  <si>
    <t>Samoprzylepne torebki foliowo-papierowe do sterylizacji 90x260 mm, 200 SZT w opakowaniu</t>
  </si>
  <si>
    <t>Rękaw papierowo-foliowy do sterylizacji szer.  50mmx200m</t>
  </si>
  <si>
    <t>Rękaw papierowo-foliowy do sterylizacji szer. 100mmx200m</t>
  </si>
  <si>
    <t>Rękaw papierowo-foliowy do sterylizacji szer. 250mmx200m</t>
  </si>
  <si>
    <t>Folia aluminiowa rolka mała, szerokość 450 mm, długość 10 metrów, grubość 15</t>
  </si>
  <si>
    <t xml:space="preserve">Butla szklana 250 ml oranż (nakretka niebieska) 64 x 155 mm(szer x wys.) GL 32 H, </t>
  </si>
  <si>
    <t>Butla szklana 1000 ml oranż (nakretka niebieska)  , GL45, szkło boro 97 x 223 mm (szer x wys.), GL 45 H</t>
  </si>
  <si>
    <t>Kuwety z PVC Wymiary górne (dł. x szer.) 43 x 53 cm Wymiary dolne (dł. x szer.) 31 x 41 cm</t>
  </si>
  <si>
    <t>Kuwety z PVC Wymiary górne (dł. x szer.) 32 x 37 cm Wymiary dolne (dł. x szer.) 26 x 32 cm</t>
  </si>
  <si>
    <t>Kuweta szklana do oznaczania barwy, droga optyczna 50mm, nr. 2629250</t>
  </si>
  <si>
    <t xml:space="preserve">Statyw do pipet szklanych z PS dł.200 mm szer.130 mm wys.265 mm na 32 stanowiska </t>
  </si>
  <si>
    <t xml:space="preserve">Kolby miarowe wykonane ze szkła borokrzemowego, z korkiem z PE, klasa A, szlif NS 24/29 śred.125 mm wys. 300 mm  Posiadają certyfikat serii. Zgodne z normą ISO 1042.  1000 ml, </t>
  </si>
  <si>
    <t>Cylinder miarowy szklany kl. B z podziałką. Wykonany ze szkła borokrzemowego. Z niebieską skalą. 50 ml, skala 1,0 ml, wys 195 mm</t>
  </si>
  <si>
    <t>Kolby miarowe z PMP z korkami, klasa A, poj. 50 ml, toleracja 0,06 ml, wysokość 150 mm, szlif NS 12/21, śred 50 mm, 6 sztuk w opakowaniu</t>
  </si>
  <si>
    <t>Kolby miarowe szklane z korkiem PP, klasa A, poj. 100 ml, szlif NS 14/23, 2 szt. w opakowaniu, śred. 60 mm wys.170 mm</t>
  </si>
  <si>
    <t xml:space="preserve">Końcówki długie bezbarwne do pipety automatycznej Eppendorf Końcówki epT.I.P.S.® w worku, pojemność 0,5-10ml, długość 243mm, stopień czystości Eppendorf Quality, 2x100 szt. w opakowaniu  </t>
  </si>
  <si>
    <t>Samoprzylepne torebki foliowo-papierowe do sterylizacji 140x280 mm, 200 SZT w opakowaniu</t>
  </si>
  <si>
    <t>Rękaw foliowo-papierowy do steryliazacji w autoklawie rozmiar 200mm x 200 m w rolce - opakowanie</t>
  </si>
  <si>
    <t>Ezy jednorazowe sterylne 1µ, elastyczne 20 szt/op. Worek foliowy z zamknięciem strunowym, certyfikat jakości</t>
  </si>
  <si>
    <t>Ezy jednorazowe sterylne 10 µ, elastyczne 20 szt/op. Worek foliowy z zamknięciem strunowym, certyfikat jakości</t>
  </si>
  <si>
    <t>Szklane pipety Pasteura - bez zatyczki, pipety wykonane z wysokogatunkowego szkła, zapakowane w praktycznym kartonie dozującym, chroniącym przed kurzem i zanieczyszczeniami, 230mm, 250 szt. w opakowaniu</t>
  </si>
  <si>
    <t>Sterylne krioprobówki 2,0 ml  są wykonane z PP, posiadają gwint zewnętrzny oraz gwiezdną stopkę, pojemność robocza 1,8 m, w komplecie z zamontowanymi zakrętkami, mix kolorów 500szt./op.</t>
  </si>
  <si>
    <t>Gumowy smoczek do szklanych pipet paustera, wykonany z naturalnego kauczuku, przeźroczysty</t>
  </si>
  <si>
    <t>Świetlówka do lampy UV 240 V, 6 wat, wym.9cmx7 cm x27 cm, nr kat. 98-20960-01.</t>
  </si>
  <si>
    <t>Szklane pipety jednomiarowe klasy AS. Oznaczenia naniesione kolorem niebieskim. Posiadają kolorowe paski kodowe umożliwiające identyfikację objętości pipety. Z certyfikatem serii. 25ml</t>
  </si>
  <si>
    <t>Probówka laboratoryjna z polistyrenu, z korkiem lub nakrętką, sterylna, bez znaczników, bez kołnierza, okrągłodenna, średnica zewnętrzna 15-16mm, wysokość 120-135mm, 100szt./op</t>
  </si>
  <si>
    <t>Probówka laboratoryjna z polistyrenu, z korkiem, sterylna, bez znaczników, bez kołnierza, okrągłodenna, średnica zewnętrzna 15-16mm, wysokość 100-105mm, 400szt./op</t>
  </si>
  <si>
    <t>Pipeta Pasteura o poj. 3ml, długość 155-160mm, wykonana z polietylenu, przezroczysta, sterylna pakowana pojedyńczo</t>
  </si>
  <si>
    <t>Pęseta plastikowa , jednorazowa, długość:12,5cm sterylna, pakowana pojedyńczo</t>
  </si>
  <si>
    <t>Bagietka laboratoryjna wykonana z polipropylenu PP o zakrągląnej końcówce, długość: 150-300mm, średnica 4-6mm, autoklawowalna</t>
  </si>
  <si>
    <t>Końcówki do pipet automatycznych, poj. 2-200 µl wykonane z polipropylenu, niesterylne, z podziałką, autoklawowalne,  w pudełku z polipropylenu zawierającym 96 sztuk, autoklawowalnym.</t>
  </si>
  <si>
    <t>Butelki laboratoryjne do poboru próbek wody, z HDPE z zakrętką z PP – z szeroką szyją, z podziałką, poj. 100-125ml,  12szt. W opakowaniu</t>
  </si>
  <si>
    <t>Widelec jednorazowy, PP (polipropylen), . 100 szt w opakowaniu</t>
  </si>
  <si>
    <t>Stojące torebki do zamrażarek, poj. 3L, szerokość 250mm, długość 32mm, w op. 25 szt</t>
  </si>
  <si>
    <t>Końcówki do pipet automatycznych 0,5 - 5 ml  200szt w op. bezbarwne</t>
  </si>
  <si>
    <t>Końcówki do pipet automatycznych o poj. 50-1000 µl ,bezbarwne, 500 szt.w op.</t>
  </si>
  <si>
    <t>Końcówki do pipet automatycznych 20-200µl, 1000szt w op. Bezbarwne</t>
  </si>
  <si>
    <t>Końcówki do pipet z filtrem o  poj.100-1000µl , wyk. Z HPDE w plastikowych statywach w pudełkach z pokrywą na zawiasy 96szt w op. (A'10) Bezbarwne</t>
  </si>
  <si>
    <t>Końcówki do pipet automatycznych 50-1000 µl, 500szt w op, niebieskie</t>
  </si>
  <si>
    <t>Końcówki do pipet automatycznych o poj. 50-1000µl, z filtrem dwufazowym, sterylne, wolne od Dnaz i Rnaz oraz inhibitorów PCR, 96szt. W op.</t>
  </si>
  <si>
    <t xml:space="preserve">Naczynko wagowe białe 56x41x8 mm, bezazotowe 250szt w op. </t>
  </si>
  <si>
    <t>Naczynko wagowe białe 140x140x25 mm, poj.250ml. 250 szt.w op.</t>
  </si>
  <si>
    <t>Kuwety PMMA UV-macro, zakres pomiarowy od 220 do 900 nm. makro, jednorazowe . Objętość napełnienia 2,5 -4 ml. Droga optyczna 10 mm,  500 szt w op.</t>
  </si>
  <si>
    <t>Kuweta: 1 cal kwadratowa polistyren 25 mL 
z nasadkami,12sztuk w op.</t>
  </si>
  <si>
    <t>Kuwety długość optyczna: 50 mm prostokątna,PMMA
 10 szt. w opakowaniu, 7 mL, półmikro, z korkami</t>
  </si>
  <si>
    <t>Talerze jednorazowe białe  średnica 22 cm ,50 szt w op, tworzywo sztuczne do kontaktu z żywnością</t>
  </si>
  <si>
    <t>Sterylne probówki typu Falcon 50 ml samostojące,  pakowane w worki po 25 szt. w opakowaniu.</t>
  </si>
  <si>
    <t>Probówka laboratoryjna z polistyrenu, z korkiem, sterylna, bez znaczników, bez kołnierza, okrągłodenna, średnica zewnętrzna 15-16mm, wysokość 150-160mm, 1000szt. W op.</t>
  </si>
  <si>
    <t>Szkiełka mikroskopowe szklane, cięte, czyste, gotowe do użycia, autoklawowalne, wymiary: 77x26x1mm, 50szt.w op.</t>
  </si>
  <si>
    <t>Zestaw: lejki Microfil w rękawach + membrany do filtracji pakowane w taśmy do podajnika, pojemność lejków 100 ml, średnica membran 47 mm, 150 sztuk w op.lejków i 150 sztuk membran wraz z certyfikatem jakości dla każdej serii</t>
  </si>
  <si>
    <t>Płytki Petriego 55 mm z polistyrenu, z żeberkami filtracyjnymi, wys. 14,2 mm wraz z certyfikatem jakości</t>
  </si>
  <si>
    <t>Filtry membranowe EZPAK, pakowane w taśmy do podajnika, wielkość porów 0,45µm, średnica 47 mm, kolor membrany biały, pakowany - 4 taśmy po 150 filtrów wraz z certyfikatem jakości dla każdej serii</t>
  </si>
  <si>
    <t>Płytki Petriego typu RODAC, średnica 65mm, wysokośc 14,2 mm, plastikowe, sterylne, z wentylacją, wraz z certyfikatem , 918szt/op</t>
  </si>
  <si>
    <t>Szalka aluminiowa gładka, jednorazowa ,okragła, z płaskim spodem i gładkimi ścianami poj.28 mm, średnica górrna 64 mm,średnica dolna 51 mm, 100 szt w opakowaniu</t>
  </si>
  <si>
    <t xml:space="preserve">Butla szklana 100 ml oranż (nakretka niebieska), 49 x 119 mm (szer x wys.) GL 32 H, Simax </t>
  </si>
  <si>
    <t>Płytki petriego kwadratowe 24x10 szt., łącznie 240 szt.</t>
  </si>
  <si>
    <t xml:space="preserve">Kolby miarowe wykonane ze szkła borokrzemowego, z korkiem z PE, klasa A, szlif  NS 19/26 śred.100 mm wys.260 mm z certyfikatem serii. Zgodne z normą ISO 1042.  500 ml, </t>
  </si>
  <si>
    <t xml:space="preserve">Kolby miarowe wykonane ze szkła borokrzemowego, z korkiem z PE, klasa A, szlif  NS 12/21 śred.50 mm wys.140 mm,  z  certyfikatem serii. Zgodne z normą ISO 1042.  50 ml, </t>
  </si>
  <si>
    <t>Głaszczki do płytek w kształcie litery L,  jednorazowe sterylne 400 szt\op, pakowane po 5 szt, z certyfikatem jakości.</t>
  </si>
  <si>
    <t xml:space="preserve">   Dostawa szkła ,tworzyw i  materiałów laboratoryjnych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</si>
</sst>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0" fontId="0" fillId="0" borderId="6" xfId="0" applyBorder="1"/>
    <xf numFmtId="0" fontId="0" fillId="0" borderId="1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3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0" fillId="0" borderId="0" xfId="0" applyFont="1" applyAlignment="1"/>
    <xf numFmtId="0" fontId="3" fillId="0" borderId="0" xfId="0" applyFont="1" applyAlignment="1">
      <alignment horizontal="center"/>
    </xf>
    <xf numFmtId="0" fontId="2" fillId="0" borderId="3" xfId="0" applyFont="1" applyBorder="1" applyAlignment="1" applyProtection="1">
      <alignment horizontal="left" wrapText="1"/>
    </xf>
    <xf numFmtId="0" fontId="0" fillId="0" borderId="3" xfId="0" applyBorder="1" applyAlignment="1"/>
    <xf numFmtId="0" fontId="0" fillId="0" borderId="0" xfId="0" applyBorder="1" applyAlignment="1"/>
    <xf numFmtId="0" fontId="2" fillId="0" borderId="0" xfId="0" applyFont="1" applyAlignment="1" applyProtection="1">
      <alignment horizontal="left" wrapText="1"/>
    </xf>
    <xf numFmtId="0" fontId="0" fillId="0" borderId="0" xfId="0" applyAlignment="1"/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workbookViewId="0">
      <selection activeCell="K7" sqref="K7"/>
    </sheetView>
  </sheetViews>
  <sheetFormatPr defaultRowHeight="15" x14ac:dyDescent="0.25"/>
  <cols>
    <col min="1" max="1" width="3.7109375" customWidth="1"/>
    <col min="2" max="2" width="50.140625" customWidth="1"/>
    <col min="3" max="3" width="6.28515625" customWidth="1"/>
    <col min="5" max="5" width="7.28515625" customWidth="1"/>
    <col min="6" max="6" width="12.7109375" customWidth="1"/>
    <col min="7" max="7" width="6.28515625" customWidth="1"/>
    <col min="8" max="8" width="14.7109375" customWidth="1"/>
  </cols>
  <sheetData>
    <row r="1" spans="1:8" x14ac:dyDescent="0.25">
      <c r="A1" s="32" t="s">
        <v>1</v>
      </c>
      <c r="B1" s="32"/>
      <c r="C1" s="32"/>
      <c r="D1" s="32"/>
      <c r="E1" s="32"/>
      <c r="F1" s="32"/>
      <c r="G1" s="32"/>
      <c r="H1" s="32"/>
    </row>
    <row r="2" spans="1:8" ht="21.6" customHeight="1" x14ac:dyDescent="0.25">
      <c r="A2" s="30" t="s">
        <v>140</v>
      </c>
      <c r="B2" s="30"/>
      <c r="C2" s="30"/>
      <c r="D2" s="30"/>
      <c r="E2" s="30"/>
      <c r="F2" s="31"/>
      <c r="G2" s="31"/>
      <c r="H2" s="31"/>
    </row>
    <row r="3" spans="1:8" ht="25.9" customHeight="1" x14ac:dyDescent="0.25">
      <c r="A3" s="40" t="s">
        <v>2</v>
      </c>
      <c r="B3" s="41" t="s">
        <v>3</v>
      </c>
      <c r="C3" s="41" t="s">
        <v>4</v>
      </c>
      <c r="D3" s="42" t="s">
        <v>8</v>
      </c>
      <c r="E3" s="43" t="s">
        <v>5</v>
      </c>
      <c r="F3" s="43"/>
      <c r="G3" s="29" t="s">
        <v>6</v>
      </c>
      <c r="H3" s="29"/>
    </row>
    <row r="4" spans="1:8" ht="36" x14ac:dyDescent="0.25">
      <c r="A4" s="40"/>
      <c r="B4" s="41"/>
      <c r="C4" s="41"/>
      <c r="D4" s="42"/>
      <c r="E4" s="1" t="s">
        <v>7</v>
      </c>
      <c r="F4" s="1" t="s">
        <v>9</v>
      </c>
      <c r="G4" s="6" t="s">
        <v>7</v>
      </c>
      <c r="H4" s="12" t="s">
        <v>10</v>
      </c>
    </row>
    <row r="5" spans="1:8" ht="16.149999999999999" customHeight="1" x14ac:dyDescent="0.25">
      <c r="A5" s="1">
        <v>1</v>
      </c>
      <c r="B5" s="1">
        <v>2</v>
      </c>
      <c r="C5" s="1">
        <v>3</v>
      </c>
      <c r="D5" s="13">
        <v>4</v>
      </c>
      <c r="E5" s="1">
        <v>5</v>
      </c>
      <c r="F5" s="1">
        <v>6</v>
      </c>
      <c r="G5" s="6">
        <v>7</v>
      </c>
      <c r="H5" s="6">
        <v>8</v>
      </c>
    </row>
    <row r="6" spans="1:8" s="11" customFormat="1" ht="26.45" customHeight="1" x14ac:dyDescent="0.2">
      <c r="A6" s="7" t="s">
        <v>12</v>
      </c>
      <c r="B6" s="8" t="s">
        <v>115</v>
      </c>
      <c r="C6" s="20" t="s">
        <v>71</v>
      </c>
      <c r="D6" s="14"/>
      <c r="E6" s="26">
        <v>4</v>
      </c>
      <c r="F6" s="9">
        <f>E6*D6</f>
        <v>0</v>
      </c>
      <c r="G6" s="25">
        <v>1</v>
      </c>
      <c r="H6" s="10">
        <f>G6*D6</f>
        <v>0</v>
      </c>
    </row>
    <row r="7" spans="1:8" s="11" customFormat="1" ht="26.45" customHeight="1" x14ac:dyDescent="0.2">
      <c r="A7" s="7" t="s">
        <v>13</v>
      </c>
      <c r="B7" s="8" t="s">
        <v>116</v>
      </c>
      <c r="C7" s="20" t="s">
        <v>71</v>
      </c>
      <c r="D7" s="14"/>
      <c r="E7" s="26">
        <v>8</v>
      </c>
      <c r="F7" s="9">
        <f t="shared" ref="F7:F70" si="0">E7*D7</f>
        <v>0</v>
      </c>
      <c r="G7" s="23"/>
      <c r="H7" s="10">
        <f t="shared" ref="H7:H70" si="1">G7*D7</f>
        <v>0</v>
      </c>
    </row>
    <row r="8" spans="1:8" s="11" customFormat="1" ht="26.45" customHeight="1" x14ac:dyDescent="0.2">
      <c r="A8" s="7" t="s">
        <v>14</v>
      </c>
      <c r="B8" s="8" t="s">
        <v>117</v>
      </c>
      <c r="C8" s="20" t="s">
        <v>71</v>
      </c>
      <c r="D8" s="14"/>
      <c r="E8" s="26">
        <v>8</v>
      </c>
      <c r="F8" s="9">
        <f t="shared" si="0"/>
        <v>0</v>
      </c>
      <c r="G8" s="23"/>
      <c r="H8" s="10">
        <f t="shared" si="1"/>
        <v>0</v>
      </c>
    </row>
    <row r="9" spans="1:8" s="11" customFormat="1" ht="42" customHeight="1" x14ac:dyDescent="0.2">
      <c r="A9" s="7" t="s">
        <v>15</v>
      </c>
      <c r="B9" s="8" t="s">
        <v>118</v>
      </c>
      <c r="C9" s="20" t="s">
        <v>71</v>
      </c>
      <c r="D9" s="14"/>
      <c r="E9" s="26">
        <v>21</v>
      </c>
      <c r="F9" s="9">
        <f t="shared" si="0"/>
        <v>0</v>
      </c>
      <c r="G9" s="23"/>
      <c r="H9" s="10">
        <f t="shared" si="1"/>
        <v>0</v>
      </c>
    </row>
    <row r="10" spans="1:8" s="11" customFormat="1" ht="26.45" customHeight="1" x14ac:dyDescent="0.2">
      <c r="A10" s="7" t="s">
        <v>16</v>
      </c>
      <c r="B10" s="8" t="s">
        <v>72</v>
      </c>
      <c r="C10" s="20" t="s">
        <v>71</v>
      </c>
      <c r="D10" s="14"/>
      <c r="E10" s="26">
        <v>2</v>
      </c>
      <c r="F10" s="9">
        <f t="shared" si="0"/>
        <v>0</v>
      </c>
      <c r="G10" s="23"/>
      <c r="H10" s="10">
        <f t="shared" si="1"/>
        <v>0</v>
      </c>
    </row>
    <row r="11" spans="1:8" s="11" customFormat="1" ht="26.45" customHeight="1" x14ac:dyDescent="0.2">
      <c r="A11" s="7" t="s">
        <v>17</v>
      </c>
      <c r="B11" s="8" t="s">
        <v>119</v>
      </c>
      <c r="C11" s="20" t="s">
        <v>71</v>
      </c>
      <c r="D11" s="14"/>
      <c r="E11" s="26">
        <v>8</v>
      </c>
      <c r="F11" s="9">
        <f t="shared" si="0"/>
        <v>0</v>
      </c>
      <c r="G11" s="23"/>
      <c r="H11" s="10">
        <f t="shared" si="1"/>
        <v>0</v>
      </c>
    </row>
    <row r="12" spans="1:8" s="11" customFormat="1" ht="49.5" customHeight="1" x14ac:dyDescent="0.2">
      <c r="A12" s="7" t="s">
        <v>18</v>
      </c>
      <c r="B12" s="8" t="s">
        <v>120</v>
      </c>
      <c r="C12" s="20" t="s">
        <v>71</v>
      </c>
      <c r="D12" s="14"/>
      <c r="E12" s="26">
        <v>1</v>
      </c>
      <c r="F12" s="9">
        <f t="shared" si="0"/>
        <v>0</v>
      </c>
      <c r="G12" s="23"/>
      <c r="H12" s="10">
        <f t="shared" si="1"/>
        <v>0</v>
      </c>
    </row>
    <row r="13" spans="1:8" s="11" customFormat="1" ht="45.75" customHeight="1" x14ac:dyDescent="0.2">
      <c r="A13" s="7" t="s">
        <v>19</v>
      </c>
      <c r="B13" s="8" t="s">
        <v>111</v>
      </c>
      <c r="C13" s="20" t="s">
        <v>71</v>
      </c>
      <c r="D13" s="14"/>
      <c r="E13" s="26">
        <v>5</v>
      </c>
      <c r="F13" s="9">
        <f t="shared" si="0"/>
        <v>0</v>
      </c>
      <c r="G13" s="23"/>
      <c r="H13" s="10">
        <f t="shared" si="1"/>
        <v>0</v>
      </c>
    </row>
    <row r="14" spans="1:8" s="11" customFormat="1" ht="26.45" customHeight="1" x14ac:dyDescent="0.2">
      <c r="A14" s="7" t="s">
        <v>20</v>
      </c>
      <c r="B14" s="24" t="s">
        <v>121</v>
      </c>
      <c r="C14" s="20" t="s">
        <v>71</v>
      </c>
      <c r="D14" s="14"/>
      <c r="E14" s="26">
        <v>2</v>
      </c>
      <c r="F14" s="9">
        <f t="shared" si="0"/>
        <v>0</v>
      </c>
      <c r="G14" s="23"/>
      <c r="H14" s="10">
        <f t="shared" si="1"/>
        <v>0</v>
      </c>
    </row>
    <row r="15" spans="1:8" s="11" customFormat="1" ht="26.45" customHeight="1" x14ac:dyDescent="0.2">
      <c r="A15" s="7" t="s">
        <v>21</v>
      </c>
      <c r="B15" s="24" t="s">
        <v>122</v>
      </c>
      <c r="C15" s="20" t="s">
        <v>71</v>
      </c>
      <c r="D15" s="14"/>
      <c r="E15" s="26">
        <v>2</v>
      </c>
      <c r="F15" s="9">
        <f t="shared" si="0"/>
        <v>0</v>
      </c>
      <c r="G15" s="23"/>
      <c r="H15" s="10">
        <f t="shared" si="1"/>
        <v>0</v>
      </c>
    </row>
    <row r="16" spans="1:8" s="11" customFormat="1" ht="56.25" customHeight="1" x14ac:dyDescent="0.2">
      <c r="A16" s="7" t="s">
        <v>22</v>
      </c>
      <c r="B16" s="24" t="s">
        <v>130</v>
      </c>
      <c r="C16" s="20" t="s">
        <v>71</v>
      </c>
      <c r="D16" s="14"/>
      <c r="E16" s="26">
        <v>18</v>
      </c>
      <c r="F16" s="9">
        <f t="shared" si="0"/>
        <v>0</v>
      </c>
      <c r="G16" s="23"/>
      <c r="H16" s="10">
        <f t="shared" si="1"/>
        <v>0</v>
      </c>
    </row>
    <row r="17" spans="1:8" s="11" customFormat="1" ht="26.45" customHeight="1" x14ac:dyDescent="0.2">
      <c r="A17" s="7" t="s">
        <v>23</v>
      </c>
      <c r="B17" s="24" t="s">
        <v>73</v>
      </c>
      <c r="C17" s="20" t="s">
        <v>70</v>
      </c>
      <c r="D17" s="14"/>
      <c r="E17" s="26">
        <v>3</v>
      </c>
      <c r="F17" s="9">
        <f t="shared" si="0"/>
        <v>0</v>
      </c>
      <c r="G17" s="23"/>
      <c r="H17" s="10">
        <f t="shared" si="1"/>
        <v>0</v>
      </c>
    </row>
    <row r="18" spans="1:8" s="11" customFormat="1" ht="49.5" customHeight="1" x14ac:dyDescent="0.2">
      <c r="A18" s="7" t="s">
        <v>24</v>
      </c>
      <c r="B18" s="24" t="s">
        <v>123</v>
      </c>
      <c r="C18" s="20" t="s">
        <v>71</v>
      </c>
      <c r="D18" s="14"/>
      <c r="E18" s="26">
        <v>2</v>
      </c>
      <c r="F18" s="9">
        <f t="shared" si="0"/>
        <v>0</v>
      </c>
      <c r="G18" s="23"/>
      <c r="H18" s="10">
        <f t="shared" si="1"/>
        <v>0</v>
      </c>
    </row>
    <row r="19" spans="1:8" s="11" customFormat="1" ht="26.45" customHeight="1" x14ac:dyDescent="0.2">
      <c r="A19" s="7" t="s">
        <v>25</v>
      </c>
      <c r="B19" s="24" t="s">
        <v>124</v>
      </c>
      <c r="C19" s="20" t="s">
        <v>71</v>
      </c>
      <c r="D19" s="14"/>
      <c r="E19" s="26">
        <v>2</v>
      </c>
      <c r="F19" s="9">
        <f t="shared" si="0"/>
        <v>0</v>
      </c>
      <c r="G19" s="23"/>
      <c r="H19" s="10">
        <f t="shared" si="1"/>
        <v>0</v>
      </c>
    </row>
    <row r="20" spans="1:8" s="11" customFormat="1" ht="26.45" customHeight="1" x14ac:dyDescent="0.2">
      <c r="A20" s="7" t="s">
        <v>26</v>
      </c>
      <c r="B20" s="24" t="s">
        <v>125</v>
      </c>
      <c r="C20" s="20" t="s">
        <v>71</v>
      </c>
      <c r="D20" s="14"/>
      <c r="E20" s="26">
        <v>2</v>
      </c>
      <c r="F20" s="9">
        <f t="shared" si="0"/>
        <v>0</v>
      </c>
      <c r="G20" s="23"/>
      <c r="H20" s="10">
        <f t="shared" si="1"/>
        <v>0</v>
      </c>
    </row>
    <row r="21" spans="1:8" s="11" customFormat="1" ht="50.25" customHeight="1" x14ac:dyDescent="0.2">
      <c r="A21" s="7" t="s">
        <v>27</v>
      </c>
      <c r="B21" s="24" t="s">
        <v>112</v>
      </c>
      <c r="C21" s="20" t="s">
        <v>71</v>
      </c>
      <c r="D21" s="14"/>
      <c r="E21" s="26">
        <v>3</v>
      </c>
      <c r="F21" s="9">
        <f t="shared" si="0"/>
        <v>0</v>
      </c>
      <c r="G21" s="23"/>
      <c r="H21" s="10">
        <f t="shared" si="1"/>
        <v>0</v>
      </c>
    </row>
    <row r="22" spans="1:8" s="11" customFormat="1" ht="26.45" customHeight="1" x14ac:dyDescent="0.2">
      <c r="A22" s="7" t="s">
        <v>28</v>
      </c>
      <c r="B22" s="24" t="s">
        <v>74</v>
      </c>
      <c r="C22" s="20" t="s">
        <v>71</v>
      </c>
      <c r="D22" s="14"/>
      <c r="E22" s="26">
        <v>2</v>
      </c>
      <c r="F22" s="9">
        <f t="shared" si="0"/>
        <v>0</v>
      </c>
      <c r="G22" s="23"/>
      <c r="H22" s="10">
        <f t="shared" si="1"/>
        <v>0</v>
      </c>
    </row>
    <row r="23" spans="1:8" s="11" customFormat="1" ht="26.45" customHeight="1" x14ac:dyDescent="0.2">
      <c r="A23" s="7" t="s">
        <v>29</v>
      </c>
      <c r="B23" s="24" t="s">
        <v>75</v>
      </c>
      <c r="C23" s="20" t="s">
        <v>71</v>
      </c>
      <c r="D23" s="14"/>
      <c r="E23" s="26">
        <v>2</v>
      </c>
      <c r="F23" s="9">
        <f t="shared" si="0"/>
        <v>0</v>
      </c>
      <c r="G23" s="23"/>
      <c r="H23" s="10">
        <f t="shared" si="1"/>
        <v>0</v>
      </c>
    </row>
    <row r="24" spans="1:8" s="11" customFormat="1" ht="26.45" customHeight="1" x14ac:dyDescent="0.2">
      <c r="A24" s="7" t="s">
        <v>30</v>
      </c>
      <c r="B24" s="24" t="s">
        <v>76</v>
      </c>
      <c r="C24" s="20" t="s">
        <v>71</v>
      </c>
      <c r="D24" s="14"/>
      <c r="E24" s="26">
        <v>2</v>
      </c>
      <c r="F24" s="9">
        <f t="shared" si="0"/>
        <v>0</v>
      </c>
      <c r="G24" s="23"/>
      <c r="H24" s="10">
        <f t="shared" si="1"/>
        <v>0</v>
      </c>
    </row>
    <row r="25" spans="1:8" s="11" customFormat="1" ht="26.45" customHeight="1" x14ac:dyDescent="0.2">
      <c r="A25" s="7" t="s">
        <v>31</v>
      </c>
      <c r="B25" s="24" t="s">
        <v>126</v>
      </c>
      <c r="C25" s="20" t="s">
        <v>71</v>
      </c>
      <c r="D25" s="14"/>
      <c r="E25" s="26">
        <v>4</v>
      </c>
      <c r="F25" s="9">
        <f t="shared" si="0"/>
        <v>0</v>
      </c>
      <c r="G25" s="23"/>
      <c r="H25" s="10">
        <f t="shared" si="1"/>
        <v>0</v>
      </c>
    </row>
    <row r="26" spans="1:8" s="11" customFormat="1" ht="26.45" customHeight="1" x14ac:dyDescent="0.2">
      <c r="A26" s="7" t="s">
        <v>32</v>
      </c>
      <c r="B26" s="24" t="s">
        <v>113</v>
      </c>
      <c r="C26" s="20" t="s">
        <v>71</v>
      </c>
      <c r="D26" s="14"/>
      <c r="E26" s="26">
        <v>2</v>
      </c>
      <c r="F26" s="9">
        <f t="shared" si="0"/>
        <v>0</v>
      </c>
      <c r="G26" s="23"/>
      <c r="H26" s="10">
        <f t="shared" si="1"/>
        <v>0</v>
      </c>
    </row>
    <row r="27" spans="1:8" s="11" customFormat="1" ht="26.45" customHeight="1" x14ac:dyDescent="0.2">
      <c r="A27" s="7" t="s">
        <v>33</v>
      </c>
      <c r="B27" s="24" t="s">
        <v>77</v>
      </c>
      <c r="C27" s="20" t="s">
        <v>71</v>
      </c>
      <c r="D27" s="14"/>
      <c r="E27" s="26">
        <v>2</v>
      </c>
      <c r="F27" s="9">
        <f t="shared" si="0"/>
        <v>0</v>
      </c>
      <c r="G27" s="23"/>
      <c r="H27" s="10">
        <f t="shared" si="1"/>
        <v>0</v>
      </c>
    </row>
    <row r="28" spans="1:8" s="11" customFormat="1" ht="26.45" customHeight="1" x14ac:dyDescent="0.2">
      <c r="A28" s="7" t="s">
        <v>34</v>
      </c>
      <c r="B28" s="24" t="s">
        <v>114</v>
      </c>
      <c r="C28" s="20" t="s">
        <v>71</v>
      </c>
      <c r="D28" s="14"/>
      <c r="E28" s="26">
        <v>1</v>
      </c>
      <c r="F28" s="9">
        <f t="shared" si="0"/>
        <v>0</v>
      </c>
      <c r="G28" s="23"/>
      <c r="H28" s="10">
        <f t="shared" si="1"/>
        <v>0</v>
      </c>
    </row>
    <row r="29" spans="1:8" s="11" customFormat="1" ht="51.75" customHeight="1" x14ac:dyDescent="0.2">
      <c r="A29" s="7" t="s">
        <v>35</v>
      </c>
      <c r="B29" s="24" t="s">
        <v>132</v>
      </c>
      <c r="C29" s="20" t="s">
        <v>71</v>
      </c>
      <c r="D29" s="14"/>
      <c r="E29" s="26">
        <v>17</v>
      </c>
      <c r="F29" s="9">
        <f t="shared" si="0"/>
        <v>0</v>
      </c>
      <c r="G29" s="23"/>
      <c r="H29" s="10">
        <f t="shared" si="1"/>
        <v>0</v>
      </c>
    </row>
    <row r="30" spans="1:8" s="11" customFormat="1" ht="26.45" customHeight="1" x14ac:dyDescent="0.2">
      <c r="A30" s="7" t="s">
        <v>36</v>
      </c>
      <c r="B30" s="24" t="s">
        <v>131</v>
      </c>
      <c r="C30" s="20" t="s">
        <v>70</v>
      </c>
      <c r="D30" s="14"/>
      <c r="E30" s="26">
        <v>7035</v>
      </c>
      <c r="F30" s="9">
        <f t="shared" si="0"/>
        <v>0</v>
      </c>
      <c r="G30" s="25">
        <v>1000</v>
      </c>
      <c r="H30" s="10">
        <f t="shared" si="1"/>
        <v>0</v>
      </c>
    </row>
    <row r="31" spans="1:8" s="11" customFormat="1" ht="26.45" customHeight="1" x14ac:dyDescent="0.2">
      <c r="A31" s="7" t="s">
        <v>37</v>
      </c>
      <c r="B31" s="24" t="s">
        <v>78</v>
      </c>
      <c r="C31" s="20" t="s">
        <v>79</v>
      </c>
      <c r="D31" s="14"/>
      <c r="E31" s="26">
        <v>9640</v>
      </c>
      <c r="F31" s="9">
        <f t="shared" si="0"/>
        <v>0</v>
      </c>
      <c r="G31" s="25">
        <v>960</v>
      </c>
      <c r="H31" s="10">
        <f t="shared" si="1"/>
        <v>0</v>
      </c>
    </row>
    <row r="32" spans="1:8" s="11" customFormat="1" ht="42.75" customHeight="1" x14ac:dyDescent="0.2">
      <c r="A32" s="7" t="s">
        <v>38</v>
      </c>
      <c r="B32" s="24" t="s">
        <v>133</v>
      </c>
      <c r="C32" s="20" t="s">
        <v>71</v>
      </c>
      <c r="D32" s="14"/>
      <c r="E32" s="26">
        <v>2</v>
      </c>
      <c r="F32" s="9">
        <f t="shared" si="0"/>
        <v>0</v>
      </c>
      <c r="G32" s="23"/>
      <c r="H32" s="10">
        <f t="shared" si="1"/>
        <v>0</v>
      </c>
    </row>
    <row r="33" spans="1:8" s="11" customFormat="1" ht="44.25" customHeight="1" x14ac:dyDescent="0.2">
      <c r="A33" s="7" t="s">
        <v>39</v>
      </c>
      <c r="B33" s="24" t="s">
        <v>80</v>
      </c>
      <c r="C33" s="20" t="s">
        <v>79</v>
      </c>
      <c r="D33" s="14"/>
      <c r="E33" s="26">
        <v>20</v>
      </c>
      <c r="F33" s="9">
        <f t="shared" si="0"/>
        <v>0</v>
      </c>
      <c r="G33" s="25">
        <v>10</v>
      </c>
      <c r="H33" s="10">
        <f t="shared" si="1"/>
        <v>0</v>
      </c>
    </row>
    <row r="34" spans="1:8" s="11" customFormat="1" ht="51" customHeight="1" x14ac:dyDescent="0.2">
      <c r="A34" s="7" t="s">
        <v>40</v>
      </c>
      <c r="B34" s="24" t="s">
        <v>134</v>
      </c>
      <c r="C34" s="20" t="s">
        <v>71</v>
      </c>
      <c r="D34" s="14"/>
      <c r="E34" s="26">
        <v>1</v>
      </c>
      <c r="F34" s="9">
        <f t="shared" si="0"/>
        <v>0</v>
      </c>
      <c r="G34" s="23"/>
      <c r="H34" s="10">
        <f t="shared" si="1"/>
        <v>0</v>
      </c>
    </row>
    <row r="35" spans="1:8" s="11" customFormat="1" ht="26.45" customHeight="1" x14ac:dyDescent="0.2">
      <c r="A35" s="7" t="s">
        <v>41</v>
      </c>
      <c r="B35" s="24" t="s">
        <v>81</v>
      </c>
      <c r="C35" s="20" t="s">
        <v>71</v>
      </c>
      <c r="D35" s="14"/>
      <c r="E35" s="26">
        <v>1</v>
      </c>
      <c r="F35" s="9">
        <f t="shared" si="0"/>
        <v>0</v>
      </c>
      <c r="G35" s="23"/>
      <c r="H35" s="10">
        <f t="shared" si="1"/>
        <v>0</v>
      </c>
    </row>
    <row r="36" spans="1:8" s="11" customFormat="1" ht="26.45" customHeight="1" x14ac:dyDescent="0.2">
      <c r="A36" s="7" t="s">
        <v>42</v>
      </c>
      <c r="B36" s="24" t="s">
        <v>82</v>
      </c>
      <c r="C36" s="21" t="s">
        <v>79</v>
      </c>
      <c r="D36" s="14"/>
      <c r="E36" s="27">
        <v>2</v>
      </c>
      <c r="F36" s="9">
        <f t="shared" si="0"/>
        <v>0</v>
      </c>
      <c r="G36" s="23"/>
      <c r="H36" s="10">
        <f t="shared" si="1"/>
        <v>0</v>
      </c>
    </row>
    <row r="37" spans="1:8" s="11" customFormat="1" ht="26.45" customHeight="1" x14ac:dyDescent="0.2">
      <c r="A37" s="7" t="s">
        <v>43</v>
      </c>
      <c r="B37" s="24" t="s">
        <v>83</v>
      </c>
      <c r="C37" s="20" t="s">
        <v>70</v>
      </c>
      <c r="D37" s="14"/>
      <c r="E37" s="26">
        <v>2</v>
      </c>
      <c r="F37" s="9">
        <f t="shared" si="0"/>
        <v>0</v>
      </c>
      <c r="G37" s="23"/>
      <c r="H37" s="10">
        <f t="shared" si="1"/>
        <v>0</v>
      </c>
    </row>
    <row r="38" spans="1:8" s="11" customFormat="1" ht="26.45" customHeight="1" x14ac:dyDescent="0.2">
      <c r="A38" s="7" t="s">
        <v>44</v>
      </c>
      <c r="B38" s="24" t="s">
        <v>84</v>
      </c>
      <c r="C38" s="20" t="s">
        <v>70</v>
      </c>
      <c r="D38" s="14"/>
      <c r="E38" s="26">
        <v>1</v>
      </c>
      <c r="F38" s="9">
        <f t="shared" si="0"/>
        <v>0</v>
      </c>
      <c r="G38" s="23"/>
      <c r="H38" s="10">
        <f t="shared" si="1"/>
        <v>0</v>
      </c>
    </row>
    <row r="39" spans="1:8" s="11" customFormat="1" ht="26.45" customHeight="1" x14ac:dyDescent="0.2">
      <c r="A39" s="7" t="s">
        <v>45</v>
      </c>
      <c r="B39" s="8" t="s">
        <v>85</v>
      </c>
      <c r="C39" s="20" t="s">
        <v>70</v>
      </c>
      <c r="D39" s="14"/>
      <c r="E39" s="26">
        <v>1</v>
      </c>
      <c r="F39" s="9">
        <f t="shared" si="0"/>
        <v>0</v>
      </c>
      <c r="G39" s="23"/>
      <c r="H39" s="10">
        <f t="shared" si="1"/>
        <v>0</v>
      </c>
    </row>
    <row r="40" spans="1:8" s="11" customFormat="1" ht="26.45" customHeight="1" x14ac:dyDescent="0.2">
      <c r="A40" s="7" t="s">
        <v>46</v>
      </c>
      <c r="B40" s="8" t="s">
        <v>86</v>
      </c>
      <c r="C40" s="20" t="s">
        <v>70</v>
      </c>
      <c r="D40" s="14"/>
      <c r="E40" s="26">
        <v>15</v>
      </c>
      <c r="F40" s="9">
        <f t="shared" si="0"/>
        <v>0</v>
      </c>
      <c r="G40" s="23"/>
      <c r="H40" s="10">
        <f t="shared" si="1"/>
        <v>0</v>
      </c>
    </row>
    <row r="41" spans="1:8" s="11" customFormat="1" ht="26.45" customHeight="1" x14ac:dyDescent="0.2">
      <c r="A41" s="7" t="s">
        <v>47</v>
      </c>
      <c r="B41" s="8" t="s">
        <v>87</v>
      </c>
      <c r="C41" s="20" t="s">
        <v>70</v>
      </c>
      <c r="D41" s="14"/>
      <c r="E41" s="26">
        <v>20</v>
      </c>
      <c r="F41" s="9">
        <f t="shared" si="0"/>
        <v>0</v>
      </c>
      <c r="G41" s="25">
        <v>20</v>
      </c>
      <c r="H41" s="10">
        <f t="shared" si="1"/>
        <v>0</v>
      </c>
    </row>
    <row r="42" spans="1:8" s="11" customFormat="1" ht="26.45" customHeight="1" x14ac:dyDescent="0.2">
      <c r="A42" s="7" t="s">
        <v>48</v>
      </c>
      <c r="B42" s="8" t="s">
        <v>135</v>
      </c>
      <c r="C42" s="20" t="s">
        <v>79</v>
      </c>
      <c r="D42" s="14"/>
      <c r="E42" s="26">
        <v>20</v>
      </c>
      <c r="F42" s="9">
        <f t="shared" si="0"/>
        <v>0</v>
      </c>
      <c r="G42" s="23"/>
      <c r="H42" s="10">
        <f t="shared" si="1"/>
        <v>0</v>
      </c>
    </row>
    <row r="43" spans="1:8" s="11" customFormat="1" ht="26.45" customHeight="1" x14ac:dyDescent="0.2">
      <c r="A43" s="7" t="s">
        <v>49</v>
      </c>
      <c r="B43" s="8" t="s">
        <v>88</v>
      </c>
      <c r="C43" s="20" t="s">
        <v>70</v>
      </c>
      <c r="D43" s="14"/>
      <c r="E43" s="26">
        <v>2</v>
      </c>
      <c r="F43" s="9">
        <f t="shared" si="0"/>
        <v>0</v>
      </c>
      <c r="G43" s="23"/>
      <c r="H43" s="10">
        <f t="shared" si="1"/>
        <v>0</v>
      </c>
    </row>
    <row r="44" spans="1:8" s="11" customFormat="1" ht="26.45" customHeight="1" x14ac:dyDescent="0.2">
      <c r="A44" s="7" t="s">
        <v>50</v>
      </c>
      <c r="B44" s="24" t="s">
        <v>89</v>
      </c>
      <c r="C44" s="20" t="s">
        <v>70</v>
      </c>
      <c r="D44" s="14"/>
      <c r="E44" s="26">
        <v>2</v>
      </c>
      <c r="F44" s="9">
        <f t="shared" si="0"/>
        <v>0</v>
      </c>
      <c r="G44" s="23"/>
      <c r="H44" s="10">
        <f t="shared" si="1"/>
        <v>0</v>
      </c>
    </row>
    <row r="45" spans="1:8" s="11" customFormat="1" ht="33.6" customHeight="1" x14ac:dyDescent="0.2">
      <c r="A45" s="7" t="s">
        <v>51</v>
      </c>
      <c r="B45" s="24" t="s">
        <v>136</v>
      </c>
      <c r="C45" s="20" t="s">
        <v>71</v>
      </c>
      <c r="D45" s="14"/>
      <c r="E45" s="26">
        <v>1</v>
      </c>
      <c r="F45" s="9">
        <f t="shared" si="0"/>
        <v>0</v>
      </c>
      <c r="G45" s="23"/>
      <c r="H45" s="10">
        <f t="shared" si="1"/>
        <v>0</v>
      </c>
    </row>
    <row r="46" spans="1:8" s="11" customFormat="1" ht="55.9" customHeight="1" x14ac:dyDescent="0.2">
      <c r="A46" s="7" t="s">
        <v>52</v>
      </c>
      <c r="B46" s="24" t="s">
        <v>90</v>
      </c>
      <c r="C46" s="20" t="s">
        <v>70</v>
      </c>
      <c r="D46" s="14"/>
      <c r="E46" s="26">
        <v>2</v>
      </c>
      <c r="F46" s="9">
        <f t="shared" si="0"/>
        <v>0</v>
      </c>
      <c r="G46" s="23"/>
      <c r="H46" s="10">
        <f t="shared" si="1"/>
        <v>0</v>
      </c>
    </row>
    <row r="47" spans="1:8" s="11" customFormat="1" ht="38.450000000000003" customHeight="1" x14ac:dyDescent="0.2">
      <c r="A47" s="7" t="s">
        <v>53</v>
      </c>
      <c r="B47" s="24" t="s">
        <v>91</v>
      </c>
      <c r="C47" s="20" t="s">
        <v>70</v>
      </c>
      <c r="D47" s="14"/>
      <c r="E47" s="26">
        <v>1</v>
      </c>
      <c r="F47" s="9">
        <f t="shared" si="0"/>
        <v>0</v>
      </c>
      <c r="G47" s="23"/>
      <c r="H47" s="10">
        <f t="shared" si="1"/>
        <v>0</v>
      </c>
    </row>
    <row r="48" spans="1:8" s="11" customFormat="1" ht="55.5" customHeight="1" x14ac:dyDescent="0.2">
      <c r="A48" s="7" t="s">
        <v>54</v>
      </c>
      <c r="B48" s="24" t="s">
        <v>92</v>
      </c>
      <c r="C48" s="22" t="s">
        <v>70</v>
      </c>
      <c r="D48" s="14"/>
      <c r="E48" s="28">
        <v>10</v>
      </c>
      <c r="F48" s="9">
        <f t="shared" si="0"/>
        <v>0</v>
      </c>
      <c r="G48" s="23"/>
      <c r="H48" s="10">
        <f t="shared" si="1"/>
        <v>0</v>
      </c>
    </row>
    <row r="49" spans="1:8" s="11" customFormat="1" ht="45.75" customHeight="1" x14ac:dyDescent="0.2">
      <c r="A49" s="7" t="s">
        <v>55</v>
      </c>
      <c r="B49" s="24" t="s">
        <v>137</v>
      </c>
      <c r="C49" s="20" t="s">
        <v>70</v>
      </c>
      <c r="D49" s="14"/>
      <c r="E49" s="26">
        <v>10</v>
      </c>
      <c r="F49" s="9">
        <f t="shared" si="0"/>
        <v>0</v>
      </c>
      <c r="G49" s="23"/>
      <c r="H49" s="10">
        <f t="shared" si="1"/>
        <v>0</v>
      </c>
    </row>
    <row r="50" spans="1:8" s="11" customFormat="1" ht="46.5" customHeight="1" x14ac:dyDescent="0.2">
      <c r="A50" s="7" t="s">
        <v>56</v>
      </c>
      <c r="B50" s="24" t="s">
        <v>138</v>
      </c>
      <c r="C50" s="20" t="s">
        <v>70</v>
      </c>
      <c r="D50" s="14"/>
      <c r="E50" s="26">
        <v>20</v>
      </c>
      <c r="F50" s="9">
        <f t="shared" si="0"/>
        <v>0</v>
      </c>
      <c r="G50" s="23"/>
      <c r="H50" s="10">
        <f t="shared" si="1"/>
        <v>0</v>
      </c>
    </row>
    <row r="51" spans="1:8" s="11" customFormat="1" ht="57.75" customHeight="1" x14ac:dyDescent="0.2">
      <c r="A51" s="7" t="s">
        <v>57</v>
      </c>
      <c r="B51" s="8" t="s">
        <v>93</v>
      </c>
      <c r="C51" s="20" t="s">
        <v>70</v>
      </c>
      <c r="D51" s="14"/>
      <c r="E51" s="26">
        <v>5</v>
      </c>
      <c r="F51" s="9">
        <f t="shared" si="0"/>
        <v>0</v>
      </c>
      <c r="G51" s="23"/>
      <c r="H51" s="10">
        <f t="shared" si="1"/>
        <v>0</v>
      </c>
    </row>
    <row r="52" spans="1:8" s="11" customFormat="1" ht="50.25" customHeight="1" x14ac:dyDescent="0.2">
      <c r="A52" s="7" t="s">
        <v>58</v>
      </c>
      <c r="B52" s="8" t="s">
        <v>94</v>
      </c>
      <c r="C52" s="20" t="s">
        <v>71</v>
      </c>
      <c r="D52" s="14"/>
      <c r="E52" s="26">
        <v>2</v>
      </c>
      <c r="F52" s="9">
        <f t="shared" si="0"/>
        <v>0</v>
      </c>
      <c r="G52" s="23"/>
      <c r="H52" s="10">
        <f t="shared" si="1"/>
        <v>0</v>
      </c>
    </row>
    <row r="53" spans="1:8" s="11" customFormat="1" ht="47.25" customHeight="1" x14ac:dyDescent="0.2">
      <c r="A53" s="7" t="s">
        <v>59</v>
      </c>
      <c r="B53" s="8" t="s">
        <v>95</v>
      </c>
      <c r="C53" s="20" t="s">
        <v>71</v>
      </c>
      <c r="D53" s="14"/>
      <c r="E53" s="26">
        <v>2</v>
      </c>
      <c r="F53" s="9">
        <f t="shared" si="0"/>
        <v>0</v>
      </c>
      <c r="G53" s="23"/>
      <c r="H53" s="10">
        <f t="shared" si="1"/>
        <v>0</v>
      </c>
    </row>
    <row r="54" spans="1:8" s="11" customFormat="1" ht="26.45" customHeight="1" x14ac:dyDescent="0.2">
      <c r="A54" s="7" t="s">
        <v>60</v>
      </c>
      <c r="B54" s="8" t="s">
        <v>127</v>
      </c>
      <c r="C54" s="20" t="s">
        <v>71</v>
      </c>
      <c r="D54" s="14"/>
      <c r="E54" s="26">
        <v>1</v>
      </c>
      <c r="F54" s="9">
        <f t="shared" si="0"/>
        <v>0</v>
      </c>
      <c r="G54" s="23"/>
      <c r="H54" s="10">
        <f t="shared" si="1"/>
        <v>0</v>
      </c>
    </row>
    <row r="55" spans="1:8" s="11" customFormat="1" ht="50.25" customHeight="1" x14ac:dyDescent="0.2">
      <c r="A55" s="7" t="s">
        <v>61</v>
      </c>
      <c r="B55" s="8" t="s">
        <v>96</v>
      </c>
      <c r="C55" s="20" t="s">
        <v>71</v>
      </c>
      <c r="D55" s="14"/>
      <c r="E55" s="26">
        <v>2</v>
      </c>
      <c r="F55" s="9">
        <f t="shared" si="0"/>
        <v>0</v>
      </c>
      <c r="G55" s="23"/>
      <c r="H55" s="10">
        <f t="shared" si="1"/>
        <v>0</v>
      </c>
    </row>
    <row r="56" spans="1:8" s="11" customFormat="1" ht="26.45" customHeight="1" x14ac:dyDescent="0.2">
      <c r="A56" s="7" t="s">
        <v>62</v>
      </c>
      <c r="B56" s="8" t="s">
        <v>97</v>
      </c>
      <c r="C56" s="20" t="s">
        <v>71</v>
      </c>
      <c r="D56" s="14"/>
      <c r="E56" s="26">
        <v>2</v>
      </c>
      <c r="F56" s="9">
        <f t="shared" si="0"/>
        <v>0</v>
      </c>
      <c r="G56" s="25">
        <v>2</v>
      </c>
      <c r="H56" s="10">
        <f t="shared" si="1"/>
        <v>0</v>
      </c>
    </row>
    <row r="57" spans="1:8" s="11" customFormat="1" ht="26.45" customHeight="1" x14ac:dyDescent="0.2">
      <c r="A57" s="7" t="s">
        <v>63</v>
      </c>
      <c r="B57" s="8" t="s">
        <v>98</v>
      </c>
      <c r="C57" s="20" t="s">
        <v>71</v>
      </c>
      <c r="D57" s="14"/>
      <c r="E57" s="26">
        <v>2</v>
      </c>
      <c r="F57" s="9">
        <f t="shared" si="0"/>
        <v>0</v>
      </c>
      <c r="G57" s="23"/>
      <c r="H57" s="10">
        <f t="shared" si="1"/>
        <v>0</v>
      </c>
    </row>
    <row r="58" spans="1:8" s="11" customFormat="1" ht="26.45" customHeight="1" x14ac:dyDescent="0.2">
      <c r="A58" s="7" t="s">
        <v>64</v>
      </c>
      <c r="B58" s="8" t="s">
        <v>99</v>
      </c>
      <c r="C58" s="20" t="s">
        <v>71</v>
      </c>
      <c r="D58" s="14"/>
      <c r="E58" s="26">
        <v>170</v>
      </c>
      <c r="F58" s="9">
        <f t="shared" si="0"/>
        <v>0</v>
      </c>
      <c r="G58" s="23"/>
      <c r="H58" s="10">
        <f t="shared" si="1"/>
        <v>0</v>
      </c>
    </row>
    <row r="59" spans="1:8" s="11" customFormat="1" ht="26.45" customHeight="1" x14ac:dyDescent="0.2">
      <c r="A59" s="7" t="s">
        <v>65</v>
      </c>
      <c r="B59" s="24" t="s">
        <v>100</v>
      </c>
      <c r="C59" s="20" t="s">
        <v>71</v>
      </c>
      <c r="D59" s="14"/>
      <c r="E59" s="26">
        <v>120</v>
      </c>
      <c r="F59" s="9">
        <f t="shared" si="0"/>
        <v>0</v>
      </c>
      <c r="G59" s="23"/>
      <c r="H59" s="10">
        <f t="shared" si="1"/>
        <v>0</v>
      </c>
    </row>
    <row r="60" spans="1:8" s="11" customFormat="1" ht="26.45" customHeight="1" x14ac:dyDescent="0.2">
      <c r="A60" s="7" t="s">
        <v>66</v>
      </c>
      <c r="B60" s="24" t="s">
        <v>139</v>
      </c>
      <c r="C60" s="20" t="s">
        <v>71</v>
      </c>
      <c r="D60" s="14"/>
      <c r="E60" s="26">
        <v>4</v>
      </c>
      <c r="F60" s="9">
        <f t="shared" si="0"/>
        <v>0</v>
      </c>
      <c r="G60" s="23"/>
      <c r="H60" s="10">
        <f t="shared" si="1"/>
        <v>0</v>
      </c>
    </row>
    <row r="61" spans="1:8" s="11" customFormat="1" ht="60" customHeight="1" x14ac:dyDescent="0.2">
      <c r="A61" s="7" t="s">
        <v>67</v>
      </c>
      <c r="B61" s="24" t="s">
        <v>101</v>
      </c>
      <c r="C61" s="20" t="s">
        <v>71</v>
      </c>
      <c r="D61" s="14"/>
      <c r="E61" s="26">
        <v>1</v>
      </c>
      <c r="F61" s="9">
        <f t="shared" si="0"/>
        <v>0</v>
      </c>
      <c r="G61" s="23"/>
      <c r="H61" s="10">
        <f t="shared" si="1"/>
        <v>0</v>
      </c>
    </row>
    <row r="62" spans="1:8" s="11" customFormat="1" ht="51" customHeight="1" x14ac:dyDescent="0.2">
      <c r="A62" s="7" t="s">
        <v>68</v>
      </c>
      <c r="B62" s="24" t="s">
        <v>102</v>
      </c>
      <c r="C62" s="20" t="s">
        <v>71</v>
      </c>
      <c r="D62" s="14"/>
      <c r="E62" s="26">
        <v>1</v>
      </c>
      <c r="F62" s="9">
        <f t="shared" si="0"/>
        <v>0</v>
      </c>
      <c r="G62" s="23"/>
      <c r="H62" s="10">
        <f t="shared" si="1"/>
        <v>0</v>
      </c>
    </row>
    <row r="63" spans="1:8" s="11" customFormat="1" ht="26.45" customHeight="1" x14ac:dyDescent="0.2">
      <c r="A63" s="7" t="s">
        <v>69</v>
      </c>
      <c r="B63" s="24" t="s">
        <v>103</v>
      </c>
      <c r="C63" s="20" t="s">
        <v>79</v>
      </c>
      <c r="D63" s="14"/>
      <c r="E63" s="26">
        <v>30</v>
      </c>
      <c r="F63" s="9">
        <f t="shared" si="0"/>
        <v>0</v>
      </c>
      <c r="G63" s="23"/>
      <c r="H63" s="10">
        <f t="shared" si="1"/>
        <v>0</v>
      </c>
    </row>
    <row r="64" spans="1:8" s="11" customFormat="1" ht="26.45" customHeight="1" x14ac:dyDescent="0.2">
      <c r="A64" s="7">
        <v>59</v>
      </c>
      <c r="B64" s="24" t="s">
        <v>104</v>
      </c>
      <c r="C64" s="20" t="s">
        <v>79</v>
      </c>
      <c r="D64" s="14"/>
      <c r="E64" s="26">
        <v>1</v>
      </c>
      <c r="F64" s="9">
        <f t="shared" si="0"/>
        <v>0</v>
      </c>
      <c r="G64" s="23"/>
      <c r="H64" s="10">
        <f t="shared" si="1"/>
        <v>0</v>
      </c>
    </row>
    <row r="65" spans="1:9" s="11" customFormat="1" ht="59.25" customHeight="1" x14ac:dyDescent="0.2">
      <c r="A65" s="7">
        <v>60</v>
      </c>
      <c r="B65" s="24" t="s">
        <v>105</v>
      </c>
      <c r="C65" s="20" t="s">
        <v>79</v>
      </c>
      <c r="D65" s="14"/>
      <c r="E65" s="26">
        <v>10</v>
      </c>
      <c r="F65" s="9">
        <f t="shared" si="0"/>
        <v>0</v>
      </c>
      <c r="G65" s="23"/>
      <c r="H65" s="10">
        <f t="shared" si="1"/>
        <v>0</v>
      </c>
    </row>
    <row r="66" spans="1:9" s="11" customFormat="1" ht="41.25" customHeight="1" x14ac:dyDescent="0.2">
      <c r="A66" s="7">
        <v>61</v>
      </c>
      <c r="B66" s="24" t="s">
        <v>106</v>
      </c>
      <c r="C66" s="20" t="s">
        <v>71</v>
      </c>
      <c r="D66" s="14"/>
      <c r="E66" s="26">
        <v>20</v>
      </c>
      <c r="F66" s="9">
        <f t="shared" si="0"/>
        <v>0</v>
      </c>
      <c r="G66" s="23"/>
      <c r="H66" s="10">
        <f t="shared" si="1"/>
        <v>0</v>
      </c>
    </row>
    <row r="67" spans="1:9" s="11" customFormat="1" ht="45" customHeight="1" x14ac:dyDescent="0.2">
      <c r="A67" s="7">
        <v>62</v>
      </c>
      <c r="B67" s="24" t="s">
        <v>128</v>
      </c>
      <c r="C67" s="20" t="s">
        <v>71</v>
      </c>
      <c r="D67" s="14"/>
      <c r="E67" s="26">
        <v>2</v>
      </c>
      <c r="F67" s="9">
        <f t="shared" si="0"/>
        <v>0</v>
      </c>
      <c r="G67" s="23"/>
      <c r="H67" s="10">
        <f t="shared" si="1"/>
        <v>0</v>
      </c>
    </row>
    <row r="68" spans="1:9" s="11" customFormat="1" ht="42.75" customHeight="1" x14ac:dyDescent="0.2">
      <c r="A68" s="7">
        <v>63</v>
      </c>
      <c r="B68" s="24" t="s">
        <v>107</v>
      </c>
      <c r="C68" s="20" t="s">
        <v>71</v>
      </c>
      <c r="D68" s="14"/>
      <c r="E68" s="26">
        <v>5</v>
      </c>
      <c r="F68" s="9">
        <f t="shared" si="0"/>
        <v>0</v>
      </c>
      <c r="G68" s="23"/>
      <c r="H68" s="10">
        <f t="shared" si="1"/>
        <v>0</v>
      </c>
    </row>
    <row r="69" spans="1:9" s="11" customFormat="1" ht="26.45" customHeight="1" x14ac:dyDescent="0.2">
      <c r="A69" s="7">
        <v>64</v>
      </c>
      <c r="B69" s="24" t="s">
        <v>108</v>
      </c>
      <c r="C69" s="20" t="s">
        <v>79</v>
      </c>
      <c r="D69" s="14"/>
      <c r="E69" s="26">
        <v>500</v>
      </c>
      <c r="F69" s="9">
        <f t="shared" si="0"/>
        <v>0</v>
      </c>
      <c r="G69" s="25">
        <v>500</v>
      </c>
      <c r="H69" s="10">
        <f t="shared" si="1"/>
        <v>0</v>
      </c>
    </row>
    <row r="70" spans="1:9" s="11" customFormat="1" ht="26.45" customHeight="1" x14ac:dyDescent="0.2">
      <c r="A70" s="7">
        <v>65</v>
      </c>
      <c r="B70" s="24" t="s">
        <v>109</v>
      </c>
      <c r="C70" s="20" t="s">
        <v>70</v>
      </c>
      <c r="D70" s="14"/>
      <c r="E70" s="26">
        <v>150</v>
      </c>
      <c r="F70" s="9">
        <f t="shared" si="0"/>
        <v>0</v>
      </c>
      <c r="G70" s="23"/>
      <c r="H70" s="10">
        <f t="shared" si="1"/>
        <v>0</v>
      </c>
    </row>
    <row r="71" spans="1:9" s="11" customFormat="1" ht="43.5" customHeight="1" x14ac:dyDescent="0.2">
      <c r="A71" s="7">
        <v>66</v>
      </c>
      <c r="B71" s="24" t="s">
        <v>129</v>
      </c>
      <c r="C71" s="20" t="s">
        <v>71</v>
      </c>
      <c r="D71" s="14"/>
      <c r="E71" s="26">
        <v>3</v>
      </c>
      <c r="F71" s="9">
        <f t="shared" ref="F71:F72" si="2">E71*D71</f>
        <v>0</v>
      </c>
      <c r="G71" s="23"/>
      <c r="H71" s="10">
        <f t="shared" ref="H71:H72" si="3">G71*D71</f>
        <v>0</v>
      </c>
    </row>
    <row r="72" spans="1:9" s="11" customFormat="1" ht="46.5" customHeight="1" x14ac:dyDescent="0.2">
      <c r="A72" s="7">
        <v>67</v>
      </c>
      <c r="B72" s="24" t="s">
        <v>110</v>
      </c>
      <c r="C72" s="20" t="s">
        <v>79</v>
      </c>
      <c r="D72" s="14"/>
      <c r="E72" s="26">
        <v>1000</v>
      </c>
      <c r="F72" s="9">
        <f t="shared" si="2"/>
        <v>0</v>
      </c>
      <c r="G72" s="25">
        <v>1000</v>
      </c>
      <c r="H72" s="10">
        <f t="shared" si="3"/>
        <v>0</v>
      </c>
    </row>
    <row r="73" spans="1:9" ht="15.75" x14ac:dyDescent="0.25">
      <c r="A73" s="2"/>
      <c r="B73" s="3"/>
      <c r="C73" s="4"/>
      <c r="D73" s="4"/>
      <c r="E73" s="15" t="s">
        <v>0</v>
      </c>
      <c r="F73" s="16">
        <f>SUM(F6:F72)</f>
        <v>0</v>
      </c>
      <c r="G73" s="15"/>
      <c r="H73" s="17">
        <f>SUM(H6:H72)</f>
        <v>0</v>
      </c>
    </row>
    <row r="74" spans="1:9" ht="52.9" customHeight="1" thickBot="1" x14ac:dyDescent="0.3">
      <c r="A74" s="5"/>
      <c r="B74" s="38" t="s">
        <v>11</v>
      </c>
      <c r="C74" s="38"/>
      <c r="D74" s="38"/>
      <c r="E74" s="38"/>
      <c r="F74" s="38"/>
      <c r="G74" s="39"/>
      <c r="H74" s="18">
        <f>F73+H73</f>
        <v>0</v>
      </c>
      <c r="I74" s="19"/>
    </row>
    <row r="75" spans="1:9" x14ac:dyDescent="0.25">
      <c r="A75" s="33"/>
      <c r="B75" s="33"/>
      <c r="C75" s="33"/>
      <c r="D75" s="33"/>
      <c r="E75" s="33"/>
      <c r="F75" s="33"/>
      <c r="G75" s="33"/>
      <c r="H75" s="34"/>
      <c r="I75" s="35"/>
    </row>
    <row r="76" spans="1:9" x14ac:dyDescent="0.25">
      <c r="A76" s="36"/>
      <c r="B76" s="36"/>
      <c r="C76" s="36"/>
      <c r="D76" s="36"/>
      <c r="E76" s="36"/>
      <c r="F76" s="36"/>
      <c r="G76" s="36"/>
      <c r="H76" s="37"/>
      <c r="I76" s="37"/>
    </row>
    <row r="77" spans="1:9" x14ac:dyDescent="0.25">
      <c r="A77" s="36"/>
      <c r="B77" s="36"/>
      <c r="C77" s="36"/>
      <c r="D77" s="36"/>
      <c r="E77" s="36"/>
      <c r="F77" s="36"/>
      <c r="G77" s="36"/>
      <c r="H77" s="37"/>
      <c r="I77" s="37"/>
    </row>
    <row r="78" spans="1:9" x14ac:dyDescent="0.25">
      <c r="A78" s="36"/>
      <c r="B78" s="36"/>
      <c r="C78" s="36"/>
      <c r="D78" s="36"/>
      <c r="E78" s="36"/>
      <c r="F78" s="36"/>
      <c r="G78" s="36"/>
      <c r="H78" s="37"/>
      <c r="I78" s="37"/>
    </row>
    <row r="79" spans="1:9" x14ac:dyDescent="0.25">
      <c r="A79" s="36"/>
      <c r="B79" s="36"/>
      <c r="C79" s="36"/>
      <c r="D79" s="36"/>
      <c r="E79" s="36"/>
      <c r="F79" s="36"/>
      <c r="G79" s="36"/>
      <c r="H79" s="37"/>
      <c r="I79" s="37"/>
    </row>
    <row r="80" spans="1:9" x14ac:dyDescent="0.25">
      <c r="A80" s="36"/>
      <c r="B80" s="36"/>
      <c r="C80" s="36"/>
      <c r="D80" s="36"/>
      <c r="E80" s="36"/>
      <c r="F80" s="36"/>
      <c r="G80" s="36"/>
      <c r="H80" s="37"/>
      <c r="I80" s="37"/>
    </row>
    <row r="81" spans="1:9" x14ac:dyDescent="0.25">
      <c r="A81" s="36"/>
      <c r="B81" s="36"/>
      <c r="C81" s="36"/>
      <c r="D81" s="36"/>
      <c r="E81" s="36"/>
      <c r="F81" s="36"/>
      <c r="G81" s="36"/>
      <c r="H81" s="37"/>
      <c r="I81" s="37"/>
    </row>
    <row r="82" spans="1:9" ht="41.45" customHeight="1" x14ac:dyDescent="0.25">
      <c r="A82" s="37"/>
      <c r="B82" s="37"/>
      <c r="C82" s="37"/>
      <c r="D82" s="37"/>
      <c r="E82" s="37"/>
      <c r="F82" s="37"/>
      <c r="G82" s="37"/>
      <c r="H82" s="37"/>
      <c r="I82" s="37"/>
    </row>
  </sheetData>
  <mergeCells count="10">
    <mergeCell ref="G3:H3"/>
    <mergeCell ref="A2:H2"/>
    <mergeCell ref="A1:H1"/>
    <mergeCell ref="A75:I82"/>
    <mergeCell ref="B74:G74"/>
    <mergeCell ref="A3:A4"/>
    <mergeCell ref="B3:B4"/>
    <mergeCell ref="C3:C4"/>
    <mergeCell ref="D3:D4"/>
    <mergeCell ref="E3:F3"/>
  </mergeCells>
  <dataValidations count="1">
    <dataValidation type="decimal" operator="equal" allowBlank="1" showInputMessage="1" showErrorMessage="1" error="wpisz cenę do dwóch miejsc po przecinku" promptTitle="Uwaga" prompt="wpisz cenę do dwóch miejsc po przecinku" sqref="D6:D72">
      <formula1>ROUND(D6,2)</formula1>
    </dataValidation>
  </dataValidation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4973E7F5-BABA-47EE-A529-FD90AB90BEB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MIŁEK Marzena</dc:creator>
  <cp:lastModifiedBy>BERGER DZIERZYK Patrycja</cp:lastModifiedBy>
  <cp:lastPrinted>2025-03-05T08:25:53Z</cp:lastPrinted>
  <dcterms:created xsi:type="dcterms:W3CDTF">2025-02-20T13:02:00Z</dcterms:created>
  <dcterms:modified xsi:type="dcterms:W3CDTF">2025-04-10T09:06:22Z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131590fe-bfde-4ca4-bc87-5c01dbc374d7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2ZwpjR8xeYDsOJbc46q8GzmHxJ0IkwLA</vt:lpwstr>
  </property>
  <property fmtid="{D5CDD505-2E9C-101B-9397-08002B2CF9AE}" pid="7" name="bjClsUserRVM">
    <vt:lpwstr>[]</vt:lpwstr>
  </property>
</Properties>
</file>