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Roczna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52" i="1" l="1"/>
  <c r="M52" i="1"/>
  <c r="L51" i="1"/>
  <c r="J50" i="1"/>
  <c r="G50" i="1"/>
  <c r="I50" i="1"/>
  <c r="J51" i="1"/>
  <c r="J49" i="1"/>
  <c r="K49" i="1"/>
  <c r="I51" i="1"/>
  <c r="E50" i="1"/>
  <c r="F51" i="1"/>
  <c r="K50" i="1"/>
  <c r="H49" i="1"/>
  <c r="F50" i="1"/>
  <c r="G51" i="1"/>
  <c r="K51" i="1"/>
  <c r="H50" i="1"/>
  <c r="E51" i="1"/>
  <c r="E49" i="1"/>
  <c r="I49" i="1"/>
  <c r="H51" i="1"/>
  <c r="L50" i="1"/>
  <c r="L49" i="1"/>
  <c r="G49" i="1"/>
  <c r="F49" i="1"/>
  <c r="I52" i="1"/>
  <c r="C51" i="1"/>
  <c r="O51" i="1"/>
  <c r="C49" i="1"/>
  <c r="O49" i="1"/>
  <c r="G48" i="1"/>
  <c r="G52" i="1"/>
  <c r="H48" i="1"/>
  <c r="H52" i="1"/>
  <c r="L48" i="1"/>
  <c r="L52" i="1"/>
  <c r="J48" i="1"/>
  <c r="J52" i="1"/>
  <c r="C50" i="1"/>
  <c r="O50" i="1"/>
  <c r="E48" i="1"/>
  <c r="E52" i="1"/>
  <c r="K48" i="1"/>
  <c r="K52" i="1"/>
  <c r="C52" i="1"/>
  <c r="D52" i="1"/>
  <c r="D51" i="1"/>
  <c r="P51" i="1"/>
  <c r="C48" i="1"/>
  <c r="O48" i="1"/>
  <c r="O52" i="1"/>
  <c r="D50" i="1"/>
  <c r="P50" i="1"/>
  <c r="F48" i="1"/>
  <c r="F52" i="1"/>
  <c r="D49" i="1"/>
  <c r="P49" i="1"/>
  <c r="I48" i="1"/>
  <c r="D48" i="1"/>
  <c r="P48" i="1"/>
  <c r="P52" i="1"/>
</calcChain>
</file>

<file path=xl/sharedStrings.xml><?xml version="1.0" encoding="utf-8"?>
<sst xmlns="http://schemas.openxmlformats.org/spreadsheetml/2006/main" count="50" uniqueCount="15">
  <si>
    <t>KOMPLEKS</t>
  </si>
  <si>
    <t>RAZEM</t>
  </si>
  <si>
    <t>Lp.</t>
  </si>
  <si>
    <t>Budynki
 [szt.]</t>
  </si>
  <si>
    <t>SUMA</t>
  </si>
  <si>
    <r>
      <t xml:space="preserve">0 </t>
    </r>
    <r>
      <rPr>
        <b/>
        <sz val="12"/>
        <color theme="1"/>
        <rFont val="Calibri"/>
        <family val="2"/>
        <charset val="238"/>
      </rPr>
      <t xml:space="preserve">÷ </t>
    </r>
    <r>
      <rPr>
        <b/>
        <sz val="12"/>
        <color theme="1"/>
        <rFont val="Calibri"/>
        <family val="2"/>
        <charset val="238"/>
        <scheme val="minor"/>
      </rPr>
      <t>100</t>
    </r>
  </si>
  <si>
    <r>
      <t>Powierzchnia [m</t>
    </r>
    <r>
      <rPr>
        <vertAlign val="superscript"/>
        <sz val="12"/>
        <color theme="1"/>
        <rFont val="Calibri"/>
        <family val="2"/>
        <charset val="238"/>
        <scheme val="minor"/>
      </rPr>
      <t>2</t>
    </r>
    <r>
      <rPr>
        <sz val="12"/>
        <color theme="1"/>
        <rFont val="Calibri"/>
        <family val="2"/>
        <charset val="238"/>
        <scheme val="minor"/>
      </rPr>
      <t>]</t>
    </r>
  </si>
  <si>
    <t>ZBIORNIKI</t>
  </si>
  <si>
    <r>
      <t xml:space="preserve">100 </t>
    </r>
    <r>
      <rPr>
        <b/>
        <sz val="12"/>
        <color theme="1"/>
        <rFont val="Calibri"/>
        <family val="2"/>
        <charset val="238"/>
      </rPr>
      <t>÷ 600</t>
    </r>
  </si>
  <si>
    <r>
      <t xml:space="preserve">600 </t>
    </r>
    <r>
      <rPr>
        <b/>
        <sz val="12"/>
        <color theme="1"/>
        <rFont val="Calibri"/>
        <family val="2"/>
        <charset val="238"/>
      </rPr>
      <t xml:space="preserve">÷ </t>
    </r>
    <r>
      <rPr>
        <b/>
        <sz val="12"/>
        <color theme="1"/>
        <rFont val="Calibri"/>
        <family val="2"/>
        <charset val="238"/>
        <scheme val="minor"/>
      </rPr>
      <t>1000</t>
    </r>
  </si>
  <si>
    <r>
      <t xml:space="preserve">1000 </t>
    </r>
    <r>
      <rPr>
        <b/>
        <sz val="12"/>
        <color theme="1"/>
        <rFont val="Calibri"/>
        <family val="2"/>
        <charset val="238"/>
      </rPr>
      <t>÷ 3000</t>
    </r>
  </si>
  <si>
    <r>
      <t xml:space="preserve">3000 </t>
    </r>
    <r>
      <rPr>
        <b/>
        <sz val="12"/>
        <color theme="1"/>
        <rFont val="Calibri"/>
        <family val="2"/>
        <charset val="238"/>
      </rPr>
      <t>÷ ∞</t>
    </r>
  </si>
  <si>
    <t>ZESTAWIENIE OBIEKTÓW KUBATUROWYCH PODLEGAJĄCYCH OKRESOWEJ KONTROLI ROCZNEJ W 2025 ROKU</t>
  </si>
  <si>
    <r>
      <t>Powierzchnia [m</t>
    </r>
    <r>
      <rPr>
        <vertAlign val="super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scheme val="minor"/>
      </rPr>
      <t>]</t>
    </r>
  </si>
  <si>
    <t>ZESTAWIENIE OBIEKTÓW KUBATUROWYCH WIELKOPOWIERZCHNIOWYCH PODLEGAJĄCYCH 
OKRESOWEJ KONTROLI W 2025 ROKU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</si>
</sst>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vertAlign val="superscript"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</font>
    <font>
      <b/>
      <sz val="14"/>
      <color theme="1"/>
      <name val="Calibri"/>
      <family val="2"/>
      <charset val="238"/>
      <scheme val="minor"/>
    </font>
    <font>
      <b/>
      <i/>
      <sz val="10"/>
      <color theme="1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vertAlign val="superscript"/>
      <sz val="12"/>
      <color theme="1"/>
      <name val="Calibri"/>
      <family val="2"/>
      <charset val="238"/>
      <scheme val="minor"/>
    </font>
    <font>
      <sz val="14"/>
      <color theme="1"/>
      <name val="Calibri"/>
      <family val="2"/>
      <scheme val="minor"/>
    </font>
    <font>
      <sz val="14"/>
      <color rgb="FFC00000"/>
      <name val="Calibri"/>
      <family val="2"/>
      <scheme val="minor"/>
    </font>
    <font>
      <sz val="16"/>
      <color theme="1"/>
      <name val="Bahnschrift"/>
      <family val="2"/>
      <charset val="238"/>
    </font>
    <font>
      <sz val="20"/>
      <color theme="1"/>
      <name val="Bahnschrift"/>
      <family val="2"/>
      <charset val="238"/>
    </font>
    <font>
      <sz val="10"/>
      <name val="Arial"/>
      <family val="2"/>
      <charset val="238"/>
    </font>
  </fonts>
  <fills count="17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93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</borders>
  <cellStyleXfs count="2">
    <xf numFmtId="0" fontId="0" fillId="0" borderId="0"/>
    <xf numFmtId="0" fontId="17" fillId="0" borderId="0"/>
  </cellStyleXfs>
  <cellXfs count="93">
    <xf numFmtId="0" fontId="0" fillId="0" borderId="0" xfId="0"/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7" fillId="14" borderId="2" xfId="0" applyFont="1" applyFill="1" applyBorder="1" applyAlignment="1">
      <alignment horizontal="center" vertical="center"/>
    </xf>
    <xf numFmtId="0" fontId="7" fillId="3" borderId="11" xfId="0" applyFont="1" applyFill="1" applyBorder="1" applyAlignment="1">
      <alignment horizontal="center" vertical="center"/>
    </xf>
    <xf numFmtId="0" fontId="7" fillId="2" borderId="11" xfId="0" applyFont="1" applyFill="1" applyBorder="1" applyAlignment="1">
      <alignment horizontal="center" vertical="center"/>
    </xf>
    <xf numFmtId="0" fontId="7" fillId="5" borderId="11" xfId="0" applyFont="1" applyFill="1" applyBorder="1" applyAlignment="1">
      <alignment horizontal="center" vertical="center"/>
    </xf>
    <xf numFmtId="0" fontId="7" fillId="6" borderId="11" xfId="0" applyFont="1" applyFill="1" applyBorder="1" applyAlignment="1">
      <alignment horizontal="center" vertical="center"/>
    </xf>
    <xf numFmtId="0" fontId="7" fillId="7" borderId="11" xfId="0" applyFont="1" applyFill="1" applyBorder="1" applyAlignment="1">
      <alignment horizontal="center" vertical="center"/>
    </xf>
    <xf numFmtId="0" fontId="4" fillId="12" borderId="11" xfId="0" applyFont="1" applyFill="1" applyBorder="1" applyAlignment="1">
      <alignment horizontal="center" vertical="center"/>
    </xf>
    <xf numFmtId="0" fontId="7" fillId="14" borderId="10" xfId="0" applyFont="1" applyFill="1" applyBorder="1" applyAlignment="1">
      <alignment horizontal="center" vertical="center"/>
    </xf>
    <xf numFmtId="0" fontId="11" fillId="16" borderId="1" xfId="0" applyFont="1" applyFill="1" applyBorder="1" applyAlignment="1">
      <alignment horizontal="center" vertical="center"/>
    </xf>
    <xf numFmtId="0" fontId="11" fillId="16" borderId="9" xfId="0" applyFont="1" applyFill="1" applyBorder="1" applyAlignment="1">
      <alignment horizontal="center" vertical="center"/>
    </xf>
    <xf numFmtId="0" fontId="9" fillId="14" borderId="11" xfId="0" applyFont="1" applyFill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6" fillId="5" borderId="3" xfId="0" applyFont="1" applyFill="1" applyBorder="1" applyAlignment="1">
      <alignment horizontal="center" vertical="center"/>
    </xf>
    <xf numFmtId="0" fontId="6" fillId="6" borderId="3" xfId="0" applyFont="1" applyFill="1" applyBorder="1" applyAlignment="1">
      <alignment horizontal="center" vertical="center"/>
    </xf>
    <xf numFmtId="0" fontId="6" fillId="7" borderId="3" xfId="0" applyFont="1" applyFill="1" applyBorder="1" applyAlignment="1">
      <alignment horizontal="center" vertical="center"/>
    </xf>
    <xf numFmtId="0" fontId="6" fillId="12" borderId="3" xfId="0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4" fontId="13" fillId="6" borderId="7" xfId="0" applyNumberFormat="1" applyFont="1" applyFill="1" applyBorder="1"/>
    <xf numFmtId="1" fontId="0" fillId="0" borderId="0" xfId="0" applyNumberFormat="1" applyAlignment="1">
      <alignment horizontal="center"/>
    </xf>
    <xf numFmtId="1" fontId="13" fillId="4" borderId="8" xfId="0" applyNumberFormat="1" applyFont="1" applyFill="1" applyBorder="1" applyAlignment="1">
      <alignment horizontal="center"/>
    </xf>
    <xf numFmtId="1" fontId="13" fillId="8" borderId="8" xfId="0" applyNumberFormat="1" applyFont="1" applyFill="1" applyBorder="1" applyAlignment="1">
      <alignment horizontal="center"/>
    </xf>
    <xf numFmtId="1" fontId="13" fillId="9" borderId="8" xfId="0" applyNumberFormat="1" applyFont="1" applyFill="1" applyBorder="1" applyAlignment="1">
      <alignment horizontal="center"/>
    </xf>
    <xf numFmtId="1" fontId="13" fillId="11" borderId="8" xfId="0" applyNumberFormat="1" applyFont="1" applyFill="1" applyBorder="1" applyAlignment="1">
      <alignment horizontal="center"/>
    </xf>
    <xf numFmtId="4" fontId="9" fillId="14" borderId="7" xfId="0" applyNumberFormat="1" applyFont="1" applyFill="1" applyBorder="1"/>
    <xf numFmtId="1" fontId="9" fillId="14" borderId="8" xfId="0" applyNumberFormat="1" applyFont="1" applyFill="1" applyBorder="1" applyAlignment="1">
      <alignment horizontal="center"/>
    </xf>
    <xf numFmtId="4" fontId="13" fillId="3" borderId="7" xfId="0" applyNumberFormat="1" applyFont="1" applyFill="1" applyBorder="1"/>
    <xf numFmtId="4" fontId="13" fillId="2" borderId="7" xfId="0" applyNumberFormat="1" applyFont="1" applyFill="1" applyBorder="1"/>
    <xf numFmtId="4" fontId="13" fillId="5" borderId="7" xfId="0" applyNumberFormat="1" applyFont="1" applyFill="1" applyBorder="1"/>
    <xf numFmtId="4" fontId="13" fillId="7" borderId="7" xfId="0" applyNumberFormat="1" applyFont="1" applyFill="1" applyBorder="1"/>
    <xf numFmtId="4" fontId="13" fillId="7" borderId="11" xfId="0" applyNumberFormat="1" applyFont="1" applyFill="1" applyBorder="1"/>
    <xf numFmtId="4" fontId="9" fillId="14" borderId="11" xfId="0" applyNumberFormat="1" applyFont="1" applyFill="1" applyBorder="1"/>
    <xf numFmtId="1" fontId="9" fillId="14" borderId="12" xfId="0" applyNumberFormat="1" applyFont="1" applyFill="1" applyBorder="1" applyAlignment="1">
      <alignment horizontal="center"/>
    </xf>
    <xf numFmtId="4" fontId="9" fillId="15" borderId="14" xfId="0" applyNumberFormat="1" applyFont="1" applyFill="1" applyBorder="1"/>
    <xf numFmtId="4" fontId="14" fillId="12" borderId="7" xfId="0" applyNumberFormat="1" applyFont="1" applyFill="1" applyBorder="1"/>
    <xf numFmtId="1" fontId="14" fillId="13" borderId="8" xfId="0" applyNumberFormat="1" applyFont="1" applyFill="1" applyBorder="1" applyAlignment="1">
      <alignment horizontal="center"/>
    </xf>
    <xf numFmtId="0" fontId="11" fillId="16" borderId="0" xfId="0" applyFont="1" applyFill="1" applyBorder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1" fillId="16" borderId="5" xfId="0" applyFont="1" applyFill="1" applyBorder="1" applyAlignment="1">
      <alignment horizontal="center" vertical="center"/>
    </xf>
    <xf numFmtId="0" fontId="7" fillId="14" borderId="6" xfId="0" applyFont="1" applyFill="1" applyBorder="1" applyAlignment="1">
      <alignment horizontal="center" vertical="center"/>
    </xf>
    <xf numFmtId="1" fontId="14" fillId="13" borderId="12" xfId="0" applyNumberFormat="1" applyFont="1" applyFill="1" applyBorder="1" applyAlignment="1">
      <alignment horizontal="center"/>
    </xf>
    <xf numFmtId="0" fontId="9" fillId="15" borderId="13" xfId="0" applyFont="1" applyFill="1" applyBorder="1" applyAlignment="1">
      <alignment horizontal="center" vertical="center"/>
    </xf>
    <xf numFmtId="0" fontId="9" fillId="15" borderId="14" xfId="0" applyFont="1" applyFill="1" applyBorder="1"/>
    <xf numFmtId="1" fontId="9" fillId="15" borderId="14" xfId="0" applyNumberFormat="1" applyFont="1" applyFill="1" applyBorder="1" applyAlignment="1">
      <alignment horizontal="center" vertical="center"/>
    </xf>
    <xf numFmtId="0" fontId="2" fillId="14" borderId="3" xfId="0" applyFont="1" applyFill="1" applyBorder="1" applyAlignment="1">
      <alignment horizontal="center" vertical="center"/>
    </xf>
    <xf numFmtId="1" fontId="13" fillId="10" borderId="8" xfId="0" applyNumberFormat="1" applyFont="1" applyFill="1" applyBorder="1" applyAlignment="1">
      <alignment horizontal="center" vertical="center"/>
    </xf>
    <xf numFmtId="0" fontId="9" fillId="15" borderId="6" xfId="0" applyFont="1" applyFill="1" applyBorder="1" applyAlignment="1">
      <alignment horizontal="center" vertical="center"/>
    </xf>
    <xf numFmtId="3" fontId="9" fillId="15" borderId="15" xfId="0" applyNumberFormat="1" applyFont="1" applyFill="1" applyBorder="1"/>
    <xf numFmtId="4" fontId="13" fillId="3" borderId="16" xfId="0" applyNumberFormat="1" applyFont="1" applyFill="1" applyBorder="1"/>
    <xf numFmtId="1" fontId="13" fillId="4" borderId="17" xfId="0" applyNumberFormat="1" applyFont="1" applyFill="1" applyBorder="1" applyAlignment="1">
      <alignment horizontal="center"/>
    </xf>
    <xf numFmtId="4" fontId="13" fillId="2" borderId="16" xfId="0" applyNumberFormat="1" applyFont="1" applyFill="1" applyBorder="1"/>
    <xf numFmtId="1" fontId="13" fillId="8" borderId="17" xfId="0" applyNumberFormat="1" applyFont="1" applyFill="1" applyBorder="1" applyAlignment="1">
      <alignment horizontal="center"/>
    </xf>
    <xf numFmtId="4" fontId="13" fillId="5" borderId="16" xfId="0" applyNumberFormat="1" applyFont="1" applyFill="1" applyBorder="1"/>
    <xf numFmtId="1" fontId="13" fillId="9" borderId="17" xfId="0" applyNumberFormat="1" applyFont="1" applyFill="1" applyBorder="1" applyAlignment="1">
      <alignment horizontal="center"/>
    </xf>
    <xf numFmtId="4" fontId="13" fillId="6" borderId="16" xfId="0" applyNumberFormat="1" applyFont="1" applyFill="1" applyBorder="1"/>
    <xf numFmtId="1" fontId="13" fillId="11" borderId="17" xfId="0" applyNumberFormat="1" applyFont="1" applyFill="1" applyBorder="1" applyAlignment="1">
      <alignment horizontal="center"/>
    </xf>
    <xf numFmtId="4" fontId="13" fillId="7" borderId="16" xfId="0" applyNumberFormat="1" applyFont="1" applyFill="1" applyBorder="1"/>
    <xf numFmtId="1" fontId="13" fillId="10" borderId="17" xfId="0" applyNumberFormat="1" applyFont="1" applyFill="1" applyBorder="1" applyAlignment="1">
      <alignment horizontal="center" vertical="center"/>
    </xf>
    <xf numFmtId="4" fontId="14" fillId="12" borderId="18" xfId="0" applyNumberFormat="1" applyFont="1" applyFill="1" applyBorder="1"/>
    <xf numFmtId="4" fontId="9" fillId="15" borderId="19" xfId="0" applyNumberFormat="1" applyFont="1" applyFill="1" applyBorder="1"/>
    <xf numFmtId="4" fontId="9" fillId="15" borderId="20" xfId="0" applyNumberFormat="1" applyFont="1" applyFill="1" applyBorder="1"/>
    <xf numFmtId="4" fontId="9" fillId="15" borderId="21" xfId="0" applyNumberFormat="1" applyFont="1" applyFill="1" applyBorder="1"/>
    <xf numFmtId="0" fontId="9" fillId="15" borderId="14" xfId="0" applyNumberFormat="1" applyFont="1" applyFill="1" applyBorder="1" applyAlignment="1">
      <alignment horizontal="center"/>
    </xf>
    <xf numFmtId="0" fontId="9" fillId="15" borderId="20" xfId="0" applyNumberFormat="1" applyFont="1" applyFill="1" applyBorder="1" applyAlignment="1">
      <alignment horizontal="center"/>
    </xf>
    <xf numFmtId="0" fontId="9" fillId="15" borderId="20" xfId="0" applyNumberFormat="1" applyFont="1" applyFill="1" applyBorder="1" applyAlignment="1">
      <alignment horizontal="center" vertical="center"/>
    </xf>
    <xf numFmtId="0" fontId="1" fillId="14" borderId="3" xfId="0" applyFont="1" applyFill="1" applyBorder="1" applyAlignment="1">
      <alignment horizontal="center" vertical="center"/>
    </xf>
    <xf numFmtId="1" fontId="13" fillId="4" borderId="7" xfId="0" applyNumberFormat="1" applyFont="1" applyFill="1" applyBorder="1"/>
    <xf numFmtId="2" fontId="13" fillId="10" borderId="8" xfId="0" applyNumberFormat="1" applyFont="1" applyFill="1" applyBorder="1" applyAlignment="1">
      <alignment horizontal="center" vertical="center"/>
    </xf>
    <xf numFmtId="1" fontId="9" fillId="15" borderId="14" xfId="0" applyNumberFormat="1" applyFont="1" applyFill="1" applyBorder="1"/>
    <xf numFmtId="2" fontId="9" fillId="15" borderId="14" xfId="0" applyNumberFormat="1" applyFont="1" applyFill="1" applyBorder="1" applyAlignment="1">
      <alignment horizontal="center" vertical="center"/>
    </xf>
    <xf numFmtId="2" fontId="7" fillId="10" borderId="4" xfId="0" applyNumberFormat="1" applyFont="1" applyFill="1" applyBorder="1" applyAlignment="1">
      <alignment horizontal="center" vertical="center" wrapText="1"/>
    </xf>
    <xf numFmtId="2" fontId="7" fillId="10" borderId="12" xfId="0" applyNumberFormat="1" applyFont="1" applyFill="1" applyBorder="1" applyAlignment="1">
      <alignment horizontal="center" vertical="center"/>
    </xf>
    <xf numFmtId="1" fontId="7" fillId="13" borderId="4" xfId="0" applyNumberFormat="1" applyFont="1" applyFill="1" applyBorder="1" applyAlignment="1">
      <alignment horizontal="center" vertical="center" wrapText="1"/>
    </xf>
    <xf numFmtId="1" fontId="7" fillId="13" borderId="12" xfId="0" applyNumberFormat="1" applyFont="1" applyFill="1" applyBorder="1" applyAlignment="1">
      <alignment horizontal="center" vertical="center"/>
    </xf>
    <xf numFmtId="1" fontId="7" fillId="14" borderId="4" xfId="0" applyNumberFormat="1" applyFont="1" applyFill="1" applyBorder="1" applyAlignment="1">
      <alignment horizontal="center" vertical="center" wrapText="1"/>
    </xf>
    <xf numFmtId="1" fontId="7" fillId="14" borderId="12" xfId="0" applyNumberFormat="1" applyFont="1" applyFill="1" applyBorder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0" fillId="16" borderId="1" xfId="0" applyFont="1" applyFill="1" applyBorder="1" applyAlignment="1">
      <alignment horizontal="center" vertical="center"/>
    </xf>
    <xf numFmtId="0" fontId="10" fillId="16" borderId="9" xfId="0" applyFont="1" applyFill="1" applyBorder="1" applyAlignment="1">
      <alignment horizontal="center" vertical="center"/>
    </xf>
    <xf numFmtId="0" fontId="4" fillId="14" borderId="2" xfId="0" applyFont="1" applyFill="1" applyBorder="1" applyAlignment="1">
      <alignment horizontal="center" vertical="center"/>
    </xf>
    <xf numFmtId="0" fontId="4" fillId="14" borderId="10" xfId="0" applyFont="1" applyFill="1" applyBorder="1" applyAlignment="1">
      <alignment horizontal="center" vertical="center"/>
    </xf>
    <xf numFmtId="1" fontId="7" fillId="4" borderId="4" xfId="0" applyNumberFormat="1" applyFont="1" applyFill="1" applyBorder="1" applyAlignment="1">
      <alignment horizontal="center" vertical="center" wrapText="1"/>
    </xf>
    <xf numFmtId="1" fontId="7" fillId="4" borderId="12" xfId="0" applyNumberFormat="1" applyFont="1" applyFill="1" applyBorder="1" applyAlignment="1">
      <alignment horizontal="center" vertical="center"/>
    </xf>
    <xf numFmtId="1" fontId="7" fillId="8" borderId="4" xfId="0" applyNumberFormat="1" applyFont="1" applyFill="1" applyBorder="1" applyAlignment="1">
      <alignment horizontal="center" vertical="center" wrapText="1"/>
    </xf>
    <xf numFmtId="1" fontId="7" fillId="8" borderId="12" xfId="0" applyNumberFormat="1" applyFont="1" applyFill="1" applyBorder="1" applyAlignment="1">
      <alignment horizontal="center" vertical="center"/>
    </xf>
    <xf numFmtId="1" fontId="7" fillId="9" borderId="4" xfId="0" applyNumberFormat="1" applyFont="1" applyFill="1" applyBorder="1" applyAlignment="1">
      <alignment horizontal="center" vertical="center" wrapText="1"/>
    </xf>
    <xf numFmtId="1" fontId="7" fillId="9" borderId="12" xfId="0" applyNumberFormat="1" applyFont="1" applyFill="1" applyBorder="1" applyAlignment="1">
      <alignment horizontal="center" vertical="center"/>
    </xf>
    <xf numFmtId="1" fontId="7" fillId="11" borderId="4" xfId="0" applyNumberFormat="1" applyFont="1" applyFill="1" applyBorder="1" applyAlignment="1">
      <alignment horizontal="center" vertical="center" wrapText="1"/>
    </xf>
    <xf numFmtId="1" fontId="7" fillId="11" borderId="12" xfId="0" applyNumberFormat="1" applyFont="1" applyFill="1" applyBorder="1" applyAlignment="1">
      <alignment horizontal="center" vertical="center"/>
    </xf>
    <xf numFmtId="0" fontId="15" fillId="0" borderId="0" xfId="0" applyFont="1" applyAlignment="1">
      <alignment horizontal="center" wrapText="1"/>
    </xf>
  </cellXfs>
  <cellStyles count="2">
    <cellStyle name="Normalny" xfId="0" builtinId="0"/>
    <cellStyle name="Normalny 2" xfId="1"/>
  </cellStyles>
  <dxfs count="0"/>
  <tableStyles count="0" defaultTableStyle="TableStyleMedium2" defaultPivotStyle="PivotStyleLight16"/>
  <colors>
    <mruColors>
      <color rgb="FFDAFBF8"/>
      <color rgb="FFF8DAFB"/>
      <color rgb="FFDAEDFB"/>
      <color rgb="FFDADDFB"/>
      <color rgb="FFE8DAFB"/>
      <color rgb="FFDDD9AB"/>
      <color rgb="FFC8D9BF"/>
      <color rgb="FFF7AF63"/>
      <color rgb="FFBFD8AD"/>
      <color rgb="FF9CDDC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79998168889431442"/>
    <pageSetUpPr fitToPage="1"/>
  </sheetPr>
  <dimension ref="A1:P53"/>
  <sheetViews>
    <sheetView tabSelected="1" topLeftCell="A22" zoomScale="70" zoomScaleNormal="70" workbookViewId="0">
      <selection activeCell="Y44" sqref="Y44"/>
    </sheetView>
  </sheetViews>
  <sheetFormatPr defaultRowHeight="15" x14ac:dyDescent="0.25"/>
  <cols>
    <col min="1" max="1" width="8.28515625" style="1" customWidth="1"/>
    <col min="2" max="2" width="13.140625" style="2" customWidth="1"/>
    <col min="3" max="3" width="18.7109375" customWidth="1"/>
    <col min="4" max="4" width="11.85546875" style="22" customWidth="1"/>
    <col min="5" max="5" width="18.7109375" customWidth="1"/>
    <col min="6" max="6" width="11.85546875" style="22" customWidth="1"/>
    <col min="7" max="7" width="18.7109375" customWidth="1"/>
    <col min="8" max="8" width="11.85546875" style="22" customWidth="1"/>
    <col min="9" max="9" width="18.7109375" customWidth="1"/>
    <col min="10" max="10" width="11.85546875" style="22" customWidth="1"/>
    <col min="11" max="11" width="18.7109375" customWidth="1"/>
    <col min="12" max="12" width="11.85546875" style="22" customWidth="1"/>
    <col min="13" max="13" width="18.7109375" customWidth="1"/>
    <col min="14" max="14" width="11.85546875" style="22" customWidth="1"/>
    <col min="15" max="15" width="18.7109375" customWidth="1"/>
    <col min="16" max="16" width="11.85546875" style="22" customWidth="1"/>
  </cols>
  <sheetData>
    <row r="1" spans="1:16" ht="32.450000000000003" customHeight="1" x14ac:dyDescent="0.25">
      <c r="B1" s="79" t="s">
        <v>12</v>
      </c>
      <c r="C1" s="79"/>
      <c r="D1" s="79"/>
      <c r="E1" s="79"/>
      <c r="F1" s="79"/>
      <c r="G1" s="79"/>
      <c r="H1" s="79"/>
      <c r="I1" s="79"/>
      <c r="J1" s="79"/>
      <c r="K1" s="79"/>
      <c r="L1" s="79"/>
      <c r="M1" s="79"/>
      <c r="N1" s="79"/>
      <c r="O1" s="79"/>
    </row>
    <row r="2" spans="1:16" ht="15" customHeight="1" thickBot="1" x14ac:dyDescent="0.3"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</row>
    <row r="3" spans="1:16" ht="18" customHeight="1" x14ac:dyDescent="0.25">
      <c r="A3" s="80" t="s">
        <v>2</v>
      </c>
      <c r="B3" s="82" t="s">
        <v>0</v>
      </c>
      <c r="C3" s="14" t="s">
        <v>6</v>
      </c>
      <c r="D3" s="84" t="s">
        <v>3</v>
      </c>
      <c r="E3" s="15" t="s">
        <v>6</v>
      </c>
      <c r="F3" s="86" t="s">
        <v>3</v>
      </c>
      <c r="G3" s="16" t="s">
        <v>6</v>
      </c>
      <c r="H3" s="88" t="s">
        <v>3</v>
      </c>
      <c r="I3" s="17" t="s">
        <v>6</v>
      </c>
      <c r="J3" s="90" t="s">
        <v>3</v>
      </c>
      <c r="K3" s="18" t="s">
        <v>6</v>
      </c>
      <c r="L3" s="73" t="s">
        <v>3</v>
      </c>
      <c r="M3" s="19" t="s">
        <v>6</v>
      </c>
      <c r="N3" s="75" t="s">
        <v>3</v>
      </c>
      <c r="O3" s="68" t="s">
        <v>13</v>
      </c>
      <c r="P3" s="77" t="s">
        <v>3</v>
      </c>
    </row>
    <row r="4" spans="1:16" ht="19.5" thickBot="1" x14ac:dyDescent="0.3">
      <c r="A4" s="81"/>
      <c r="B4" s="83"/>
      <c r="C4" s="4" t="s">
        <v>5</v>
      </c>
      <c r="D4" s="85"/>
      <c r="E4" s="5" t="s">
        <v>8</v>
      </c>
      <c r="F4" s="87"/>
      <c r="G4" s="6" t="s">
        <v>9</v>
      </c>
      <c r="H4" s="89"/>
      <c r="I4" s="7" t="s">
        <v>10</v>
      </c>
      <c r="J4" s="91"/>
      <c r="K4" s="8" t="s">
        <v>11</v>
      </c>
      <c r="L4" s="74"/>
      <c r="M4" s="9" t="s">
        <v>7</v>
      </c>
      <c r="N4" s="76"/>
      <c r="O4" s="13" t="s">
        <v>4</v>
      </c>
      <c r="P4" s="78"/>
    </row>
    <row r="5" spans="1:16" ht="19.5" thickTop="1" x14ac:dyDescent="0.3">
      <c r="A5" s="41">
        <v>1</v>
      </c>
      <c r="B5" s="42">
        <v>399</v>
      </c>
      <c r="C5" s="29">
        <v>0</v>
      </c>
      <c r="D5" s="69">
        <v>0</v>
      </c>
      <c r="E5" s="30">
        <v>0</v>
      </c>
      <c r="F5" s="24">
        <v>0</v>
      </c>
      <c r="G5" s="31">
        <v>851.85</v>
      </c>
      <c r="H5" s="25">
        <v>1</v>
      </c>
      <c r="I5" s="21">
        <v>3336.2200000000003</v>
      </c>
      <c r="J5" s="26">
        <v>2</v>
      </c>
      <c r="K5" s="32">
        <v>0</v>
      </c>
      <c r="L5" s="70">
        <v>0</v>
      </c>
      <c r="M5" s="37">
        <v>0</v>
      </c>
      <c r="N5" s="38">
        <v>0</v>
      </c>
      <c r="O5" s="27">
        <v>4188.0700000000006</v>
      </c>
      <c r="P5" s="28">
        <v>3</v>
      </c>
    </row>
    <row r="6" spans="1:16" ht="18.75" x14ac:dyDescent="0.3">
      <c r="A6" s="11">
        <v>2</v>
      </c>
      <c r="B6" s="3">
        <v>1331</v>
      </c>
      <c r="C6" s="29">
        <v>41.17</v>
      </c>
      <c r="D6" s="69">
        <v>2</v>
      </c>
      <c r="E6" s="30">
        <v>0</v>
      </c>
      <c r="F6" s="24">
        <v>0</v>
      </c>
      <c r="G6" s="31">
        <v>924.06</v>
      </c>
      <c r="H6" s="25">
        <v>1</v>
      </c>
      <c r="I6" s="21">
        <v>0</v>
      </c>
      <c r="J6" s="26">
        <v>0</v>
      </c>
      <c r="K6" s="32">
        <v>0</v>
      </c>
      <c r="L6" s="70">
        <v>0</v>
      </c>
      <c r="M6" s="37">
        <v>0</v>
      </c>
      <c r="N6" s="38">
        <v>0</v>
      </c>
      <c r="O6" s="27">
        <v>965.2299999999999</v>
      </c>
      <c r="P6" s="28">
        <v>3</v>
      </c>
    </row>
    <row r="7" spans="1:16" ht="18.75" x14ac:dyDescent="0.3">
      <c r="A7" s="11">
        <v>3</v>
      </c>
      <c r="B7" s="3">
        <v>1390</v>
      </c>
      <c r="C7" s="29">
        <v>0</v>
      </c>
      <c r="D7" s="69">
        <v>0</v>
      </c>
      <c r="E7" s="30">
        <v>0</v>
      </c>
      <c r="F7" s="24">
        <v>0</v>
      </c>
      <c r="G7" s="31">
        <v>0</v>
      </c>
      <c r="H7" s="25">
        <v>0</v>
      </c>
      <c r="I7" s="21">
        <v>3414.73</v>
      </c>
      <c r="J7" s="26">
        <v>2</v>
      </c>
      <c r="K7" s="32">
        <v>0</v>
      </c>
      <c r="L7" s="70">
        <v>0</v>
      </c>
      <c r="M7" s="37">
        <v>0</v>
      </c>
      <c r="N7" s="38">
        <v>0</v>
      </c>
      <c r="O7" s="27">
        <v>3414.73</v>
      </c>
      <c r="P7" s="28">
        <v>2</v>
      </c>
    </row>
    <row r="8" spans="1:16" ht="18.75" x14ac:dyDescent="0.3">
      <c r="A8" s="11">
        <v>4</v>
      </c>
      <c r="B8" s="3">
        <v>1393</v>
      </c>
      <c r="C8" s="29">
        <v>97.56</v>
      </c>
      <c r="D8" s="69">
        <v>1</v>
      </c>
      <c r="E8" s="30">
        <v>246.75</v>
      </c>
      <c r="F8" s="24">
        <v>1</v>
      </c>
      <c r="G8" s="31">
        <v>0</v>
      </c>
      <c r="H8" s="25">
        <v>0</v>
      </c>
      <c r="I8" s="21">
        <v>1239.49</v>
      </c>
      <c r="J8" s="26">
        <v>1</v>
      </c>
      <c r="K8" s="32">
        <v>0</v>
      </c>
      <c r="L8" s="70">
        <v>0</v>
      </c>
      <c r="M8" s="37">
        <v>0</v>
      </c>
      <c r="N8" s="38">
        <v>0</v>
      </c>
      <c r="O8" s="27">
        <v>1583.8</v>
      </c>
      <c r="P8" s="28">
        <v>3</v>
      </c>
    </row>
    <row r="9" spans="1:16" ht="18.75" x14ac:dyDescent="0.3">
      <c r="A9" s="11">
        <v>5</v>
      </c>
      <c r="B9" s="3">
        <v>1396</v>
      </c>
      <c r="C9" s="29">
        <v>7.93</v>
      </c>
      <c r="D9" s="69">
        <v>1</v>
      </c>
      <c r="E9" s="30">
        <v>0</v>
      </c>
      <c r="F9" s="24">
        <v>0</v>
      </c>
      <c r="G9" s="31">
        <v>634</v>
      </c>
      <c r="H9" s="25">
        <v>1</v>
      </c>
      <c r="I9" s="21">
        <v>1144.18</v>
      </c>
      <c r="J9" s="26">
        <v>1</v>
      </c>
      <c r="K9" s="32">
        <v>0</v>
      </c>
      <c r="L9" s="70">
        <v>0</v>
      </c>
      <c r="M9" s="37">
        <v>0</v>
      </c>
      <c r="N9" s="38">
        <v>0</v>
      </c>
      <c r="O9" s="27">
        <v>1786.1100000000001</v>
      </c>
      <c r="P9" s="28">
        <v>3</v>
      </c>
    </row>
    <row r="10" spans="1:16" ht="18.75" x14ac:dyDescent="0.3">
      <c r="A10" s="11">
        <v>6</v>
      </c>
      <c r="B10" s="3">
        <v>1761</v>
      </c>
      <c r="C10" s="29">
        <v>191.21</v>
      </c>
      <c r="D10" s="69">
        <v>6</v>
      </c>
      <c r="E10" s="30">
        <v>2961.59</v>
      </c>
      <c r="F10" s="24">
        <v>9</v>
      </c>
      <c r="G10" s="31">
        <v>4509.7099999999991</v>
      </c>
      <c r="H10" s="25">
        <v>6</v>
      </c>
      <c r="I10" s="21">
        <v>0</v>
      </c>
      <c r="J10" s="26">
        <v>0</v>
      </c>
      <c r="K10" s="32">
        <v>0</v>
      </c>
      <c r="L10" s="70">
        <v>0</v>
      </c>
      <c r="M10" s="37">
        <v>0</v>
      </c>
      <c r="N10" s="38">
        <v>2</v>
      </c>
      <c r="O10" s="27">
        <v>7662.5099999999993</v>
      </c>
      <c r="P10" s="28">
        <v>23</v>
      </c>
    </row>
    <row r="11" spans="1:16" ht="18.75" x14ac:dyDescent="0.3">
      <c r="A11" s="11">
        <v>7</v>
      </c>
      <c r="B11" s="3">
        <v>4001</v>
      </c>
      <c r="C11" s="29">
        <v>2321.3700000000003</v>
      </c>
      <c r="D11" s="69">
        <v>53</v>
      </c>
      <c r="E11" s="30">
        <v>20138.289999999997</v>
      </c>
      <c r="F11" s="24">
        <v>71</v>
      </c>
      <c r="G11" s="31">
        <v>21101.39</v>
      </c>
      <c r="H11" s="25">
        <v>29</v>
      </c>
      <c r="I11" s="21">
        <v>88009.650000000023</v>
      </c>
      <c r="J11" s="26">
        <v>48</v>
      </c>
      <c r="K11" s="32">
        <v>43408.08</v>
      </c>
      <c r="L11" s="70">
        <v>9</v>
      </c>
      <c r="M11" s="37">
        <v>0</v>
      </c>
      <c r="N11" s="38">
        <v>5</v>
      </c>
      <c r="O11" s="27">
        <v>174978.78000000003</v>
      </c>
      <c r="P11" s="28">
        <v>215</v>
      </c>
    </row>
    <row r="12" spans="1:16" ht="18.75" x14ac:dyDescent="0.3">
      <c r="A12" s="11">
        <v>8</v>
      </c>
      <c r="B12" s="3">
        <v>4002</v>
      </c>
      <c r="C12" s="29">
        <v>606.0100000000001</v>
      </c>
      <c r="D12" s="69">
        <v>15</v>
      </c>
      <c r="E12" s="30">
        <v>3905.1999999999994</v>
      </c>
      <c r="F12" s="24">
        <v>13</v>
      </c>
      <c r="G12" s="31">
        <v>662.42</v>
      </c>
      <c r="H12" s="25">
        <v>1</v>
      </c>
      <c r="I12" s="21">
        <v>0</v>
      </c>
      <c r="J12" s="26">
        <v>0</v>
      </c>
      <c r="K12" s="32">
        <v>0</v>
      </c>
      <c r="L12" s="70">
        <v>0</v>
      </c>
      <c r="M12" s="37">
        <v>0</v>
      </c>
      <c r="N12" s="38">
        <v>3</v>
      </c>
      <c r="O12" s="27">
        <v>5173.6299999999992</v>
      </c>
      <c r="P12" s="28">
        <v>32</v>
      </c>
    </row>
    <row r="13" spans="1:16" ht="18.75" x14ac:dyDescent="0.3">
      <c r="A13" s="11">
        <v>9</v>
      </c>
      <c r="B13" s="3">
        <v>4006</v>
      </c>
      <c r="C13" s="29">
        <v>394.26000000000005</v>
      </c>
      <c r="D13" s="69">
        <v>14</v>
      </c>
      <c r="E13" s="30">
        <v>4594.920000000001</v>
      </c>
      <c r="F13" s="24">
        <v>18</v>
      </c>
      <c r="G13" s="31">
        <v>7419.56</v>
      </c>
      <c r="H13" s="25">
        <v>10</v>
      </c>
      <c r="I13" s="21">
        <v>21082.49</v>
      </c>
      <c r="J13" s="26">
        <v>13</v>
      </c>
      <c r="K13" s="32">
        <v>0</v>
      </c>
      <c r="L13" s="70">
        <v>0</v>
      </c>
      <c r="M13" s="37">
        <v>0</v>
      </c>
      <c r="N13" s="38">
        <v>7</v>
      </c>
      <c r="O13" s="27">
        <v>33491.230000000003</v>
      </c>
      <c r="P13" s="28">
        <v>62</v>
      </c>
    </row>
    <row r="14" spans="1:16" ht="18.75" x14ac:dyDescent="0.3">
      <c r="A14" s="11">
        <v>10</v>
      </c>
      <c r="B14" s="3">
        <v>4008</v>
      </c>
      <c r="C14" s="29">
        <v>925.26</v>
      </c>
      <c r="D14" s="69">
        <v>24</v>
      </c>
      <c r="E14" s="30">
        <v>7917.3200000000006</v>
      </c>
      <c r="F14" s="24">
        <v>24</v>
      </c>
      <c r="G14" s="31">
        <v>2358.4299999999998</v>
      </c>
      <c r="H14" s="25">
        <v>3</v>
      </c>
      <c r="I14" s="21">
        <v>7893.73</v>
      </c>
      <c r="J14" s="26">
        <v>5</v>
      </c>
      <c r="K14" s="32">
        <v>0</v>
      </c>
      <c r="L14" s="70">
        <v>0</v>
      </c>
      <c r="M14" s="37">
        <v>115.56</v>
      </c>
      <c r="N14" s="38">
        <v>14</v>
      </c>
      <c r="O14" s="27">
        <v>19210.3</v>
      </c>
      <c r="P14" s="28">
        <v>70</v>
      </c>
    </row>
    <row r="15" spans="1:16" ht="18.75" x14ac:dyDescent="0.3">
      <c r="A15" s="11">
        <v>11</v>
      </c>
      <c r="B15" s="3">
        <v>4011</v>
      </c>
      <c r="C15" s="29">
        <v>55</v>
      </c>
      <c r="D15" s="69">
        <v>2</v>
      </c>
      <c r="E15" s="30">
        <v>140</v>
      </c>
      <c r="F15" s="24">
        <v>1</v>
      </c>
      <c r="G15" s="31">
        <v>0</v>
      </c>
      <c r="H15" s="25">
        <v>0</v>
      </c>
      <c r="I15" s="21">
        <v>3369</v>
      </c>
      <c r="J15" s="26">
        <v>2</v>
      </c>
      <c r="K15" s="32">
        <v>11094.869999999999</v>
      </c>
      <c r="L15" s="70">
        <v>2</v>
      </c>
      <c r="M15" s="37">
        <v>0</v>
      </c>
      <c r="N15" s="38">
        <v>0</v>
      </c>
      <c r="O15" s="27">
        <v>14658.869999999999</v>
      </c>
      <c r="P15" s="28">
        <v>7</v>
      </c>
    </row>
    <row r="16" spans="1:16" ht="18.75" x14ac:dyDescent="0.3">
      <c r="A16" s="11">
        <v>12</v>
      </c>
      <c r="B16" s="3">
        <v>4023</v>
      </c>
      <c r="C16" s="29">
        <v>81.25</v>
      </c>
      <c r="D16" s="69">
        <v>1</v>
      </c>
      <c r="E16" s="30">
        <v>444</v>
      </c>
      <c r="F16" s="24">
        <v>1</v>
      </c>
      <c r="G16" s="31">
        <v>0</v>
      </c>
      <c r="H16" s="25">
        <v>0</v>
      </c>
      <c r="I16" s="21">
        <v>0</v>
      </c>
      <c r="J16" s="26">
        <v>0</v>
      </c>
      <c r="K16" s="32">
        <v>0</v>
      </c>
      <c r="L16" s="70">
        <v>0</v>
      </c>
      <c r="M16" s="37">
        <v>0</v>
      </c>
      <c r="N16" s="38">
        <v>0</v>
      </c>
      <c r="O16" s="27">
        <v>525.25</v>
      </c>
      <c r="P16" s="28">
        <v>2</v>
      </c>
    </row>
    <row r="17" spans="1:16" ht="18.75" x14ac:dyDescent="0.3">
      <c r="A17" s="11">
        <v>13</v>
      </c>
      <c r="B17" s="3">
        <v>4032</v>
      </c>
      <c r="C17" s="29">
        <v>0</v>
      </c>
      <c r="D17" s="69">
        <v>0</v>
      </c>
      <c r="E17" s="30">
        <v>0</v>
      </c>
      <c r="F17" s="24">
        <v>0</v>
      </c>
      <c r="G17" s="31">
        <v>0</v>
      </c>
      <c r="H17" s="25">
        <v>0</v>
      </c>
      <c r="I17" s="21">
        <v>1949</v>
      </c>
      <c r="J17" s="26">
        <v>1</v>
      </c>
      <c r="K17" s="32">
        <v>0</v>
      </c>
      <c r="L17" s="70">
        <v>0</v>
      </c>
      <c r="M17" s="37">
        <v>0</v>
      </c>
      <c r="N17" s="38">
        <v>0</v>
      </c>
      <c r="O17" s="27">
        <v>1949</v>
      </c>
      <c r="P17" s="28">
        <v>1</v>
      </c>
    </row>
    <row r="18" spans="1:16" ht="18.75" x14ac:dyDescent="0.3">
      <c r="A18" s="11">
        <v>14</v>
      </c>
      <c r="B18" s="3">
        <v>4039</v>
      </c>
      <c r="C18" s="29">
        <v>415.25</v>
      </c>
      <c r="D18" s="69">
        <v>8</v>
      </c>
      <c r="E18" s="30">
        <v>1136.74</v>
      </c>
      <c r="F18" s="24">
        <v>6</v>
      </c>
      <c r="G18" s="31">
        <v>2061.46</v>
      </c>
      <c r="H18" s="25">
        <v>3</v>
      </c>
      <c r="I18" s="21">
        <v>2216</v>
      </c>
      <c r="J18" s="26">
        <v>1</v>
      </c>
      <c r="K18" s="32">
        <v>0</v>
      </c>
      <c r="L18" s="70">
        <v>0</v>
      </c>
      <c r="M18" s="37">
        <v>0</v>
      </c>
      <c r="N18" s="38">
        <v>0</v>
      </c>
      <c r="O18" s="27">
        <v>5829.45</v>
      </c>
      <c r="P18" s="28">
        <v>18</v>
      </c>
    </row>
    <row r="19" spans="1:16" ht="18.75" x14ac:dyDescent="0.3">
      <c r="A19" s="11">
        <v>15</v>
      </c>
      <c r="B19" s="3">
        <v>4044</v>
      </c>
      <c r="C19" s="29">
        <v>25</v>
      </c>
      <c r="D19" s="69">
        <v>1</v>
      </c>
      <c r="E19" s="30">
        <v>0</v>
      </c>
      <c r="F19" s="24">
        <v>0</v>
      </c>
      <c r="G19" s="31">
        <v>0</v>
      </c>
      <c r="H19" s="25">
        <v>0</v>
      </c>
      <c r="I19" s="21">
        <v>0</v>
      </c>
      <c r="J19" s="26">
        <v>0</v>
      </c>
      <c r="K19" s="32">
        <v>0</v>
      </c>
      <c r="L19" s="70">
        <v>0</v>
      </c>
      <c r="M19" s="37">
        <v>0</v>
      </c>
      <c r="N19" s="38">
        <v>0</v>
      </c>
      <c r="O19" s="27">
        <v>25</v>
      </c>
      <c r="P19" s="28">
        <v>1</v>
      </c>
    </row>
    <row r="20" spans="1:16" ht="18.75" x14ac:dyDescent="0.3">
      <c r="A20" s="11">
        <v>16</v>
      </c>
      <c r="B20" s="3">
        <v>4057</v>
      </c>
      <c r="C20" s="29">
        <v>0</v>
      </c>
      <c r="D20" s="69">
        <v>0</v>
      </c>
      <c r="E20" s="30">
        <v>561</v>
      </c>
      <c r="F20" s="24">
        <v>1</v>
      </c>
      <c r="G20" s="31">
        <v>0</v>
      </c>
      <c r="H20" s="25">
        <v>0</v>
      </c>
      <c r="I20" s="21">
        <v>0</v>
      </c>
      <c r="J20" s="26">
        <v>0</v>
      </c>
      <c r="K20" s="32">
        <v>0</v>
      </c>
      <c r="L20" s="70">
        <v>0</v>
      </c>
      <c r="M20" s="37">
        <v>0</v>
      </c>
      <c r="N20" s="38">
        <v>0</v>
      </c>
      <c r="O20" s="27">
        <v>561</v>
      </c>
      <c r="P20" s="28">
        <v>1</v>
      </c>
    </row>
    <row r="21" spans="1:16" ht="18.75" x14ac:dyDescent="0.3">
      <c r="A21" s="11">
        <v>17</v>
      </c>
      <c r="B21" s="3">
        <v>4059</v>
      </c>
      <c r="C21" s="29">
        <v>0</v>
      </c>
      <c r="D21" s="69">
        <v>0</v>
      </c>
      <c r="E21" s="30">
        <v>0</v>
      </c>
      <c r="F21" s="24">
        <v>0</v>
      </c>
      <c r="G21" s="31">
        <v>0</v>
      </c>
      <c r="H21" s="25">
        <v>0</v>
      </c>
      <c r="I21" s="21">
        <v>1907</v>
      </c>
      <c r="J21" s="26">
        <v>1</v>
      </c>
      <c r="K21" s="32">
        <v>0</v>
      </c>
      <c r="L21" s="70">
        <v>0</v>
      </c>
      <c r="M21" s="37">
        <v>0</v>
      </c>
      <c r="N21" s="38">
        <v>0</v>
      </c>
      <c r="O21" s="27">
        <v>1907</v>
      </c>
      <c r="P21" s="28">
        <v>1</v>
      </c>
    </row>
    <row r="22" spans="1:16" ht="18.75" x14ac:dyDescent="0.3">
      <c r="A22" s="11">
        <v>18</v>
      </c>
      <c r="B22" s="3">
        <v>4089</v>
      </c>
      <c r="C22" s="29">
        <v>0</v>
      </c>
      <c r="D22" s="69">
        <v>0</v>
      </c>
      <c r="E22" s="30">
        <v>0</v>
      </c>
      <c r="F22" s="24">
        <v>0</v>
      </c>
      <c r="G22" s="31">
        <v>0</v>
      </c>
      <c r="H22" s="25">
        <v>0</v>
      </c>
      <c r="I22" s="21">
        <v>0</v>
      </c>
      <c r="J22" s="26">
        <v>0</v>
      </c>
      <c r="K22" s="32">
        <v>3433.65</v>
      </c>
      <c r="L22" s="70">
        <v>1</v>
      </c>
      <c r="M22" s="37">
        <v>0</v>
      </c>
      <c r="N22" s="38">
        <v>0</v>
      </c>
      <c r="O22" s="27">
        <v>3433.65</v>
      </c>
      <c r="P22" s="28">
        <v>1</v>
      </c>
    </row>
    <row r="23" spans="1:16" ht="18.75" x14ac:dyDescent="0.3">
      <c r="A23" s="11">
        <v>19</v>
      </c>
      <c r="B23" s="3">
        <v>4101</v>
      </c>
      <c r="C23" s="29">
        <v>864.47000000000014</v>
      </c>
      <c r="D23" s="69">
        <v>17</v>
      </c>
      <c r="E23" s="30">
        <v>3593.4400000000005</v>
      </c>
      <c r="F23" s="24">
        <v>15</v>
      </c>
      <c r="G23" s="31">
        <v>2426.5</v>
      </c>
      <c r="H23" s="25">
        <v>3</v>
      </c>
      <c r="I23" s="21">
        <v>8572.1200000000008</v>
      </c>
      <c r="J23" s="26">
        <v>5</v>
      </c>
      <c r="K23" s="32">
        <v>0</v>
      </c>
      <c r="L23" s="70">
        <v>0</v>
      </c>
      <c r="M23" s="37">
        <v>0</v>
      </c>
      <c r="N23" s="38">
        <v>17</v>
      </c>
      <c r="O23" s="27">
        <v>15456.530000000002</v>
      </c>
      <c r="P23" s="28">
        <v>57</v>
      </c>
    </row>
    <row r="24" spans="1:16" ht="18.75" x14ac:dyDescent="0.3">
      <c r="A24" s="11">
        <v>20</v>
      </c>
      <c r="B24" s="3">
        <v>4105</v>
      </c>
      <c r="C24" s="29">
        <v>0</v>
      </c>
      <c r="D24" s="69">
        <v>0</v>
      </c>
      <c r="E24" s="30">
        <v>521.67999999999995</v>
      </c>
      <c r="F24" s="24">
        <v>1</v>
      </c>
      <c r="G24" s="31">
        <v>0</v>
      </c>
      <c r="H24" s="25">
        <v>0</v>
      </c>
      <c r="I24" s="21">
        <v>0</v>
      </c>
      <c r="J24" s="26">
        <v>0</v>
      </c>
      <c r="K24" s="32">
        <v>0</v>
      </c>
      <c r="L24" s="70">
        <v>0</v>
      </c>
      <c r="M24" s="37">
        <v>0</v>
      </c>
      <c r="N24" s="38">
        <v>0</v>
      </c>
      <c r="O24" s="27">
        <v>521.67999999999995</v>
      </c>
      <c r="P24" s="28">
        <v>1</v>
      </c>
    </row>
    <row r="25" spans="1:16" ht="18.75" x14ac:dyDescent="0.3">
      <c r="A25" s="11">
        <v>21</v>
      </c>
      <c r="B25" s="3">
        <v>4107</v>
      </c>
      <c r="C25" s="29">
        <v>52.56</v>
      </c>
      <c r="D25" s="69">
        <v>1</v>
      </c>
      <c r="E25" s="30">
        <v>1082.5700000000002</v>
      </c>
      <c r="F25" s="24">
        <v>4</v>
      </c>
      <c r="G25" s="31">
        <v>1495.01</v>
      </c>
      <c r="H25" s="25">
        <v>2</v>
      </c>
      <c r="I25" s="21">
        <v>3803.8</v>
      </c>
      <c r="J25" s="26">
        <v>3</v>
      </c>
      <c r="K25" s="32">
        <v>0</v>
      </c>
      <c r="L25" s="70">
        <v>0</v>
      </c>
      <c r="M25" s="37">
        <v>0</v>
      </c>
      <c r="N25" s="38">
        <v>0</v>
      </c>
      <c r="O25" s="27">
        <v>6433.9400000000005</v>
      </c>
      <c r="P25" s="28">
        <v>10</v>
      </c>
    </row>
    <row r="26" spans="1:16" ht="18.75" x14ac:dyDescent="0.3">
      <c r="A26" s="11">
        <v>22</v>
      </c>
      <c r="B26" s="3">
        <v>4108</v>
      </c>
      <c r="C26" s="29">
        <v>197.6</v>
      </c>
      <c r="D26" s="69">
        <v>6</v>
      </c>
      <c r="E26" s="30">
        <v>508</v>
      </c>
      <c r="F26" s="24">
        <v>3</v>
      </c>
      <c r="G26" s="31">
        <v>2017</v>
      </c>
      <c r="H26" s="25">
        <v>3</v>
      </c>
      <c r="I26" s="21">
        <v>7760</v>
      </c>
      <c r="J26" s="26">
        <v>5</v>
      </c>
      <c r="K26" s="32">
        <v>3663</v>
      </c>
      <c r="L26" s="70">
        <v>1</v>
      </c>
      <c r="M26" s="37">
        <v>0</v>
      </c>
      <c r="N26" s="38">
        <v>4</v>
      </c>
      <c r="O26" s="27">
        <v>14145.6</v>
      </c>
      <c r="P26" s="28">
        <v>22</v>
      </c>
    </row>
    <row r="27" spans="1:16" ht="18.75" x14ac:dyDescent="0.3">
      <c r="A27" s="11">
        <v>23</v>
      </c>
      <c r="B27" s="3">
        <v>4489</v>
      </c>
      <c r="C27" s="29">
        <v>296.56</v>
      </c>
      <c r="D27" s="69">
        <v>8</v>
      </c>
      <c r="E27" s="30">
        <v>1016.1500000000001</v>
      </c>
      <c r="F27" s="24">
        <v>5</v>
      </c>
      <c r="G27" s="31">
        <v>4235.3</v>
      </c>
      <c r="H27" s="25">
        <v>5</v>
      </c>
      <c r="I27" s="21">
        <v>1801.25</v>
      </c>
      <c r="J27" s="26">
        <v>1</v>
      </c>
      <c r="K27" s="32">
        <v>0</v>
      </c>
      <c r="L27" s="70">
        <v>0</v>
      </c>
      <c r="M27" s="37">
        <v>0</v>
      </c>
      <c r="N27" s="38">
        <v>2</v>
      </c>
      <c r="O27" s="27">
        <v>7349.26</v>
      </c>
      <c r="P27" s="28">
        <v>21</v>
      </c>
    </row>
    <row r="28" spans="1:16" ht="18.75" x14ac:dyDescent="0.3">
      <c r="A28" s="11">
        <v>24</v>
      </c>
      <c r="B28" s="3">
        <v>4773</v>
      </c>
      <c r="C28" s="29">
        <v>149.44999999999999</v>
      </c>
      <c r="D28" s="69">
        <v>4</v>
      </c>
      <c r="E28" s="30">
        <v>1093.27</v>
      </c>
      <c r="F28" s="24">
        <v>6</v>
      </c>
      <c r="G28" s="31">
        <v>1361.1</v>
      </c>
      <c r="H28" s="25">
        <v>2</v>
      </c>
      <c r="I28" s="21">
        <v>5584.71</v>
      </c>
      <c r="J28" s="26">
        <v>4</v>
      </c>
      <c r="K28" s="32">
        <v>0</v>
      </c>
      <c r="L28" s="70">
        <v>0</v>
      </c>
      <c r="M28" s="37">
        <v>153.86000000000001</v>
      </c>
      <c r="N28" s="38">
        <v>2</v>
      </c>
      <c r="O28" s="27">
        <v>8342.39</v>
      </c>
      <c r="P28" s="28">
        <v>18</v>
      </c>
    </row>
    <row r="29" spans="1:16" ht="18.75" x14ac:dyDescent="0.3">
      <c r="A29" s="11">
        <v>25</v>
      </c>
      <c r="B29" s="3">
        <v>4774</v>
      </c>
      <c r="C29" s="29">
        <v>62.61</v>
      </c>
      <c r="D29" s="69">
        <v>2</v>
      </c>
      <c r="E29" s="30">
        <v>0</v>
      </c>
      <c r="F29" s="24">
        <v>0</v>
      </c>
      <c r="G29" s="31">
        <v>0</v>
      </c>
      <c r="H29" s="25">
        <v>0</v>
      </c>
      <c r="I29" s="21">
        <v>0</v>
      </c>
      <c r="J29" s="26">
        <v>0</v>
      </c>
      <c r="K29" s="32">
        <v>0</v>
      </c>
      <c r="L29" s="70">
        <v>0</v>
      </c>
      <c r="M29" s="37">
        <v>153.86000000000001</v>
      </c>
      <c r="N29" s="38">
        <v>10</v>
      </c>
      <c r="O29" s="27">
        <v>216.47000000000003</v>
      </c>
      <c r="P29" s="28">
        <v>12</v>
      </c>
    </row>
    <row r="30" spans="1:16" ht="18.75" x14ac:dyDescent="0.3">
      <c r="A30" s="11">
        <v>26</v>
      </c>
      <c r="B30" s="3">
        <v>5057</v>
      </c>
      <c r="C30" s="29">
        <v>0</v>
      </c>
      <c r="D30" s="69">
        <v>0</v>
      </c>
      <c r="E30" s="30">
        <v>0</v>
      </c>
      <c r="F30" s="24">
        <v>0</v>
      </c>
      <c r="G30" s="31">
        <v>0</v>
      </c>
      <c r="H30" s="25">
        <v>0</v>
      </c>
      <c r="I30" s="21">
        <v>0</v>
      </c>
      <c r="J30" s="26">
        <v>0</v>
      </c>
      <c r="K30" s="32">
        <v>7364.3</v>
      </c>
      <c r="L30" s="70">
        <v>1</v>
      </c>
      <c r="M30" s="37">
        <v>0</v>
      </c>
      <c r="N30" s="38">
        <v>0</v>
      </c>
      <c r="O30" s="27">
        <v>7364.3</v>
      </c>
      <c r="P30" s="28">
        <v>1</v>
      </c>
    </row>
    <row r="31" spans="1:16" ht="18.75" x14ac:dyDescent="0.3">
      <c r="A31" s="11">
        <v>27</v>
      </c>
      <c r="B31" s="3">
        <v>5322</v>
      </c>
      <c r="C31" s="29">
        <v>865.44999999999993</v>
      </c>
      <c r="D31" s="69">
        <v>17</v>
      </c>
      <c r="E31" s="30">
        <v>5765.9499999999989</v>
      </c>
      <c r="F31" s="24">
        <v>18</v>
      </c>
      <c r="G31" s="31">
        <v>1443.7</v>
      </c>
      <c r="H31" s="25">
        <v>2</v>
      </c>
      <c r="I31" s="21">
        <v>6653.07</v>
      </c>
      <c r="J31" s="26">
        <v>4</v>
      </c>
      <c r="K31" s="32">
        <v>0</v>
      </c>
      <c r="L31" s="70">
        <v>0</v>
      </c>
      <c r="M31" s="37">
        <v>60</v>
      </c>
      <c r="N31" s="38">
        <v>12</v>
      </c>
      <c r="O31" s="27">
        <v>14788.169999999998</v>
      </c>
      <c r="P31" s="28">
        <v>53</v>
      </c>
    </row>
    <row r="32" spans="1:16" ht="18.75" x14ac:dyDescent="0.3">
      <c r="A32" s="11">
        <v>28</v>
      </c>
      <c r="B32" s="3">
        <v>8589</v>
      </c>
      <c r="C32" s="29">
        <v>0</v>
      </c>
      <c r="D32" s="69">
        <v>0</v>
      </c>
      <c r="E32" s="30">
        <v>587.95000000000005</v>
      </c>
      <c r="F32" s="24">
        <v>1</v>
      </c>
      <c r="G32" s="31">
        <v>0</v>
      </c>
      <c r="H32" s="25">
        <v>0</v>
      </c>
      <c r="I32" s="21">
        <v>0</v>
      </c>
      <c r="J32" s="26">
        <v>0</v>
      </c>
      <c r="K32" s="32">
        <v>0</v>
      </c>
      <c r="L32" s="70">
        <v>0</v>
      </c>
      <c r="M32" s="37">
        <v>0</v>
      </c>
      <c r="N32" s="38">
        <v>0</v>
      </c>
      <c r="O32" s="27">
        <v>587.95000000000005</v>
      </c>
      <c r="P32" s="28">
        <v>1</v>
      </c>
    </row>
    <row r="33" spans="1:16" ht="18.75" x14ac:dyDescent="0.3">
      <c r="A33" s="11">
        <v>29</v>
      </c>
      <c r="B33" s="3">
        <v>8595</v>
      </c>
      <c r="C33" s="29">
        <v>0</v>
      </c>
      <c r="D33" s="69">
        <v>0</v>
      </c>
      <c r="E33" s="30">
        <v>128.03</v>
      </c>
      <c r="F33" s="24">
        <v>1</v>
      </c>
      <c r="G33" s="31">
        <v>0</v>
      </c>
      <c r="H33" s="25">
        <v>0</v>
      </c>
      <c r="I33" s="21">
        <v>0</v>
      </c>
      <c r="J33" s="26">
        <v>0</v>
      </c>
      <c r="K33" s="32">
        <v>0</v>
      </c>
      <c r="L33" s="70">
        <v>0</v>
      </c>
      <c r="M33" s="37">
        <v>360</v>
      </c>
      <c r="N33" s="38">
        <v>3</v>
      </c>
      <c r="O33" s="27">
        <v>488.03</v>
      </c>
      <c r="P33" s="28">
        <v>4</v>
      </c>
    </row>
    <row r="34" spans="1:16" ht="18.75" x14ac:dyDescent="0.3">
      <c r="A34" s="11">
        <v>30</v>
      </c>
      <c r="B34" s="3">
        <v>8597</v>
      </c>
      <c r="C34" s="29">
        <v>59.42</v>
      </c>
      <c r="D34" s="69">
        <v>1</v>
      </c>
      <c r="E34" s="30">
        <v>2749.3700000000003</v>
      </c>
      <c r="F34" s="24">
        <v>14</v>
      </c>
      <c r="G34" s="31">
        <v>0</v>
      </c>
      <c r="H34" s="25">
        <v>0</v>
      </c>
      <c r="I34" s="21">
        <v>0</v>
      </c>
      <c r="J34" s="26">
        <v>0</v>
      </c>
      <c r="K34" s="32">
        <v>0</v>
      </c>
      <c r="L34" s="70">
        <v>0</v>
      </c>
      <c r="M34" s="37">
        <v>0</v>
      </c>
      <c r="N34" s="38">
        <v>1</v>
      </c>
      <c r="O34" s="27">
        <v>2808.7900000000004</v>
      </c>
      <c r="P34" s="28">
        <v>16</v>
      </c>
    </row>
    <row r="35" spans="1:16" ht="18.75" x14ac:dyDescent="0.3">
      <c r="A35" s="11">
        <v>31</v>
      </c>
      <c r="B35" s="3">
        <v>8598</v>
      </c>
      <c r="C35" s="29">
        <v>148.9</v>
      </c>
      <c r="D35" s="69">
        <v>3</v>
      </c>
      <c r="E35" s="30">
        <v>914.84999999999991</v>
      </c>
      <c r="F35" s="24">
        <v>3</v>
      </c>
      <c r="G35" s="31">
        <v>0</v>
      </c>
      <c r="H35" s="25">
        <v>0</v>
      </c>
      <c r="I35" s="21">
        <v>0</v>
      </c>
      <c r="J35" s="26">
        <v>0</v>
      </c>
      <c r="K35" s="32">
        <v>0</v>
      </c>
      <c r="L35" s="70">
        <v>0</v>
      </c>
      <c r="M35" s="37">
        <v>0</v>
      </c>
      <c r="N35" s="38">
        <v>0</v>
      </c>
      <c r="O35" s="27">
        <v>1063.75</v>
      </c>
      <c r="P35" s="28">
        <v>6</v>
      </c>
    </row>
    <row r="36" spans="1:16" ht="18.75" x14ac:dyDescent="0.3">
      <c r="A36" s="11">
        <v>32</v>
      </c>
      <c r="B36" s="3">
        <v>8601</v>
      </c>
      <c r="C36" s="29">
        <v>457.35</v>
      </c>
      <c r="D36" s="69">
        <v>12</v>
      </c>
      <c r="E36" s="30">
        <v>2363.88</v>
      </c>
      <c r="F36" s="24">
        <v>11</v>
      </c>
      <c r="G36" s="31">
        <v>687.15</v>
      </c>
      <c r="H36" s="25">
        <v>1</v>
      </c>
      <c r="I36" s="21">
        <v>1269.07</v>
      </c>
      <c r="J36" s="26">
        <v>1</v>
      </c>
      <c r="K36" s="32">
        <v>0</v>
      </c>
      <c r="L36" s="70">
        <v>0</v>
      </c>
      <c r="M36" s="37">
        <v>0</v>
      </c>
      <c r="N36" s="38">
        <v>1</v>
      </c>
      <c r="O36" s="27">
        <v>4777.45</v>
      </c>
      <c r="P36" s="28">
        <v>26</v>
      </c>
    </row>
    <row r="37" spans="1:16" ht="18.75" x14ac:dyDescent="0.3">
      <c r="A37" s="11">
        <v>33</v>
      </c>
      <c r="B37" s="3">
        <v>8626</v>
      </c>
      <c r="C37" s="29">
        <v>0</v>
      </c>
      <c r="D37" s="69">
        <v>0</v>
      </c>
      <c r="E37" s="30">
        <v>0</v>
      </c>
      <c r="F37" s="24">
        <v>0</v>
      </c>
      <c r="G37" s="31">
        <v>0</v>
      </c>
      <c r="H37" s="25">
        <v>0</v>
      </c>
      <c r="I37" s="21">
        <v>1509.49</v>
      </c>
      <c r="J37" s="26">
        <v>1</v>
      </c>
      <c r="K37" s="32">
        <v>0</v>
      </c>
      <c r="L37" s="70">
        <v>0</v>
      </c>
      <c r="M37" s="37">
        <v>0</v>
      </c>
      <c r="N37" s="38">
        <v>0</v>
      </c>
      <c r="O37" s="27">
        <v>1509.49</v>
      </c>
      <c r="P37" s="28">
        <v>1</v>
      </c>
    </row>
    <row r="38" spans="1:16" ht="18.75" x14ac:dyDescent="0.3">
      <c r="A38" s="11">
        <v>34</v>
      </c>
      <c r="B38" s="3">
        <v>8645</v>
      </c>
      <c r="C38" s="29">
        <v>595.56999999999994</v>
      </c>
      <c r="D38" s="69">
        <v>10</v>
      </c>
      <c r="E38" s="30">
        <v>1031.3800000000001</v>
      </c>
      <c r="F38" s="24">
        <v>5</v>
      </c>
      <c r="G38" s="31">
        <v>4126.97</v>
      </c>
      <c r="H38" s="25">
        <v>6</v>
      </c>
      <c r="I38" s="21">
        <v>7690.1200000000008</v>
      </c>
      <c r="J38" s="26">
        <v>5</v>
      </c>
      <c r="K38" s="32">
        <v>0</v>
      </c>
      <c r="L38" s="70">
        <v>0</v>
      </c>
      <c r="M38" s="37">
        <v>0</v>
      </c>
      <c r="N38" s="38">
        <v>0</v>
      </c>
      <c r="O38" s="27">
        <v>13444.04</v>
      </c>
      <c r="P38" s="28">
        <v>26</v>
      </c>
    </row>
    <row r="39" spans="1:16" ht="18.75" x14ac:dyDescent="0.3">
      <c r="A39" s="11">
        <v>35</v>
      </c>
      <c r="B39" s="3">
        <v>8695</v>
      </c>
      <c r="C39" s="29">
        <v>18.28</v>
      </c>
      <c r="D39" s="69">
        <v>1</v>
      </c>
      <c r="E39" s="30">
        <v>0</v>
      </c>
      <c r="F39" s="24">
        <v>0</v>
      </c>
      <c r="G39" s="31">
        <v>749.19</v>
      </c>
      <c r="H39" s="25">
        <v>1</v>
      </c>
      <c r="I39" s="21">
        <v>0</v>
      </c>
      <c r="J39" s="26">
        <v>0</v>
      </c>
      <c r="K39" s="32">
        <v>0</v>
      </c>
      <c r="L39" s="70">
        <v>0</v>
      </c>
      <c r="M39" s="37">
        <v>0</v>
      </c>
      <c r="N39" s="38">
        <v>0</v>
      </c>
      <c r="O39" s="27">
        <v>767.47</v>
      </c>
      <c r="P39" s="28">
        <v>2</v>
      </c>
    </row>
    <row r="40" spans="1:16" ht="19.5" thickBot="1" x14ac:dyDescent="0.35">
      <c r="A40" s="12">
        <v>36</v>
      </c>
      <c r="B40" s="10">
        <v>8755</v>
      </c>
      <c r="C40" s="29">
        <v>0</v>
      </c>
      <c r="D40" s="69">
        <v>0</v>
      </c>
      <c r="E40" s="30">
        <v>447</v>
      </c>
      <c r="F40" s="24">
        <v>1</v>
      </c>
      <c r="G40" s="31">
        <v>0</v>
      </c>
      <c r="H40" s="25">
        <v>0</v>
      </c>
      <c r="I40" s="21">
        <v>0</v>
      </c>
      <c r="J40" s="26">
        <v>0</v>
      </c>
      <c r="K40" s="33">
        <v>0</v>
      </c>
      <c r="L40" s="70">
        <v>0</v>
      </c>
      <c r="M40" s="37">
        <v>0</v>
      </c>
      <c r="N40" s="38">
        <v>0</v>
      </c>
      <c r="O40" s="34">
        <v>447</v>
      </c>
      <c r="P40" s="35">
        <v>1</v>
      </c>
    </row>
    <row r="41" spans="1:16" ht="20.25" thickTop="1" thickBot="1" x14ac:dyDescent="0.35">
      <c r="A41" s="20"/>
      <c r="B41" s="44" t="s">
        <v>1</v>
      </c>
      <c r="C41" s="36">
        <v>8929.4900000000016</v>
      </c>
      <c r="D41" s="71">
        <v>210</v>
      </c>
      <c r="E41" s="45">
        <v>63849.329999999987</v>
      </c>
      <c r="F41" s="71">
        <v>233</v>
      </c>
      <c r="G41" s="36">
        <v>59064.800000000003</v>
      </c>
      <c r="H41" s="71">
        <v>80</v>
      </c>
      <c r="I41" s="36">
        <v>180205.12</v>
      </c>
      <c r="J41" s="71">
        <v>106</v>
      </c>
      <c r="K41" s="36">
        <v>68963.899999999994</v>
      </c>
      <c r="L41" s="72">
        <v>14</v>
      </c>
      <c r="M41" s="36">
        <v>843.28</v>
      </c>
      <c r="N41" s="71">
        <v>83</v>
      </c>
      <c r="O41" s="36">
        <v>381855.92000000004</v>
      </c>
      <c r="P41" s="46">
        <v>726</v>
      </c>
    </row>
    <row r="44" spans="1:16" ht="50.1" customHeight="1" x14ac:dyDescent="0.25">
      <c r="A44"/>
      <c r="B44" s="92" t="s">
        <v>14</v>
      </c>
      <c r="C44" s="92"/>
      <c r="D44" s="92"/>
      <c r="E44" s="92"/>
      <c r="F44" s="92"/>
      <c r="G44" s="92"/>
      <c r="H44" s="92"/>
      <c r="I44" s="92"/>
      <c r="J44" s="92"/>
      <c r="K44" s="92"/>
      <c r="L44" s="92"/>
      <c r="M44" s="92"/>
      <c r="N44" s="92"/>
      <c r="O44" s="92"/>
      <c r="P44"/>
    </row>
    <row r="45" spans="1:16" ht="15.75" thickBot="1" x14ac:dyDescent="0.3">
      <c r="A45"/>
      <c r="B45"/>
      <c r="D45"/>
      <c r="F45"/>
      <c r="H45"/>
      <c r="J45"/>
      <c r="L45"/>
      <c r="N45"/>
      <c r="P45"/>
    </row>
    <row r="46" spans="1:16" ht="18" x14ac:dyDescent="0.25">
      <c r="A46" s="80" t="s">
        <v>2</v>
      </c>
      <c r="B46" s="82" t="s">
        <v>0</v>
      </c>
      <c r="C46" s="14" t="s">
        <v>6</v>
      </c>
      <c r="D46" s="84" t="s">
        <v>3</v>
      </c>
      <c r="E46" s="15" t="s">
        <v>6</v>
      </c>
      <c r="F46" s="86" t="s">
        <v>3</v>
      </c>
      <c r="G46" s="16" t="s">
        <v>6</v>
      </c>
      <c r="H46" s="88" t="s">
        <v>3</v>
      </c>
      <c r="I46" s="17" t="s">
        <v>6</v>
      </c>
      <c r="J46" s="90" t="s">
        <v>3</v>
      </c>
      <c r="K46" s="18" t="s">
        <v>6</v>
      </c>
      <c r="L46" s="73" t="s">
        <v>3</v>
      </c>
      <c r="M46" s="19" t="s">
        <v>6</v>
      </c>
      <c r="N46" s="75" t="s">
        <v>3</v>
      </c>
      <c r="O46" s="47" t="s">
        <v>13</v>
      </c>
      <c r="P46" s="77" t="s">
        <v>3</v>
      </c>
    </row>
    <row r="47" spans="1:16" ht="19.5" thickBot="1" x14ac:dyDescent="0.3">
      <c r="A47" s="81"/>
      <c r="B47" s="83"/>
      <c r="C47" s="4" t="s">
        <v>5</v>
      </c>
      <c r="D47" s="85"/>
      <c r="E47" s="5" t="s">
        <v>8</v>
      </c>
      <c r="F47" s="87"/>
      <c r="G47" s="6" t="s">
        <v>9</v>
      </c>
      <c r="H47" s="89"/>
      <c r="I47" s="7" t="s">
        <v>10</v>
      </c>
      <c r="J47" s="91"/>
      <c r="K47" s="8" t="s">
        <v>11</v>
      </c>
      <c r="L47" s="74"/>
      <c r="M47" s="9" t="s">
        <v>7</v>
      </c>
      <c r="N47" s="76"/>
      <c r="O47" s="13" t="s">
        <v>4</v>
      </c>
      <c r="P47" s="78"/>
    </row>
    <row r="48" spans="1:16" ht="19.5" thickTop="1" x14ac:dyDescent="0.3">
      <c r="A48" s="11">
        <v>1</v>
      </c>
      <c r="B48" s="3">
        <v>4001</v>
      </c>
      <c r="C48" s="29">
        <f ca="1">SUMIFS($I$5:$I$870, $I$5:$I$870,C$1002, $I$5:$I$870,C$1003, $B$5:$B$870,$B48, $N$5:$N$870,"=WP")</f>
        <v>0</v>
      </c>
      <c r="D48" s="23">
        <f ca="1">SUMIFS($L$5:$L$870, $I$5:$I$870,C$1002, $I$5:$I$870,C$1003, $B$5:$B$870,$B48, $N$5:$N$870,"=WP")</f>
        <v>0</v>
      </c>
      <c r="E48" s="30">
        <f ca="1">SUMIFS($I$5:$I$870, $I$5:$I$870,E$1002, $I$5:$I$870,E$1003, $B$5:$B$870,$B48, $N$5:$N$870,"=WP")</f>
        <v>0</v>
      </c>
      <c r="F48" s="24">
        <f ca="1">SUMIFS($L$5:$L$870, $I$5:$I$870,E$1002, $I$5:$I$870,E$1003, $B$5:$B$870,$B48, $N$5:$N$870,"=WP")</f>
        <v>0</v>
      </c>
      <c r="G48" s="31">
        <f ca="1">SUMIFS($I$5:$I$870, $I$5:$I$870,G$1002, $I$5:$I$870,G$1003, $B$5:$B$870,$B48, $N$5:$N$870,"=WP")</f>
        <v>0</v>
      </c>
      <c r="H48" s="25">
        <f ca="1">SUMIFS($L$5:$L$870, $I$5:$I$870,G$1002, $I$5:$I$870,G$1003, $B$5:$B$870,$B48, $N$5:$N$870,"=WP")</f>
        <v>0</v>
      </c>
      <c r="I48" s="21">
        <f ca="1">SUMIFS($I$5:$I$870, $I$5:$I$870,I$1002, $I$5:$I$870,I$1003, $B$5:$B$870,$B48, $N$5:$N$870,"=WP")</f>
        <v>4350.7</v>
      </c>
      <c r="J48" s="26">
        <f ca="1">SUMIFS($L$5:$L$870, $I$5:$I$870,I$1002, $I$5:$I$870,I$1003, $B$5:$B$870,$B48, $N$5:$N$870,"=WP")</f>
        <v>2</v>
      </c>
      <c r="K48" s="32">
        <f ca="1">SUMIFS($I$5:$I$870, $I$5:$I$870,K$1002, $I$5:$I$870,K$1003, $B$5:$B$870,$B48, $N$5:$N$870,"=WP")</f>
        <v>23129.67</v>
      </c>
      <c r="L48" s="48">
        <f ca="1">SUMIFS($L$5:$L$870, $I$5:$I$870,K$1002, $I$5:$I$870,K$1003, $B$5:$B$870,$B48, $N$5:$N$870,"=WP")</f>
        <v>4</v>
      </c>
      <c r="M48" s="37"/>
      <c r="N48" s="38"/>
      <c r="O48" s="27">
        <f t="shared" ref="O48:P51" ca="1" si="0">SUM(C48,E48,G48,I48,K48,M48)</f>
        <v>27480.37</v>
      </c>
      <c r="P48" s="28">
        <f t="shared" ca="1" si="0"/>
        <v>6</v>
      </c>
    </row>
    <row r="49" spans="1:16" ht="18.75" x14ac:dyDescent="0.3">
      <c r="A49" s="11">
        <v>2</v>
      </c>
      <c r="B49" s="3">
        <v>4006</v>
      </c>
      <c r="C49" s="29">
        <f t="shared" ref="C49:C51" ca="1" si="1">SUMIFS($I$5:$I$870, $I$5:$I$870,C$1002, $I$5:$I$870,C$1003, $B$5:$B$870,$B49, $N$5:$N$870,"=WP")</f>
        <v>0</v>
      </c>
      <c r="D49" s="23">
        <f t="shared" ref="D49:D51" ca="1" si="2">SUMIFS($L$5:$L$870, $I$5:$I$870,C$1002, $I$5:$I$870,C$1003, $B$5:$B$870,$B49, $N$5:$N$870,"=WP")</f>
        <v>0</v>
      </c>
      <c r="E49" s="30">
        <f t="shared" ref="E49:E51" ca="1" si="3">SUMIFS($I$5:$I$870, $I$5:$I$870,E$1002, $I$5:$I$870,E$1003, $B$5:$B$870,$B49, $N$5:$N$870,"=WP")</f>
        <v>0</v>
      </c>
      <c r="F49" s="24">
        <f t="shared" ref="F49:F51" ca="1" si="4">SUMIFS($L$5:$L$870, $I$5:$I$870,E$1002, $I$5:$I$870,E$1003, $B$5:$B$870,$B49, $N$5:$N$870,"=WP")</f>
        <v>0</v>
      </c>
      <c r="G49" s="31">
        <f t="shared" ref="G49:G51" ca="1" si="5">SUMIFS($I$5:$I$870, $I$5:$I$870,G$1002, $I$5:$I$870,G$1003, $B$5:$B$870,$B49, $N$5:$N$870,"=WP")</f>
        <v>0</v>
      </c>
      <c r="H49" s="25">
        <f t="shared" ref="H49:H51" ca="1" si="6">SUMIFS($L$5:$L$870, $I$5:$I$870,G$1002, $I$5:$I$870,G$1003, $B$5:$B$870,$B49, $N$5:$N$870,"=WP")</f>
        <v>0</v>
      </c>
      <c r="I49" s="21">
        <f t="shared" ref="I49:I51" ca="1" si="7">SUMIFS($I$5:$I$870, $I$5:$I$870,I$1002, $I$5:$I$870,I$1003, $B$5:$B$870,$B49, $N$5:$N$870,"=WP")</f>
        <v>2753</v>
      </c>
      <c r="J49" s="26">
        <f t="shared" ref="J49:J51" ca="1" si="8">SUMIFS($L$5:$L$870, $I$5:$I$870,I$1002, $I$5:$I$870,I$1003, $B$5:$B$870,$B49, $N$5:$N$870,"=WP")</f>
        <v>1</v>
      </c>
      <c r="K49" s="32">
        <f t="shared" ref="K49:K51" ca="1" si="9">SUMIFS($I$5:$I$870, $I$5:$I$870,K$1002, $I$5:$I$870,K$1003, $B$5:$B$870,$B49, $N$5:$N$870,"=WP")</f>
        <v>0</v>
      </c>
      <c r="L49" s="48">
        <f t="shared" ref="L49:L51" ca="1" si="10">SUMIFS($L$5:$L$870, $I$5:$I$870,K$1002, $I$5:$I$870,K$1003, $B$5:$B$870,$B49, $N$5:$N$870,"=WP")</f>
        <v>0</v>
      </c>
      <c r="M49" s="37"/>
      <c r="N49" s="38"/>
      <c r="O49" s="27">
        <f t="shared" ca="1" si="0"/>
        <v>2753</v>
      </c>
      <c r="P49" s="28">
        <f t="shared" ca="1" si="0"/>
        <v>1</v>
      </c>
    </row>
    <row r="50" spans="1:16" ht="18.75" x14ac:dyDescent="0.3">
      <c r="A50" s="11">
        <v>3</v>
      </c>
      <c r="B50" s="3">
        <v>4008</v>
      </c>
      <c r="C50" s="29">
        <f t="shared" ca="1" si="1"/>
        <v>0</v>
      </c>
      <c r="D50" s="23">
        <f t="shared" ca="1" si="2"/>
        <v>0</v>
      </c>
      <c r="E50" s="30">
        <f t="shared" ca="1" si="3"/>
        <v>0</v>
      </c>
      <c r="F50" s="24">
        <f t="shared" ca="1" si="4"/>
        <v>0</v>
      </c>
      <c r="G50" s="31">
        <f t="shared" ca="1" si="5"/>
        <v>0</v>
      </c>
      <c r="H50" s="25">
        <f t="shared" ca="1" si="6"/>
        <v>0</v>
      </c>
      <c r="I50" s="21">
        <f t="shared" ca="1" si="7"/>
        <v>2356.62</v>
      </c>
      <c r="J50" s="26">
        <f t="shared" ca="1" si="8"/>
        <v>1</v>
      </c>
      <c r="K50" s="32">
        <f t="shared" ca="1" si="9"/>
        <v>0</v>
      </c>
      <c r="L50" s="48">
        <f t="shared" ca="1" si="10"/>
        <v>0</v>
      </c>
      <c r="M50" s="37"/>
      <c r="N50" s="38"/>
      <c r="O50" s="27">
        <f t="shared" ca="1" si="0"/>
        <v>2356.62</v>
      </c>
      <c r="P50" s="28">
        <f t="shared" ca="1" si="0"/>
        <v>1</v>
      </c>
    </row>
    <row r="51" spans="1:16" ht="19.5" thickBot="1" x14ac:dyDescent="0.35">
      <c r="A51" s="12">
        <v>4</v>
      </c>
      <c r="B51" s="10">
        <v>4108</v>
      </c>
      <c r="C51" s="51">
        <f t="shared" ca="1" si="1"/>
        <v>0</v>
      </c>
      <c r="D51" s="52">
        <f t="shared" ca="1" si="2"/>
        <v>0</v>
      </c>
      <c r="E51" s="53">
        <f t="shared" ca="1" si="3"/>
        <v>0</v>
      </c>
      <c r="F51" s="54">
        <f t="shared" ca="1" si="4"/>
        <v>0</v>
      </c>
      <c r="G51" s="55">
        <f t="shared" ca="1" si="5"/>
        <v>0</v>
      </c>
      <c r="H51" s="56">
        <f t="shared" ca="1" si="6"/>
        <v>0</v>
      </c>
      <c r="I51" s="57">
        <f t="shared" ca="1" si="7"/>
        <v>2046</v>
      </c>
      <c r="J51" s="58">
        <f t="shared" ca="1" si="8"/>
        <v>1</v>
      </c>
      <c r="K51" s="59">
        <f t="shared" ca="1" si="9"/>
        <v>0</v>
      </c>
      <c r="L51" s="60">
        <f t="shared" ca="1" si="10"/>
        <v>0</v>
      </c>
      <c r="M51" s="61"/>
      <c r="N51" s="43"/>
      <c r="O51" s="34">
        <f t="shared" ca="1" si="0"/>
        <v>2046</v>
      </c>
      <c r="P51" s="35">
        <f t="shared" ca="1" si="0"/>
        <v>1</v>
      </c>
    </row>
    <row r="52" spans="1:16" ht="20.25" thickTop="1" thickBot="1" x14ac:dyDescent="0.35">
      <c r="A52" s="39"/>
      <c r="B52" s="49" t="s">
        <v>1</v>
      </c>
      <c r="C52" s="62">
        <f ca="1">SUM(C48:C51)</f>
        <v>0</v>
      </c>
      <c r="D52" s="66">
        <f t="shared" ref="D52:P52" ca="1" si="11">SUM(D48:D51)</f>
        <v>0</v>
      </c>
      <c r="E52" s="63">
        <f t="shared" ca="1" si="11"/>
        <v>0</v>
      </c>
      <c r="F52" s="66">
        <f t="shared" ca="1" si="11"/>
        <v>0</v>
      </c>
      <c r="G52" s="63">
        <f t="shared" ca="1" si="11"/>
        <v>0</v>
      </c>
      <c r="H52" s="66">
        <f t="shared" ca="1" si="11"/>
        <v>0</v>
      </c>
      <c r="I52" s="63">
        <f t="shared" ca="1" si="11"/>
        <v>11506.32</v>
      </c>
      <c r="J52" s="66">
        <f t="shared" ca="1" si="11"/>
        <v>5</v>
      </c>
      <c r="K52" s="63">
        <f t="shared" ca="1" si="11"/>
        <v>23129.67</v>
      </c>
      <c r="L52" s="67">
        <f t="shared" ca="1" si="11"/>
        <v>4</v>
      </c>
      <c r="M52" s="64">
        <f t="shared" si="11"/>
        <v>0</v>
      </c>
      <c r="N52" s="50">
        <f t="shared" si="11"/>
        <v>0</v>
      </c>
      <c r="O52" s="36">
        <f t="shared" ca="1" si="11"/>
        <v>34635.99</v>
      </c>
      <c r="P52" s="65">
        <f t="shared" ca="1" si="11"/>
        <v>9</v>
      </c>
    </row>
    <row r="53" spans="1:16" ht="15.75" thickTop="1" x14ac:dyDescent="0.25"/>
  </sheetData>
  <mergeCells count="20">
    <mergeCell ref="P46:P47"/>
    <mergeCell ref="B44:O44"/>
    <mergeCell ref="A46:A47"/>
    <mergeCell ref="B46:B47"/>
    <mergeCell ref="D46:D47"/>
    <mergeCell ref="F46:F47"/>
    <mergeCell ref="H46:H47"/>
    <mergeCell ref="J46:J47"/>
    <mergeCell ref="L46:L47"/>
    <mergeCell ref="N46:N47"/>
    <mergeCell ref="L3:L4"/>
    <mergeCell ref="N3:N4"/>
    <mergeCell ref="P3:P4"/>
    <mergeCell ref="B1:O1"/>
    <mergeCell ref="A3:A4"/>
    <mergeCell ref="B3:B4"/>
    <mergeCell ref="D3:D4"/>
    <mergeCell ref="F3:F4"/>
    <mergeCell ref="H3:H4"/>
    <mergeCell ref="J3:J4"/>
  </mergeCells>
  <pageMargins left="0.23622047244094491" right="0.23622047244094491" top="0.35433070866141736" bottom="0.35433070866141736" header="0.31496062992125984" footer="0"/>
  <pageSetup paperSize="9" scale="60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userSelected">
  <element uid="d7220eed-17a6-431d-810c-83a0ddfed893" value=""/>
</sisl>
</file>

<file path=customXml/itemProps1.xml><?xml version="1.0" encoding="utf-8"?>
<ds:datastoreItem xmlns:ds="http://schemas.openxmlformats.org/officeDocument/2006/customXml" ds:itemID="{C703B74E-C036-4D21-AC8D-A87EE628DE75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Roczna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2025-03-25T11:35:45Z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97a50503-64d8-4e99-8640-b1899c2d16a5</vt:lpwstr>
  </property>
  <property fmtid="{D5CDD505-2E9C-101B-9397-08002B2CF9AE}" pid="3" name="bjSaver">
    <vt:lpwstr>jvV0WVY1pyeudQE5ZbV37+0YpTKPt3gk</vt:lpwstr>
  </property>
  <property fmtid="{D5CDD505-2E9C-101B-9397-08002B2CF9AE}" pid="4" name="bjDocumentLabelXML">
    <vt:lpwstr>&lt;?xml version="1.0" encoding="us-ascii"?&gt;&lt;sisl xmlns:xsi="http://www.w3.org/2001/XMLSchema-instance" xmlns:xsd="http://www.w3.org/2001/XMLSchema" sislVersion="0" policy="8417b2fb-54a7-4fbc-b023-b6b37b7a623f" origin="userSelected" xmlns="http://www.boldonj</vt:lpwstr>
  </property>
  <property fmtid="{D5CDD505-2E9C-101B-9397-08002B2CF9AE}" pid="5" name="bjDocumentLabelXML-0">
    <vt:lpwstr>ames.com/2008/01/sie/internal/label"&gt;&lt;element uid="d7220eed-17a6-431d-810c-83a0ddfed893" value="" /&gt;&lt;/sisl&gt;</vt:lpwstr>
  </property>
  <property fmtid="{D5CDD505-2E9C-101B-9397-08002B2CF9AE}" pid="6" name="bjDocumentSecurityLabel">
    <vt:lpwstr>[d7220eed-17a6-431d-810c-83a0ddfed893]</vt:lpwstr>
  </property>
  <property fmtid="{D5CDD505-2E9C-101B-9397-08002B2CF9AE}" pid="7" name="s5636:Creator type=organization">
    <vt:lpwstr>MILNET-Z</vt:lpwstr>
  </property>
  <property fmtid="{D5CDD505-2E9C-101B-9397-08002B2CF9AE}" pid="8" name="bjPortionMark">
    <vt:lpwstr>[JAW]</vt:lpwstr>
  </property>
  <property fmtid="{D5CDD505-2E9C-101B-9397-08002B2CF9AE}" pid="9" name="s5636:Creator type=IP">
    <vt:lpwstr>10.50.251.45</vt:lpwstr>
  </property>
  <property fmtid="{D5CDD505-2E9C-101B-9397-08002B2CF9AE}" pid="10" name="bjClsUserRVM">
    <vt:lpwstr>[]</vt:lpwstr>
  </property>
</Properties>
</file>