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092B921A-5FCA-449D-A107-8B0EA3C4BC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32" i="1"/>
  <c r="C25" i="1"/>
  <c r="C24" i="1"/>
  <c r="C29" i="1" l="1"/>
  <c r="C22" i="1"/>
  <c r="O32" i="1" s="1"/>
  <c r="C28" i="1"/>
  <c r="C30" i="1" l="1"/>
  <c r="C26" i="1" s="1"/>
</calcChain>
</file>

<file path=xl/sharedStrings.xml><?xml version="1.0" encoding="utf-8"?>
<sst xmlns="http://schemas.openxmlformats.org/spreadsheetml/2006/main" count="90" uniqueCount="56">
  <si>
    <t>Lp.</t>
  </si>
  <si>
    <t>Nazwa przedmiotu zamówienia</t>
  </si>
  <si>
    <t>J.m.</t>
  </si>
  <si>
    <t>Ilość</t>
  </si>
  <si>
    <t>Cena jedn. NETTO  w zł</t>
  </si>
  <si>
    <t>Stawka podatku VAT w (%)</t>
  </si>
  <si>
    <t>kg</t>
  </si>
  <si>
    <t>RAZEM WARTOŚĆ NETTO</t>
  </si>
  <si>
    <t>RAZEM WARTOŚĆ BRUTTO</t>
  </si>
  <si>
    <t xml:space="preserve"> </t>
  </si>
  <si>
    <t>ZAMÓWIENIE PODSTAWOWE</t>
  </si>
  <si>
    <t>PRAWO OPCJI</t>
  </si>
  <si>
    <t>W TYM</t>
  </si>
  <si>
    <t>wartość euro</t>
  </si>
  <si>
    <t>Karp świeży tusza</t>
  </si>
  <si>
    <t>Karp filet</t>
  </si>
  <si>
    <t>Pstrąg  filet</t>
  </si>
  <si>
    <t>Sandacz filet mrożony</t>
  </si>
  <si>
    <t>Śledzie solone matjasy filety</t>
  </si>
  <si>
    <t>Łosoś wędzony filet</t>
  </si>
  <si>
    <t>Makrela wędzona tusza</t>
  </si>
  <si>
    <t>Dorsz atlantycki filet mrożony</t>
  </si>
  <si>
    <t>Morszczuk filet mrożony</t>
  </si>
  <si>
    <t>Mintaj filet mrożony</t>
  </si>
  <si>
    <t>Wartość NETTO w zł                (kol. d x kol. e )</t>
  </si>
  <si>
    <t>Cena jedn. BRUTTO  w zł  (kol. e + VAT)</t>
  </si>
  <si>
    <t>Wartość BRUTTO  w zł             (kol. f + VAT)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</si>
  <si>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</si>
  <si>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</si>
  <si>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</si>
  <si>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</si>
  <si>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</si>
  <si>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</si>
  <si>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</si>
  <si>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</si>
  <si>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</si>
  <si>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</si>
  <si>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</si>
  <si>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</si>
  <si>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</si>
  <si>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</si>
  <si>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RAZEM WARTOŚĆ PODATKU VAT</t>
  </si>
  <si>
    <t>Wartość NETTO w zł                (kol. j x kol. e)</t>
  </si>
  <si>
    <t>Cena jedn. BRUTTO  w zł (kol. e + VAT)</t>
  </si>
  <si>
    <t>Wartość BRUTTO  w zł             (kol. k + VAT)</t>
  </si>
  <si>
    <t>Szczegółowa oferta cenowa - Ryby</t>
  </si>
  <si>
    <t>Śledź marynowany (opakowanie 2kg, 2,5kg)</t>
  </si>
  <si>
    <t>Śledź po kaszubsku (opakowanie 500g, 2,6kg, 3kg)</t>
  </si>
  <si>
    <t>Tuńczyk w sosie własnym (opakowanie 170g)</t>
  </si>
  <si>
    <t>Filet z mintaja panierowany mrożony (opakowanie 5kg, 6kg)</t>
  </si>
  <si>
    <t>Filet rybny w panierce z dodatkiem ziół mrożony (opakowanie 3,25kg, 3,5kg)</t>
  </si>
  <si>
    <t>Ryba z sosem brokułowym mrożona (opakowanie 5kg, 6kg)</t>
  </si>
  <si>
    <t>Nazwa, producent i gramatura oferowanego produktu</t>
  </si>
  <si>
    <t>o</t>
  </si>
  <si>
    <t>x</t>
  </si>
  <si>
    <t>Podpis osoby upoważnionej wraz z pieczęcią służbową: ….............................................................................................................................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</si>
</sst>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zł-415]_-;\-* #,##0.00\ [$zł-415]_-;_-* &quot;-&quot;??\ [$zł-415]_-;_-@_-"/>
    <numFmt numFmtId="165" formatCode="#,##0.00\ &quot;zł&quot;"/>
    <numFmt numFmtId="166" formatCode="[$-415]General"/>
    <numFmt numFmtId="167" formatCode="#,##0&quot;     &quot;"/>
  </numFmts>
  <fonts count="9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darkVertical">
        <bgColor theme="0" tint="-0.14996795556505021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6" fontId="6" fillId="0" borderId="0" applyBorder="0" applyProtection="0"/>
  </cellStyleXfs>
  <cellXfs count="105">
    <xf numFmtId="0" fontId="0" fillId="0" borderId="0" xfId="0"/>
    <xf numFmtId="0" fontId="7" fillId="0" borderId="8" xfId="1" applyFont="1" applyBorder="1" applyAlignment="1" applyProtection="1">
      <alignment horizontal="left" vertical="center" wrapText="1"/>
      <protection hidden="1"/>
    </xf>
    <xf numFmtId="0" fontId="7" fillId="3" borderId="8" xfId="1" applyFont="1" applyFill="1" applyBorder="1" applyAlignment="1" applyProtection="1">
      <alignment horizontal="left" vertical="center" wrapText="1"/>
      <protection hidden="1"/>
    </xf>
    <xf numFmtId="9" fontId="3" fillId="0" borderId="8" xfId="1" applyNumberFormat="1" applyFont="1" applyBorder="1" applyAlignment="1" applyProtection="1">
      <alignment horizontal="center" vertical="center"/>
      <protection hidden="1"/>
    </xf>
    <xf numFmtId="9" fontId="3" fillId="0" borderId="1" xfId="1" applyNumberFormat="1" applyFont="1" applyBorder="1" applyAlignment="1" applyProtection="1">
      <alignment horizontal="center" vertical="center"/>
      <protection hidden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 applyProtection="1">
      <alignment horizontal="center" vertical="center"/>
      <protection hidden="1"/>
    </xf>
    <xf numFmtId="0" fontId="2" fillId="2" borderId="9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/>
    </xf>
    <xf numFmtId="2" fontId="3" fillId="0" borderId="8" xfId="1" applyNumberFormat="1" applyFont="1" applyBorder="1" applyAlignment="1" applyProtection="1">
      <alignment horizontal="center" vertical="center"/>
      <protection hidden="1"/>
    </xf>
    <xf numFmtId="0" fontId="8" fillId="0" borderId="0" xfId="0" applyFont="1"/>
    <xf numFmtId="0" fontId="2" fillId="2" borderId="24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49" fontId="8" fillId="0" borderId="22" xfId="2" applyNumberFormat="1" applyFont="1" applyBorder="1" applyAlignment="1">
      <alignment horizontal="center"/>
    </xf>
    <xf numFmtId="167" fontId="8" fillId="0" borderId="22" xfId="2" applyNumberFormat="1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49" fontId="8" fillId="0" borderId="5" xfId="2" applyNumberFormat="1" applyFont="1" applyBorder="1" applyAlignment="1">
      <alignment horizontal="center"/>
    </xf>
    <xf numFmtId="167" fontId="8" fillId="0" borderId="5" xfId="2" applyNumberFormat="1" applyFont="1" applyBorder="1" applyAlignment="1">
      <alignment horizontal="center" vertical="top"/>
    </xf>
    <xf numFmtId="164" fontId="8" fillId="0" borderId="8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0" fontId="2" fillId="0" borderId="0" xfId="0" applyFont="1" applyAlignment="1">
      <alignment textRotation="180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165" fontId="8" fillId="0" borderId="0" xfId="0" applyNumberFormat="1" applyFont="1"/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165" fontId="2" fillId="0" borderId="0" xfId="0" applyNumberFormat="1" applyFont="1"/>
    <xf numFmtId="0" fontId="2" fillId="0" borderId="0" xfId="0" applyFont="1"/>
    <xf numFmtId="2" fontId="8" fillId="0" borderId="0" xfId="0" applyNumberFormat="1" applyFont="1"/>
    <xf numFmtId="167" fontId="8" fillId="0" borderId="12" xfId="0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2" borderId="3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2" borderId="9" xfId="0" applyFont="1" applyFill="1" applyBorder="1" applyAlignment="1">
      <alignment horizontal="center"/>
    </xf>
    <xf numFmtId="0" fontId="8" fillId="0" borderId="9" xfId="0" applyFont="1" applyBorder="1"/>
    <xf numFmtId="0" fontId="2" fillId="2" borderId="9" xfId="0" applyFont="1" applyFill="1" applyBorder="1" applyAlignment="1">
      <alignment horizontal="center" vertical="center"/>
    </xf>
    <xf numFmtId="0" fontId="8" fillId="0" borderId="11" xfId="0" applyFont="1" applyBorder="1"/>
    <xf numFmtId="0" fontId="8" fillId="0" borderId="17" xfId="0" applyFont="1" applyBorder="1" applyAlignment="1">
      <alignment horizontal="center" vertical="center"/>
    </xf>
    <xf numFmtId="0" fontId="7" fillId="3" borderId="35" xfId="1" applyFont="1" applyFill="1" applyBorder="1" applyAlignment="1" applyProtection="1">
      <alignment horizontal="left" vertical="center" wrapText="1"/>
      <protection hidden="1"/>
    </xf>
    <xf numFmtId="49" fontId="8" fillId="0" borderId="36" xfId="2" applyNumberFormat="1" applyFont="1" applyBorder="1" applyAlignment="1">
      <alignment horizontal="center"/>
    </xf>
    <xf numFmtId="167" fontId="8" fillId="0" borderId="36" xfId="2" applyNumberFormat="1" applyFont="1" applyBorder="1" applyAlignment="1">
      <alignment horizontal="center" vertical="top"/>
    </xf>
    <xf numFmtId="2" fontId="3" fillId="0" borderId="35" xfId="1" applyNumberFormat="1" applyFont="1" applyBorder="1" applyAlignment="1" applyProtection="1">
      <alignment horizontal="center" vertical="center"/>
      <protection hidden="1"/>
    </xf>
    <xf numFmtId="164" fontId="8" fillId="0" borderId="35" xfId="0" applyNumberFormat="1" applyFont="1" applyBorder="1" applyAlignment="1">
      <alignment horizontal="center" vertical="center"/>
    </xf>
    <xf numFmtId="9" fontId="3" fillId="0" borderId="35" xfId="1" applyNumberFormat="1" applyFont="1" applyBorder="1" applyAlignment="1" applyProtection="1">
      <alignment horizontal="center" vertical="center"/>
      <protection hidden="1"/>
    </xf>
    <xf numFmtId="164" fontId="8" fillId="0" borderId="37" xfId="0" applyNumberFormat="1" applyFont="1" applyBorder="1" applyAlignment="1">
      <alignment horizontal="center"/>
    </xf>
    <xf numFmtId="167" fontId="8" fillId="0" borderId="17" xfId="0" applyNumberFormat="1" applyFont="1" applyBorder="1" applyAlignment="1">
      <alignment horizontal="center"/>
    </xf>
    <xf numFmtId="2" fontId="8" fillId="0" borderId="35" xfId="0" applyNumberFormat="1" applyFont="1" applyBorder="1" applyAlignment="1">
      <alignment horizontal="center"/>
    </xf>
    <xf numFmtId="0" fontId="8" fillId="0" borderId="37" xfId="0" applyFont="1" applyBorder="1"/>
    <xf numFmtId="0" fontId="2" fillId="6" borderId="13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  <xf numFmtId="165" fontId="2" fillId="3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5" borderId="23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165" fontId="2" fillId="5" borderId="7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165" fontId="2" fillId="5" borderId="34" xfId="0" applyNumberFormat="1" applyFont="1" applyFill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 vertical="center"/>
    </xf>
    <xf numFmtId="165" fontId="2" fillId="5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5" fontId="2" fillId="5" borderId="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</cellXfs>
  <cellStyles count="3">
    <cellStyle name="Excel Built-in Normal" xfId="2" xr:uid="{00000000-0005-0000-0000-000000000000}"/>
    <cellStyle name="Normalny" xfId="0" builtinId="0"/>
    <cellStyle name="Normalny_JW1106 Olsztyn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37"/>
  <sheetViews>
    <sheetView tabSelected="1" zoomScale="90" zoomScaleNormal="90" workbookViewId="0">
      <selection activeCell="B37" sqref="B37:G37"/>
    </sheetView>
  </sheetViews>
  <sheetFormatPr defaultRowHeight="14.4" x14ac:dyDescent="0.3"/>
  <cols>
    <col min="1" max="1" width="8" customWidth="1"/>
    <col min="2" max="2" width="77" customWidth="1"/>
    <col min="3" max="3" width="8.44140625" customWidth="1"/>
    <col min="4" max="4" width="8.5546875" customWidth="1"/>
    <col min="5" max="5" width="13.88671875" customWidth="1"/>
    <col min="6" max="6" width="16.44140625" customWidth="1"/>
    <col min="7" max="7" width="11.5546875" customWidth="1"/>
    <col min="8" max="8" width="15.44140625" customWidth="1"/>
    <col min="9" max="9" width="15" customWidth="1"/>
    <col min="10" max="10" width="7.88671875" customWidth="1"/>
    <col min="11" max="11" width="15.109375" customWidth="1"/>
    <col min="12" max="12" width="11.109375" customWidth="1"/>
    <col min="13" max="13" width="15.109375" customWidth="1"/>
    <col min="14" max="14" width="15.88671875" customWidth="1"/>
    <col min="15" max="15" width="54.44140625" customWidth="1"/>
    <col min="16" max="16" width="12.33203125" bestFit="1" customWidth="1"/>
  </cols>
  <sheetData>
    <row r="2" spans="1:18" ht="16.2" thickBot="1" x14ac:dyDescent="0.35">
      <c r="A2" s="73" t="s">
        <v>45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13"/>
      <c r="P2" s="13"/>
      <c r="Q2" s="13"/>
      <c r="R2" s="13"/>
    </row>
    <row r="3" spans="1:18" ht="16.2" thickBot="1" x14ac:dyDescent="0.35">
      <c r="A3" s="11"/>
      <c r="B3" s="9"/>
      <c r="C3" s="87" t="s">
        <v>10</v>
      </c>
      <c r="D3" s="88"/>
      <c r="E3" s="88"/>
      <c r="F3" s="88"/>
      <c r="G3" s="88"/>
      <c r="H3" s="88"/>
      <c r="I3" s="89"/>
      <c r="J3" s="82" t="s">
        <v>11</v>
      </c>
      <c r="K3" s="83"/>
      <c r="L3" s="83"/>
      <c r="M3" s="83"/>
      <c r="N3" s="84"/>
      <c r="O3" s="54"/>
      <c r="P3" s="13"/>
      <c r="Q3" s="13"/>
      <c r="R3" s="13"/>
    </row>
    <row r="4" spans="1:18" ht="42" thickBot="1" x14ac:dyDescent="0.35">
      <c r="A4" s="8" t="s">
        <v>0</v>
      </c>
      <c r="B4" s="10" t="s">
        <v>1</v>
      </c>
      <c r="C4" s="5" t="s">
        <v>2</v>
      </c>
      <c r="D4" s="8" t="s">
        <v>3</v>
      </c>
      <c r="E4" s="6" t="s">
        <v>4</v>
      </c>
      <c r="F4" s="8" t="s">
        <v>24</v>
      </c>
      <c r="G4" s="6" t="s">
        <v>5</v>
      </c>
      <c r="H4" s="8" t="s">
        <v>25</v>
      </c>
      <c r="I4" s="8" t="s">
        <v>26</v>
      </c>
      <c r="J4" s="5" t="s">
        <v>3</v>
      </c>
      <c r="K4" s="8" t="s">
        <v>42</v>
      </c>
      <c r="L4" s="8" t="s">
        <v>5</v>
      </c>
      <c r="M4" s="10" t="s">
        <v>43</v>
      </c>
      <c r="N4" s="10" t="s">
        <v>44</v>
      </c>
      <c r="O4" s="8" t="s">
        <v>52</v>
      </c>
      <c r="P4" s="13"/>
      <c r="Q4" s="13"/>
      <c r="R4" s="13"/>
    </row>
    <row r="5" spans="1:18" ht="15" thickBot="1" x14ac:dyDescent="0.35">
      <c r="A5" s="14" t="s">
        <v>27</v>
      </c>
      <c r="B5" s="15" t="s">
        <v>28</v>
      </c>
      <c r="C5" s="16" t="s">
        <v>29</v>
      </c>
      <c r="D5" s="14" t="s">
        <v>30</v>
      </c>
      <c r="E5" s="17" t="s">
        <v>31</v>
      </c>
      <c r="F5" s="14" t="s">
        <v>32</v>
      </c>
      <c r="G5" s="18" t="s">
        <v>33</v>
      </c>
      <c r="H5" s="19" t="s">
        <v>34</v>
      </c>
      <c r="I5" s="19" t="s">
        <v>35</v>
      </c>
      <c r="J5" s="20" t="s">
        <v>36</v>
      </c>
      <c r="K5" s="21" t="s">
        <v>37</v>
      </c>
      <c r="L5" s="21" t="s">
        <v>38</v>
      </c>
      <c r="M5" s="50" t="s">
        <v>39</v>
      </c>
      <c r="N5" s="53" t="s">
        <v>40</v>
      </c>
      <c r="O5" s="55" t="s">
        <v>53</v>
      </c>
      <c r="P5" s="13"/>
      <c r="Q5" s="13"/>
      <c r="R5" s="13"/>
    </row>
    <row r="6" spans="1:18" ht="15" x14ac:dyDescent="0.3">
      <c r="A6" s="22">
        <v>1</v>
      </c>
      <c r="B6" s="1" t="s">
        <v>14</v>
      </c>
      <c r="C6" s="23" t="s">
        <v>6</v>
      </c>
      <c r="D6" s="24">
        <v>8</v>
      </c>
      <c r="E6" s="7"/>
      <c r="F6" s="25"/>
      <c r="G6" s="25"/>
      <c r="H6" s="4"/>
      <c r="I6" s="26"/>
      <c r="J6" s="48">
        <v>16</v>
      </c>
      <c r="K6" s="27"/>
      <c r="L6" s="27"/>
      <c r="M6" s="4"/>
      <c r="N6" s="27"/>
      <c r="O6" s="68" t="s">
        <v>54</v>
      </c>
      <c r="P6" s="47"/>
      <c r="Q6" s="13"/>
      <c r="R6" s="13"/>
    </row>
    <row r="7" spans="1:18" ht="15" x14ac:dyDescent="0.3">
      <c r="A7" s="28">
        <v>2</v>
      </c>
      <c r="B7" s="2" t="s">
        <v>15</v>
      </c>
      <c r="C7" s="29" t="s">
        <v>6</v>
      </c>
      <c r="D7" s="30">
        <v>8</v>
      </c>
      <c r="E7" s="12"/>
      <c r="F7" s="31"/>
      <c r="G7" s="31"/>
      <c r="H7" s="3"/>
      <c r="I7" s="32"/>
      <c r="J7" s="48">
        <v>16</v>
      </c>
      <c r="K7" s="33"/>
      <c r="L7" s="33"/>
      <c r="M7" s="3"/>
      <c r="N7" s="33"/>
      <c r="O7" s="69" t="s">
        <v>54</v>
      </c>
      <c r="P7" s="47"/>
      <c r="Q7" s="13"/>
      <c r="R7" s="13"/>
    </row>
    <row r="8" spans="1:18" ht="15" x14ac:dyDescent="0.3">
      <c r="A8" s="28">
        <v>3</v>
      </c>
      <c r="B8" s="2" t="s">
        <v>16</v>
      </c>
      <c r="C8" s="29" t="s">
        <v>6</v>
      </c>
      <c r="D8" s="30">
        <v>4</v>
      </c>
      <c r="E8" s="12"/>
      <c r="F8" s="31"/>
      <c r="G8" s="31"/>
      <c r="H8" s="3"/>
      <c r="I8" s="32"/>
      <c r="J8" s="48">
        <v>8</v>
      </c>
      <c r="K8" s="33"/>
      <c r="L8" s="33"/>
      <c r="M8" s="3"/>
      <c r="N8" s="33"/>
      <c r="O8" s="69" t="s">
        <v>54</v>
      </c>
      <c r="P8" s="47"/>
      <c r="Q8" s="13"/>
      <c r="R8" s="13"/>
    </row>
    <row r="9" spans="1:18" ht="15" x14ac:dyDescent="0.3">
      <c r="A9" s="22">
        <v>4</v>
      </c>
      <c r="B9" s="2" t="s">
        <v>17</v>
      </c>
      <c r="C9" s="29" t="s">
        <v>6</v>
      </c>
      <c r="D9" s="30">
        <v>8</v>
      </c>
      <c r="E9" s="12"/>
      <c r="F9" s="31"/>
      <c r="G9" s="31"/>
      <c r="H9" s="3"/>
      <c r="I9" s="32"/>
      <c r="J9" s="48">
        <v>16</v>
      </c>
      <c r="K9" s="33"/>
      <c r="L9" s="33"/>
      <c r="M9" s="3"/>
      <c r="N9" s="33"/>
      <c r="O9" s="69" t="s">
        <v>54</v>
      </c>
      <c r="P9" s="47"/>
      <c r="Q9" s="13"/>
      <c r="R9" s="13"/>
    </row>
    <row r="10" spans="1:18" ht="15" x14ac:dyDescent="0.3">
      <c r="A10" s="28">
        <v>5</v>
      </c>
      <c r="B10" s="2" t="s">
        <v>21</v>
      </c>
      <c r="C10" s="29" t="s">
        <v>6</v>
      </c>
      <c r="D10" s="30">
        <v>80</v>
      </c>
      <c r="E10" s="12"/>
      <c r="F10" s="31"/>
      <c r="G10" s="31"/>
      <c r="H10" s="3"/>
      <c r="I10" s="32"/>
      <c r="J10" s="48">
        <v>160</v>
      </c>
      <c r="K10" s="33"/>
      <c r="L10" s="33"/>
      <c r="M10" s="3"/>
      <c r="N10" s="33"/>
      <c r="O10" s="69" t="s">
        <v>54</v>
      </c>
      <c r="P10" s="47"/>
      <c r="Q10" s="13"/>
      <c r="R10" s="13"/>
    </row>
    <row r="11" spans="1:18" ht="15" x14ac:dyDescent="0.3">
      <c r="A11" s="28">
        <v>6</v>
      </c>
      <c r="B11" s="2" t="s">
        <v>22</v>
      </c>
      <c r="C11" s="29" t="s">
        <v>6</v>
      </c>
      <c r="D11" s="30">
        <v>120</v>
      </c>
      <c r="E11" s="12"/>
      <c r="F11" s="31"/>
      <c r="G11" s="31"/>
      <c r="H11" s="3"/>
      <c r="I11" s="32"/>
      <c r="J11" s="48">
        <v>240</v>
      </c>
      <c r="K11" s="33"/>
      <c r="L11" s="33"/>
      <c r="M11" s="3"/>
      <c r="N11" s="33"/>
      <c r="O11" s="69" t="s">
        <v>54</v>
      </c>
      <c r="P11" s="47"/>
      <c r="Q11" s="13"/>
      <c r="R11" s="13"/>
    </row>
    <row r="12" spans="1:18" ht="15" x14ac:dyDescent="0.3">
      <c r="A12" s="22">
        <v>7</v>
      </c>
      <c r="B12" s="2" t="s">
        <v>23</v>
      </c>
      <c r="C12" s="29" t="s">
        <v>6</v>
      </c>
      <c r="D12" s="30">
        <v>60</v>
      </c>
      <c r="E12" s="12"/>
      <c r="F12" s="31"/>
      <c r="G12" s="31"/>
      <c r="H12" s="3"/>
      <c r="I12" s="32"/>
      <c r="J12" s="48">
        <v>120</v>
      </c>
      <c r="K12" s="33"/>
      <c r="L12" s="33"/>
      <c r="M12" s="3"/>
      <c r="N12" s="33"/>
      <c r="O12" s="69" t="s">
        <v>54</v>
      </c>
      <c r="P12" s="47"/>
      <c r="Q12" s="13"/>
      <c r="R12" s="13"/>
    </row>
    <row r="13" spans="1:18" ht="15" x14ac:dyDescent="0.3">
      <c r="A13" s="28">
        <v>8</v>
      </c>
      <c r="B13" s="2" t="s">
        <v>18</v>
      </c>
      <c r="C13" s="29" t="s">
        <v>6</v>
      </c>
      <c r="D13" s="30">
        <v>24</v>
      </c>
      <c r="E13" s="12"/>
      <c r="F13" s="31"/>
      <c r="G13" s="31"/>
      <c r="H13" s="3"/>
      <c r="I13" s="32"/>
      <c r="J13" s="48">
        <v>48</v>
      </c>
      <c r="K13" s="33"/>
      <c r="L13" s="33"/>
      <c r="M13" s="3"/>
      <c r="N13" s="33"/>
      <c r="O13" s="69" t="s">
        <v>54</v>
      </c>
      <c r="P13" s="47"/>
      <c r="Q13" s="13"/>
      <c r="R13" s="13"/>
    </row>
    <row r="14" spans="1:18" ht="15" x14ac:dyDescent="0.3">
      <c r="A14" s="28">
        <v>9</v>
      </c>
      <c r="B14" s="2" t="s">
        <v>19</v>
      </c>
      <c r="C14" s="29" t="s">
        <v>6</v>
      </c>
      <c r="D14" s="30">
        <v>8</v>
      </c>
      <c r="E14" s="12"/>
      <c r="F14" s="31"/>
      <c r="G14" s="31"/>
      <c r="H14" s="3"/>
      <c r="I14" s="32"/>
      <c r="J14" s="48">
        <v>16</v>
      </c>
      <c r="K14" s="33"/>
      <c r="L14" s="33"/>
      <c r="M14" s="3"/>
      <c r="N14" s="33"/>
      <c r="O14" s="69" t="s">
        <v>54</v>
      </c>
      <c r="P14" s="47"/>
      <c r="Q14" s="13"/>
      <c r="R14" s="13"/>
    </row>
    <row r="15" spans="1:18" ht="15" x14ac:dyDescent="0.3">
      <c r="A15" s="22">
        <v>10</v>
      </c>
      <c r="B15" s="2" t="s">
        <v>20</v>
      </c>
      <c r="C15" s="29" t="s">
        <v>6</v>
      </c>
      <c r="D15" s="30">
        <v>40</v>
      </c>
      <c r="E15" s="12"/>
      <c r="F15" s="31"/>
      <c r="G15" s="31"/>
      <c r="H15" s="3"/>
      <c r="I15" s="32"/>
      <c r="J15" s="48">
        <v>80</v>
      </c>
      <c r="K15" s="33"/>
      <c r="L15" s="33"/>
      <c r="M15" s="3"/>
      <c r="N15" s="33"/>
      <c r="O15" s="69" t="s">
        <v>54</v>
      </c>
      <c r="P15" s="47"/>
      <c r="Q15" s="13"/>
      <c r="R15" s="13"/>
    </row>
    <row r="16" spans="1:18" ht="15" x14ac:dyDescent="0.3">
      <c r="A16" s="28">
        <v>11</v>
      </c>
      <c r="B16" s="2" t="s">
        <v>46</v>
      </c>
      <c r="C16" s="29" t="s">
        <v>6</v>
      </c>
      <c r="D16" s="30">
        <v>16</v>
      </c>
      <c r="E16" s="12"/>
      <c r="F16" s="31"/>
      <c r="G16" s="31"/>
      <c r="H16" s="3"/>
      <c r="I16" s="32"/>
      <c r="J16" s="48">
        <v>32</v>
      </c>
      <c r="K16" s="33"/>
      <c r="L16" s="33"/>
      <c r="M16" s="3"/>
      <c r="N16" s="33"/>
      <c r="O16" s="56"/>
      <c r="P16" s="47"/>
      <c r="Q16" s="13"/>
      <c r="R16" s="13"/>
    </row>
    <row r="17" spans="1:18" ht="21.75" customHeight="1" x14ac:dyDescent="0.3">
      <c r="A17" s="28">
        <v>12</v>
      </c>
      <c r="B17" s="2" t="s">
        <v>47</v>
      </c>
      <c r="C17" s="29" t="s">
        <v>6</v>
      </c>
      <c r="D17" s="30">
        <v>40</v>
      </c>
      <c r="E17" s="12"/>
      <c r="F17" s="31"/>
      <c r="G17" s="31"/>
      <c r="H17" s="3"/>
      <c r="I17" s="32"/>
      <c r="J17" s="48">
        <v>80</v>
      </c>
      <c r="K17" s="33"/>
      <c r="L17" s="33"/>
      <c r="M17" s="3"/>
      <c r="N17" s="33"/>
      <c r="O17" s="56"/>
      <c r="P17" s="47"/>
      <c r="Q17" s="13"/>
      <c r="R17" s="13"/>
    </row>
    <row r="18" spans="1:18" ht="15" x14ac:dyDescent="0.3">
      <c r="A18" s="22">
        <v>13</v>
      </c>
      <c r="B18" s="2" t="s">
        <v>48</v>
      </c>
      <c r="C18" s="29" t="s">
        <v>6</v>
      </c>
      <c r="D18" s="30">
        <v>16</v>
      </c>
      <c r="E18" s="12"/>
      <c r="F18" s="31"/>
      <c r="G18" s="31"/>
      <c r="H18" s="3"/>
      <c r="I18" s="32"/>
      <c r="J18" s="48">
        <v>32</v>
      </c>
      <c r="K18" s="33"/>
      <c r="L18" s="33"/>
      <c r="M18" s="3"/>
      <c r="N18" s="33"/>
      <c r="O18" s="56"/>
      <c r="P18" s="47"/>
      <c r="Q18" s="13"/>
      <c r="R18" s="13"/>
    </row>
    <row r="19" spans="1:18" ht="15" x14ac:dyDescent="0.3">
      <c r="A19" s="28">
        <v>14</v>
      </c>
      <c r="B19" s="2" t="s">
        <v>49</v>
      </c>
      <c r="C19" s="29" t="s">
        <v>6</v>
      </c>
      <c r="D19" s="30">
        <v>80</v>
      </c>
      <c r="E19" s="12"/>
      <c r="F19" s="31"/>
      <c r="G19" s="31"/>
      <c r="H19" s="3"/>
      <c r="I19" s="32"/>
      <c r="J19" s="48">
        <v>160</v>
      </c>
      <c r="K19" s="33"/>
      <c r="L19" s="33"/>
      <c r="M19" s="3"/>
      <c r="N19" s="33"/>
      <c r="O19" s="56"/>
      <c r="P19" s="47"/>
      <c r="Q19" s="13"/>
      <c r="R19" s="13"/>
    </row>
    <row r="20" spans="1:18" ht="18" customHeight="1" x14ac:dyDescent="0.3">
      <c r="A20" s="28">
        <v>15</v>
      </c>
      <c r="B20" s="2" t="s">
        <v>50</v>
      </c>
      <c r="C20" s="29" t="s">
        <v>6</v>
      </c>
      <c r="D20" s="30">
        <v>80</v>
      </c>
      <c r="E20" s="12"/>
      <c r="F20" s="31"/>
      <c r="G20" s="31"/>
      <c r="H20" s="3"/>
      <c r="I20" s="32"/>
      <c r="J20" s="48">
        <v>160</v>
      </c>
      <c r="K20" s="33"/>
      <c r="L20" s="33"/>
      <c r="M20" s="3"/>
      <c r="N20" s="33"/>
      <c r="O20" s="56"/>
      <c r="P20" s="47"/>
      <c r="Q20" s="13"/>
      <c r="R20" s="13"/>
    </row>
    <row r="21" spans="1:18" ht="15.6" thickBot="1" x14ac:dyDescent="0.35">
      <c r="A21" s="57">
        <v>16</v>
      </c>
      <c r="B21" s="58" t="s">
        <v>51</v>
      </c>
      <c r="C21" s="59" t="s">
        <v>6</v>
      </c>
      <c r="D21" s="60">
        <v>80</v>
      </c>
      <c r="E21" s="61"/>
      <c r="F21" s="62"/>
      <c r="G21" s="62"/>
      <c r="H21" s="63"/>
      <c r="I21" s="64"/>
      <c r="J21" s="65">
        <v>160</v>
      </c>
      <c r="K21" s="66"/>
      <c r="L21" s="66"/>
      <c r="M21" s="63"/>
      <c r="N21" s="66"/>
      <c r="O21" s="67"/>
      <c r="P21" s="47"/>
      <c r="Q21" s="13"/>
      <c r="R21" s="13"/>
    </row>
    <row r="22" spans="1:18" ht="22.5" customHeight="1" thickBot="1" x14ac:dyDescent="0.35">
      <c r="A22" s="90" t="s">
        <v>7</v>
      </c>
      <c r="B22" s="91"/>
      <c r="C22" s="92">
        <f>C24+C25</f>
        <v>0</v>
      </c>
      <c r="D22" s="93"/>
      <c r="E22" s="93"/>
      <c r="F22" s="34"/>
      <c r="G22" s="13"/>
      <c r="H22" s="13"/>
      <c r="I22" s="13"/>
      <c r="J22" s="44"/>
      <c r="K22" s="13"/>
      <c r="L22" s="13"/>
      <c r="M22" s="13"/>
      <c r="N22" s="13"/>
      <c r="O22" s="47"/>
      <c r="P22" s="13"/>
      <c r="Q22" s="13"/>
    </row>
    <row r="23" spans="1:18" ht="15" thickBot="1" x14ac:dyDescent="0.35">
      <c r="A23" s="85" t="s">
        <v>12</v>
      </c>
      <c r="B23" s="86"/>
      <c r="C23" s="75"/>
      <c r="D23" s="76"/>
      <c r="E23" s="77"/>
      <c r="F23" s="34"/>
      <c r="G23" s="13"/>
      <c r="H23" s="13"/>
      <c r="I23" s="13"/>
      <c r="J23" s="44"/>
      <c r="K23" s="13"/>
      <c r="L23" s="13"/>
      <c r="M23" s="13"/>
      <c r="N23" s="13"/>
      <c r="O23" s="47"/>
      <c r="P23" s="13"/>
      <c r="Q23" s="13"/>
    </row>
    <row r="24" spans="1:18" ht="15" thickBot="1" x14ac:dyDescent="0.35">
      <c r="A24" s="35"/>
      <c r="B24" s="36" t="s">
        <v>10</v>
      </c>
      <c r="C24" s="70">
        <f>SUM(F6:F21)</f>
        <v>0</v>
      </c>
      <c r="D24" s="71"/>
      <c r="E24" s="71"/>
      <c r="F24" s="34"/>
      <c r="G24" s="13"/>
      <c r="H24" s="13"/>
      <c r="I24" s="13"/>
      <c r="J24" s="44"/>
      <c r="K24" s="13"/>
      <c r="L24" s="13"/>
      <c r="M24" s="13"/>
      <c r="N24" s="13"/>
      <c r="O24" s="47"/>
      <c r="P24" s="13"/>
      <c r="Q24" s="13"/>
    </row>
    <row r="25" spans="1:18" x14ac:dyDescent="0.3">
      <c r="A25" s="37"/>
      <c r="B25" s="38" t="s">
        <v>11</v>
      </c>
      <c r="C25" s="70">
        <f>SUM(K6:K21)</f>
        <v>0</v>
      </c>
      <c r="D25" s="71"/>
      <c r="E25" s="71"/>
      <c r="F25" s="34"/>
      <c r="G25" s="13"/>
      <c r="H25" s="13"/>
      <c r="I25" s="13"/>
      <c r="J25" s="44"/>
      <c r="K25" s="13"/>
      <c r="L25" s="13"/>
      <c r="M25" s="13"/>
      <c r="N25" s="13"/>
      <c r="O25" s="47"/>
      <c r="P25" s="13"/>
      <c r="Q25" s="13"/>
    </row>
    <row r="26" spans="1:18" x14ac:dyDescent="0.3">
      <c r="A26" s="94" t="s">
        <v>41</v>
      </c>
      <c r="B26" s="95"/>
      <c r="C26" s="96">
        <f>C30-C22</f>
        <v>0</v>
      </c>
      <c r="D26" s="97"/>
      <c r="E26" s="98"/>
      <c r="F26" s="34"/>
      <c r="G26" s="13"/>
      <c r="H26" s="13"/>
      <c r="I26" s="13"/>
      <c r="J26" s="44"/>
      <c r="K26" s="13"/>
      <c r="L26" s="13"/>
      <c r="M26" s="13"/>
      <c r="N26" s="13"/>
      <c r="O26" s="47"/>
      <c r="P26" s="13"/>
      <c r="Q26" s="13"/>
    </row>
    <row r="27" spans="1:18" ht="15" thickBot="1" x14ac:dyDescent="0.35">
      <c r="A27" s="99" t="s">
        <v>12</v>
      </c>
      <c r="B27" s="100"/>
      <c r="C27" s="75"/>
      <c r="D27" s="76"/>
      <c r="E27" s="77"/>
      <c r="F27" s="34"/>
      <c r="G27" s="13"/>
      <c r="H27" s="13"/>
      <c r="I27" s="13"/>
      <c r="J27" s="44"/>
      <c r="K27" s="13"/>
      <c r="L27" s="13"/>
      <c r="M27" s="13"/>
      <c r="N27" s="13"/>
      <c r="O27" s="47"/>
      <c r="P27" s="13"/>
      <c r="Q27" s="13"/>
    </row>
    <row r="28" spans="1:18" ht="15" thickBot="1" x14ac:dyDescent="0.35">
      <c r="A28" s="51"/>
      <c r="B28" s="36" t="s">
        <v>10</v>
      </c>
      <c r="C28" s="78">
        <f>C32-C24</f>
        <v>0</v>
      </c>
      <c r="D28" s="79"/>
      <c r="E28" s="70"/>
      <c r="F28" s="34"/>
      <c r="G28" s="13"/>
      <c r="H28" s="13"/>
      <c r="I28" s="13"/>
      <c r="J28" s="44"/>
      <c r="K28" s="13"/>
      <c r="L28" s="13"/>
      <c r="M28" s="13"/>
      <c r="N28" s="13"/>
      <c r="O28" s="47"/>
      <c r="P28" s="13"/>
      <c r="Q28" s="13"/>
    </row>
    <row r="29" spans="1:18" ht="16.2" thickBot="1" x14ac:dyDescent="0.35">
      <c r="A29" s="52"/>
      <c r="B29" s="36" t="s">
        <v>11</v>
      </c>
      <c r="C29" s="101">
        <f>C33-C25</f>
        <v>0</v>
      </c>
      <c r="D29" s="102"/>
      <c r="E29" s="102"/>
      <c r="F29" s="34"/>
      <c r="G29" s="13"/>
      <c r="H29" s="13"/>
      <c r="I29" s="13"/>
      <c r="J29" s="44"/>
      <c r="K29" s="13"/>
      <c r="L29" s="13"/>
      <c r="M29" s="13"/>
      <c r="N29" s="13"/>
      <c r="O29" s="47"/>
      <c r="P29" s="13"/>
      <c r="Q29" s="13"/>
    </row>
    <row r="30" spans="1:18" ht="15" thickBot="1" x14ac:dyDescent="0.35">
      <c r="A30" s="80" t="s">
        <v>8</v>
      </c>
      <c r="B30" s="81"/>
      <c r="C30" s="98">
        <f>C32+C33</f>
        <v>0</v>
      </c>
      <c r="D30" s="103"/>
      <c r="E30" s="103"/>
      <c r="F30" s="34"/>
      <c r="G30" s="39"/>
      <c r="H30" s="39"/>
      <c r="I30" s="13"/>
      <c r="J30" s="44"/>
      <c r="K30" s="13"/>
      <c r="L30" s="13"/>
      <c r="M30" s="13"/>
      <c r="N30" s="13"/>
      <c r="O30" s="47"/>
      <c r="P30" s="13"/>
      <c r="Q30" s="13"/>
    </row>
    <row r="31" spans="1:18" ht="15" thickBot="1" x14ac:dyDescent="0.35">
      <c r="A31" s="40"/>
      <c r="B31" s="41" t="s">
        <v>12</v>
      </c>
      <c r="C31" s="76"/>
      <c r="D31" s="76"/>
      <c r="E31" s="77"/>
      <c r="F31" s="34"/>
      <c r="G31" s="13"/>
      <c r="H31" s="13"/>
      <c r="I31" s="13"/>
      <c r="J31" s="44"/>
      <c r="K31" s="13"/>
      <c r="L31" s="13"/>
      <c r="M31" s="13"/>
      <c r="N31" s="13"/>
      <c r="O31" s="47" t="s">
        <v>13</v>
      </c>
      <c r="P31" s="13"/>
      <c r="Q31" s="13"/>
    </row>
    <row r="32" spans="1:18" ht="15" thickBot="1" x14ac:dyDescent="0.35">
      <c r="A32" s="42"/>
      <c r="B32" s="36" t="s">
        <v>10</v>
      </c>
      <c r="C32" s="70">
        <f>SUM(I6:I21)</f>
        <v>0</v>
      </c>
      <c r="D32" s="71"/>
      <c r="E32" s="71"/>
      <c r="F32" s="34"/>
      <c r="G32" s="13"/>
      <c r="H32" s="13"/>
      <c r="I32" s="13"/>
      <c r="J32" s="44"/>
      <c r="K32" s="13"/>
      <c r="L32" s="13"/>
      <c r="M32" s="13"/>
      <c r="N32" s="13"/>
      <c r="O32" s="47">
        <f>C22/4.6371</f>
        <v>0</v>
      </c>
      <c r="P32" s="13"/>
      <c r="Q32" s="13"/>
    </row>
    <row r="33" spans="1:17" ht="15" thickBot="1" x14ac:dyDescent="0.35">
      <c r="A33" s="42"/>
      <c r="B33" s="36" t="s">
        <v>11</v>
      </c>
      <c r="C33" s="70">
        <f>SUM(N6:N21)</f>
        <v>0</v>
      </c>
      <c r="D33" s="71"/>
      <c r="E33" s="71"/>
      <c r="F33" s="34"/>
      <c r="G33" s="13"/>
      <c r="H33" s="13"/>
      <c r="I33" s="13"/>
      <c r="J33" s="44"/>
      <c r="K33" s="13"/>
      <c r="L33" s="13"/>
      <c r="M33" s="13"/>
      <c r="N33" s="13"/>
      <c r="O33" s="47"/>
      <c r="P33" s="13"/>
      <c r="Q33" s="13"/>
    </row>
    <row r="34" spans="1:17" x14ac:dyDescent="0.3">
      <c r="A34" s="13"/>
      <c r="B34" s="13"/>
      <c r="C34" s="43"/>
      <c r="D34" s="51"/>
      <c r="E34" s="43"/>
      <c r="F34" s="34"/>
      <c r="G34" s="13"/>
      <c r="H34" s="13"/>
      <c r="I34" s="13"/>
      <c r="J34" s="44"/>
      <c r="K34" s="13"/>
      <c r="L34" s="13"/>
      <c r="M34" s="13"/>
      <c r="O34" s="47"/>
      <c r="P34" s="13"/>
      <c r="Q34" s="13"/>
    </row>
    <row r="35" spans="1:17" x14ac:dyDescent="0.3">
      <c r="A35" s="13"/>
      <c r="B35" s="13"/>
      <c r="C35" s="13"/>
      <c r="D35" s="49"/>
      <c r="E35" s="13"/>
      <c r="F35" s="13"/>
      <c r="G35" s="13"/>
      <c r="H35" s="13"/>
      <c r="I35" s="13"/>
      <c r="J35" s="44"/>
      <c r="K35" s="13"/>
      <c r="L35" s="13"/>
      <c r="M35" s="13"/>
      <c r="O35" s="47"/>
      <c r="P35" s="13"/>
      <c r="Q35" s="13"/>
    </row>
    <row r="36" spans="1:17" x14ac:dyDescent="0.3">
      <c r="A36" s="72" t="s">
        <v>9</v>
      </c>
      <c r="B36" s="72"/>
      <c r="C36" s="72"/>
      <c r="D36" s="72"/>
      <c r="E36" s="72"/>
      <c r="F36" s="72"/>
      <c r="G36" s="45"/>
      <c r="H36" s="45"/>
      <c r="I36" s="46"/>
      <c r="J36" s="44"/>
      <c r="K36" s="13"/>
      <c r="L36" s="13"/>
      <c r="M36" s="13"/>
      <c r="O36" s="47"/>
      <c r="P36" s="13"/>
      <c r="Q36" s="13"/>
    </row>
    <row r="37" spans="1:17" ht="64.8" customHeight="1" x14ac:dyDescent="0.3">
      <c r="A37" s="13"/>
      <c r="B37" s="104" t="s">
        <v>55</v>
      </c>
      <c r="C37" s="104"/>
      <c r="D37" s="104"/>
      <c r="E37" s="104"/>
      <c r="F37" s="104"/>
      <c r="G37" s="104"/>
      <c r="H37" s="13"/>
      <c r="I37" s="13"/>
      <c r="J37" s="44"/>
      <c r="K37" s="13"/>
      <c r="L37" s="13"/>
      <c r="M37" s="13"/>
      <c r="O37" s="47"/>
      <c r="P37" s="13"/>
      <c r="Q37" s="13"/>
    </row>
  </sheetData>
  <mergeCells count="22">
    <mergeCell ref="B37:G37"/>
    <mergeCell ref="C26:E26"/>
    <mergeCell ref="A27:B27"/>
    <mergeCell ref="C27:E27"/>
    <mergeCell ref="C29:E29"/>
    <mergeCell ref="C30:E30"/>
    <mergeCell ref="C33:E33"/>
    <mergeCell ref="A36:F36"/>
    <mergeCell ref="A2:N2"/>
    <mergeCell ref="C23:E23"/>
    <mergeCell ref="C28:E28"/>
    <mergeCell ref="A30:B30"/>
    <mergeCell ref="C31:E31"/>
    <mergeCell ref="C32:E32"/>
    <mergeCell ref="J3:N3"/>
    <mergeCell ref="A23:B23"/>
    <mergeCell ref="C24:E24"/>
    <mergeCell ref="C25:E25"/>
    <mergeCell ref="C3:I3"/>
    <mergeCell ref="A22:B22"/>
    <mergeCell ref="C22:E22"/>
    <mergeCell ref="A26:B26"/>
  </mergeCells>
  <pageMargins left="0.7" right="0.7" top="0.75" bottom="0.75" header="0.3" footer="0.3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6851A5D-A62C-4AA4-937B-2D2D821D392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2025-01-15T12:38:36Z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36fb78c9-8208-42b9-86da-7caa6b1cd67d</vt:lpwstr>
  </property>
  <property fmtid="{D5CDD505-2E9C-101B-9397-08002B2CF9AE}" pid="3" name="bjSaver">
    <vt:lpwstr>ToOXb3o3VnVMfg0hHIohVuhxAhFMpi0K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10.80.41.64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