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kolejemalopolskie-my.sharepoint.com/personal/edyta_nogaj_kolejemalopolskie_com_pl/Documents/Departament Zamówień/Postępowania/2024/SEKTOROWE/TRYB PODSTAWOWY/TRYB PODSTAWOWY Z MOŻLIWOŚCIĄ NEGOCJACJI/DZ.26.457.2024 - gadżety I/SWZ/"/>
    </mc:Choice>
  </mc:AlternateContent>
  <xr:revisionPtr revIDLastSave="294" documentId="13_ncr:1_{0F8AA7A7-40B1-4CB2-BB3F-EAE8A21F383A}" xr6:coauthVersionLast="47" xr6:coauthVersionMax="47" xr10:uidLastSave="{25D05CFC-7580-4155-962F-3D7DC6358F0B}"/>
  <bookViews>
    <workbookView xWindow="-120" yWindow="-120" windowWidth="29040" windowHeight="15840" firstSheet="4" activeTab="13" xr2:uid="{00000000-000D-0000-FFFF-FFFF00000000}"/>
  </bookViews>
  <sheets>
    <sheet name="Zadanie 1" sheetId="1" r:id="rId1"/>
    <sheet name="Zadanie 2" sheetId="3" r:id="rId2"/>
    <sheet name="Zadanie 3" sheetId="4" r:id="rId3"/>
    <sheet name="Zadanie 4" sheetId="5" r:id="rId4"/>
    <sheet name="Zadanie 5" sheetId="6" r:id="rId5"/>
    <sheet name="Zadanie 6" sheetId="7" r:id="rId6"/>
    <sheet name="Zadanie 7" sheetId="10" r:id="rId7"/>
    <sheet name="Zadanie 8" sheetId="8" r:id="rId8"/>
    <sheet name="Zadanie 9" sheetId="9" r:id="rId9"/>
    <sheet name="Zadanie 10" sheetId="11" r:id="rId10"/>
    <sheet name="Zadanie 11" sheetId="12" r:id="rId11"/>
    <sheet name="Zadanie 12" sheetId="14" r:id="rId12"/>
    <sheet name="Zadanie 13" sheetId="13" r:id="rId13"/>
    <sheet name="Zadanie 14" sheetId="15" r:id="rId14"/>
    <sheet name="Arkusz2" sheetId="2" state="hidden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F13" i="2" s="1"/>
  <c r="F6" i="2"/>
  <c r="G6" i="2" s="1"/>
  <c r="F5" i="2"/>
  <c r="G5" i="2" s="1"/>
  <c r="F4" i="2"/>
  <c r="G4" i="2" s="1"/>
  <c r="F3" i="2"/>
  <c r="G3" i="2" s="1"/>
  <c r="G7" i="2" l="1"/>
  <c r="G8" i="2" s="1"/>
  <c r="F7" i="2"/>
  <c r="G12" i="2"/>
  <c r="G13" i="2" s="1"/>
  <c r="G14" i="2" s="1"/>
</calcChain>
</file>

<file path=xl/sharedStrings.xml><?xml version="1.0" encoding="utf-8"?>
<sst xmlns="http://schemas.openxmlformats.org/spreadsheetml/2006/main" count="286" uniqueCount="67">
  <si>
    <t>średnia wartość brutto</t>
  </si>
  <si>
    <t>średnia wartość netto</t>
  </si>
  <si>
    <t>suma</t>
  </si>
  <si>
    <t>euro</t>
  </si>
  <si>
    <t>produkt</t>
  </si>
  <si>
    <t>oferta 1</t>
  </si>
  <si>
    <t>oferta 2</t>
  </si>
  <si>
    <t>oferta 3</t>
  </si>
  <si>
    <t>Sporządził:</t>
  </si>
  <si>
    <t xml:space="preserve">Kinga Mach </t>
  </si>
  <si>
    <t>Data sporządzenia wyceny</t>
  </si>
  <si>
    <t xml:space="preserve">plecak na kółkach </t>
  </si>
  <si>
    <t>plecak</t>
  </si>
  <si>
    <t>torba na ramię</t>
  </si>
  <si>
    <t>torba na kółkach (piolotka)</t>
  </si>
  <si>
    <t>ilość           (szt.)</t>
  </si>
  <si>
    <t xml:space="preserve">zadanie nr 1 </t>
  </si>
  <si>
    <t>zadanie nr 2</t>
  </si>
  <si>
    <t>aktówka A4 na dokumenty</t>
  </si>
  <si>
    <t>Opis asortymentu</t>
  </si>
  <si>
    <t>Ilość</t>
  </si>
  <si>
    <t>J/M</t>
  </si>
  <si>
    <t xml:space="preserve">CENA JEDNOSTKOWA </t>
  </si>
  <si>
    <t>KWOTA NETTO</t>
  </si>
  <si>
    <t>STAWKA VAT</t>
  </si>
  <si>
    <t>KWOTA VAT</t>
  </si>
  <si>
    <t>WARTOŚĆ BRUTTO</t>
  </si>
  <si>
    <t>RAZEM</t>
  </si>
  <si>
    <t>LP.</t>
  </si>
  <si>
    <r>
      <t xml:space="preserve">……………………………………………………………
</t>
    </r>
    <r>
      <rPr>
        <b/>
        <sz val="11"/>
        <color theme="1"/>
        <rFont val="Arial"/>
        <family val="2"/>
        <charset val="238"/>
      </rPr>
      <t>PODPIS</t>
    </r>
  </si>
  <si>
    <t>5=3*4</t>
  </si>
  <si>
    <t>7=5*6</t>
  </si>
  <si>
    <t>8=5+7</t>
  </si>
  <si>
    <t xml:space="preserve">balony </t>
  </si>
  <si>
    <t>szt.</t>
  </si>
  <si>
    <t>smycze</t>
  </si>
  <si>
    <t>spinki mosiężne posrebrzane</t>
  </si>
  <si>
    <t>apaszki jedwabne w pudełku</t>
  </si>
  <si>
    <t>poszetki jedwabne w pudełku</t>
  </si>
  <si>
    <t>długopis touch pen</t>
  </si>
  <si>
    <t>pióra wieczne</t>
  </si>
  <si>
    <t>kubki z porcelany z dwustronnym nadrukiem</t>
  </si>
  <si>
    <t>kubki termiczne 300 ml</t>
  </si>
  <si>
    <t>kubki termiczne 420 ml</t>
  </si>
  <si>
    <t>karafki</t>
  </si>
  <si>
    <t>zestawy do wina</t>
  </si>
  <si>
    <t>zagłówek/wałek</t>
  </si>
  <si>
    <t>kostka rubika</t>
  </si>
  <si>
    <t>rozgałęźnik USB krótki</t>
  </si>
  <si>
    <t>rozgałęźnik USB długi</t>
  </si>
  <si>
    <t>pendrive 64GB</t>
  </si>
  <si>
    <t>skarpety</t>
  </si>
  <si>
    <t>magnesy</t>
  </si>
  <si>
    <t>latarki czołowe</t>
  </si>
  <si>
    <t>zestawy narzędzi rowerowych</t>
  </si>
  <si>
    <t>pompki rowerowe</t>
  </si>
  <si>
    <t>peleryny przeciwdeszczowe</t>
  </si>
  <si>
    <t>pudełka na szklaną karafkę</t>
  </si>
  <si>
    <t>pudełka na zestawy do wina</t>
  </si>
  <si>
    <t>głośniki bezprzewodowe</t>
  </si>
  <si>
    <t>powerbanki</t>
  </si>
  <si>
    <t>pocztówki</t>
  </si>
  <si>
    <t>kolorowanki</t>
  </si>
  <si>
    <t>puzzle 120 elementów</t>
  </si>
  <si>
    <t>puzzle 260 elemenetów</t>
  </si>
  <si>
    <t>kpl.</t>
  </si>
  <si>
    <t>para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</si>
</sst>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2" fontId="1" fillId="0" borderId="1" xfId="0" applyNumberFormat="1" applyFont="1" applyBorder="1"/>
    <xf numFmtId="0" fontId="1" fillId="0" borderId="0" xfId="0" applyFont="1"/>
    <xf numFmtId="2" fontId="1" fillId="0" borderId="0" xfId="0" applyNumberFormat="1" applyFo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0" fillId="0" borderId="0" xfId="0" applyAlignment="1">
      <alignment vertical="center"/>
    </xf>
    <xf numFmtId="2" fontId="0" fillId="0" borderId="1" xfId="0" applyNumberFormat="1" applyBorder="1"/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/>
    <xf numFmtId="164" fontId="1" fillId="0" borderId="0" xfId="0" applyNumberFormat="1" applyFont="1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/>
    <xf numFmtId="0" fontId="8" fillId="2" borderId="1" xfId="1" applyFont="1" applyFill="1" applyBorder="1" applyAlignment="1">
      <alignment horizontal="left" vertical="top" wrapText="1"/>
    </xf>
    <xf numFmtId="0" fontId="8" fillId="2" borderId="3" xfId="1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center"/>
    </xf>
    <xf numFmtId="0" fontId="9" fillId="2" borderId="5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3" fillId="3" borderId="2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3">
    <cellStyle name="Excel Built-in Normal" xfId="2" xr:uid="{2A859C6C-87A9-4BC8-B719-321EF1CA56C0}"/>
    <cellStyle name="Normalny" xfId="0" builtinId="0"/>
    <cellStyle name="Normalny_Arkusz1" xfId="1" xr:uid="{211740B7-B280-4AC5-BE38-62895F6F32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view="pageBreakPreview" zoomScale="60" zoomScaleNormal="85" workbookViewId="0">
      <selection activeCell="B19" sqref="B19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33</v>
      </c>
      <c r="C3" s="34" t="s">
        <v>34</v>
      </c>
      <c r="D3" s="35">
        <v>1000</v>
      </c>
      <c r="E3" s="30"/>
      <c r="F3" s="30"/>
      <c r="G3" s="30"/>
      <c r="H3" s="30"/>
      <c r="I3" s="30"/>
    </row>
    <row r="4" spans="1:9" s="23" customFormat="1" ht="15.75" x14ac:dyDescent="0.25">
      <c r="A4" s="32">
        <v>2</v>
      </c>
      <c r="B4" s="33" t="s">
        <v>35</v>
      </c>
      <c r="C4" s="34" t="s">
        <v>34</v>
      </c>
      <c r="D4" s="35">
        <v>1000</v>
      </c>
      <c r="E4" s="30"/>
      <c r="F4" s="30"/>
      <c r="G4" s="30"/>
      <c r="H4" s="30"/>
      <c r="I4" s="30"/>
    </row>
    <row r="5" spans="1:9" s="23" customFormat="1" ht="44.45" customHeight="1" x14ac:dyDescent="0.2">
      <c r="A5" s="22"/>
      <c r="B5" s="41" t="s">
        <v>27</v>
      </c>
      <c r="C5" s="42"/>
      <c r="D5" s="42"/>
      <c r="E5" s="43"/>
      <c r="F5" s="30"/>
      <c r="G5" s="31"/>
      <c r="H5" s="30"/>
      <c r="I5" s="30"/>
    </row>
    <row r="11" spans="1:9" ht="13.9" customHeight="1" x14ac:dyDescent="0.2">
      <c r="F11" s="46" t="s">
        <v>29</v>
      </c>
      <c r="G11" s="46"/>
      <c r="H11" s="46"/>
      <c r="I11" s="46"/>
    </row>
    <row r="12" spans="1:9" x14ac:dyDescent="0.2">
      <c r="F12" s="46"/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15" spans="1:9" x14ac:dyDescent="0.2">
      <c r="F15" s="46"/>
      <c r="G15" s="46"/>
      <c r="H15" s="46"/>
      <c r="I15" s="46"/>
    </row>
    <row r="30" spans="4:4" x14ac:dyDescent="0.2">
      <c r="D30" s="21"/>
    </row>
    <row r="31" spans="4:4" x14ac:dyDescent="0.2">
      <c r="D31" s="21"/>
    </row>
    <row r="32" spans="4:4" x14ac:dyDescent="0.2">
      <c r="D32" s="21"/>
    </row>
    <row r="33" spans="1:4" s="23" customFormat="1" x14ac:dyDescent="0.2">
      <c r="A33" s="21"/>
    </row>
    <row r="34" spans="1:4" x14ac:dyDescent="0.2">
      <c r="A34" s="23"/>
      <c r="D34" s="21"/>
    </row>
    <row r="35" spans="1:4" x14ac:dyDescent="0.2"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  <row r="47" spans="1:4" x14ac:dyDescent="0.2">
      <c r="D47" s="21"/>
    </row>
  </sheetData>
  <mergeCells count="3">
    <mergeCell ref="B5:E5"/>
    <mergeCell ref="A1:A2"/>
    <mergeCell ref="F11:I15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1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72A21-F5AB-48CD-8893-91EAE3650E64}">
  <dimension ref="A1:I46"/>
  <sheetViews>
    <sheetView view="pageLayout" zoomScaleNormal="85" workbookViewId="0">
      <selection activeCell="B16" sqref="B16:B17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52</v>
      </c>
      <c r="C3" s="34" t="s">
        <v>34</v>
      </c>
      <c r="D3" s="35">
        <v>4000</v>
      </c>
      <c r="E3" s="30"/>
      <c r="F3" s="30"/>
      <c r="G3" s="30"/>
      <c r="H3" s="30"/>
      <c r="I3" s="30"/>
    </row>
    <row r="4" spans="1:9" s="23" customFormat="1" ht="44.45" customHeight="1" x14ac:dyDescent="0.2">
      <c r="A4" s="22"/>
      <c r="B4" s="41" t="s">
        <v>27</v>
      </c>
      <c r="C4" s="42"/>
      <c r="D4" s="42"/>
      <c r="E4" s="43"/>
      <c r="F4" s="30"/>
      <c r="G4" s="31"/>
      <c r="H4" s="30"/>
      <c r="I4" s="30"/>
    </row>
    <row r="10" spans="1:9" ht="13.9" customHeight="1" x14ac:dyDescent="0.2">
      <c r="F10" s="46" t="s">
        <v>29</v>
      </c>
      <c r="G10" s="46"/>
      <c r="H10" s="46"/>
      <c r="I10" s="46"/>
    </row>
    <row r="11" spans="1:9" x14ac:dyDescent="0.2">
      <c r="F11" s="46"/>
      <c r="G11" s="46"/>
      <c r="H11" s="46"/>
      <c r="I11" s="46"/>
    </row>
    <row r="12" spans="1:9" x14ac:dyDescent="0.2">
      <c r="F12" s="46"/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29" spans="1:4" x14ac:dyDescent="0.2">
      <c r="D29" s="21"/>
    </row>
    <row r="30" spans="1:4" x14ac:dyDescent="0.2">
      <c r="D30" s="21"/>
    </row>
    <row r="31" spans="1:4" x14ac:dyDescent="0.2">
      <c r="D31" s="21"/>
    </row>
    <row r="32" spans="1:4" s="23" customFormat="1" x14ac:dyDescent="0.2">
      <c r="A32" s="21"/>
    </row>
    <row r="33" spans="1:4" x14ac:dyDescent="0.2">
      <c r="A33" s="23"/>
      <c r="D33" s="21"/>
    </row>
    <row r="34" spans="1:4" x14ac:dyDescent="0.2">
      <c r="D34" s="21"/>
    </row>
    <row r="35" spans="1:4" x14ac:dyDescent="0.2"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</sheetData>
  <mergeCells count="3">
    <mergeCell ref="A1:A2"/>
    <mergeCell ref="B4:E4"/>
    <mergeCell ref="F10:I14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10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73EE4-9BC6-4F8E-A8BD-B2CA2978B465}">
  <dimension ref="A1:I49"/>
  <sheetViews>
    <sheetView view="pageLayout" zoomScaleNormal="85" workbookViewId="0">
      <selection activeCell="B16" sqref="B16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53</v>
      </c>
      <c r="C3" s="34" t="s">
        <v>34</v>
      </c>
      <c r="D3" s="35">
        <v>500</v>
      </c>
      <c r="E3" s="30"/>
      <c r="F3" s="30"/>
      <c r="G3" s="30"/>
      <c r="H3" s="30"/>
      <c r="I3" s="30"/>
    </row>
    <row r="4" spans="1:9" s="23" customFormat="1" ht="15.75" x14ac:dyDescent="0.25">
      <c r="A4" s="32">
        <v>2</v>
      </c>
      <c r="B4" s="33" t="s">
        <v>54</v>
      </c>
      <c r="C4" s="34" t="s">
        <v>34</v>
      </c>
      <c r="D4" s="35">
        <v>500</v>
      </c>
      <c r="E4" s="30"/>
      <c r="F4" s="30"/>
      <c r="G4" s="30"/>
      <c r="H4" s="30"/>
      <c r="I4" s="30"/>
    </row>
    <row r="5" spans="1:9" s="23" customFormat="1" ht="15.75" x14ac:dyDescent="0.25">
      <c r="A5" s="32">
        <v>3</v>
      </c>
      <c r="B5" s="36" t="s">
        <v>55</v>
      </c>
      <c r="C5" s="34" t="s">
        <v>34</v>
      </c>
      <c r="D5" s="35">
        <v>500</v>
      </c>
      <c r="E5" s="30"/>
      <c r="F5" s="30"/>
      <c r="G5" s="30"/>
      <c r="H5" s="30"/>
      <c r="I5" s="30"/>
    </row>
    <row r="6" spans="1:9" s="23" customFormat="1" ht="15.75" x14ac:dyDescent="0.25">
      <c r="A6" s="32">
        <v>4</v>
      </c>
      <c r="B6" s="37" t="s">
        <v>56</v>
      </c>
      <c r="C6" s="34" t="s">
        <v>34</v>
      </c>
      <c r="D6" s="40">
        <v>500</v>
      </c>
      <c r="E6" s="39"/>
      <c r="F6" s="30"/>
      <c r="G6" s="30"/>
      <c r="H6" s="30"/>
      <c r="I6" s="30"/>
    </row>
    <row r="7" spans="1:9" s="23" customFormat="1" ht="44.45" customHeight="1" x14ac:dyDescent="0.2">
      <c r="A7" s="22"/>
      <c r="B7" s="41" t="s">
        <v>27</v>
      </c>
      <c r="C7" s="42"/>
      <c r="D7" s="42"/>
      <c r="E7" s="43"/>
      <c r="F7" s="30"/>
      <c r="G7" s="31"/>
      <c r="H7" s="30"/>
      <c r="I7" s="30"/>
    </row>
    <row r="13" spans="1:9" ht="13.9" customHeight="1" x14ac:dyDescent="0.2">
      <c r="F13" s="46" t="s">
        <v>29</v>
      </c>
      <c r="G13" s="46"/>
      <c r="H13" s="46"/>
      <c r="I13" s="46"/>
    </row>
    <row r="14" spans="1:9" x14ac:dyDescent="0.2">
      <c r="F14" s="46"/>
      <c r="G14" s="46"/>
      <c r="H14" s="46"/>
      <c r="I14" s="46"/>
    </row>
    <row r="15" spans="1:9" x14ac:dyDescent="0.2">
      <c r="F15" s="46"/>
      <c r="G15" s="46"/>
      <c r="H15" s="46"/>
      <c r="I15" s="46"/>
    </row>
    <row r="16" spans="1:9" x14ac:dyDescent="0.2">
      <c r="F16" s="46"/>
      <c r="G16" s="46"/>
      <c r="H16" s="46"/>
      <c r="I16" s="46"/>
    </row>
    <row r="17" spans="4:9" x14ac:dyDescent="0.2">
      <c r="F17" s="46"/>
      <c r="G17" s="46"/>
      <c r="H17" s="46"/>
      <c r="I17" s="46"/>
    </row>
    <row r="32" spans="4:9" x14ac:dyDescent="0.2">
      <c r="D32" s="21"/>
    </row>
    <row r="33" spans="1:4" x14ac:dyDescent="0.2">
      <c r="D33" s="21"/>
    </row>
    <row r="34" spans="1:4" x14ac:dyDescent="0.2">
      <c r="D34" s="21"/>
    </row>
    <row r="35" spans="1:4" s="23" customFormat="1" x14ac:dyDescent="0.2">
      <c r="A35" s="21"/>
    </row>
    <row r="36" spans="1:4" x14ac:dyDescent="0.2">
      <c r="A36" s="23"/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  <row r="47" spans="1:4" x14ac:dyDescent="0.2">
      <c r="D47" s="21"/>
    </row>
    <row r="48" spans="1:4" x14ac:dyDescent="0.2">
      <c r="D48" s="21"/>
    </row>
    <row r="49" spans="4:4" x14ac:dyDescent="0.2">
      <c r="D49" s="21"/>
    </row>
  </sheetData>
  <mergeCells count="3">
    <mergeCell ref="A1:A2"/>
    <mergeCell ref="B7:E7"/>
    <mergeCell ref="F13:I17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11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C38C2-18D4-4D01-B5F7-A073F7CD41B0}">
  <dimension ref="A1:I47"/>
  <sheetViews>
    <sheetView view="pageLayout" zoomScaleNormal="85" workbookViewId="0">
      <selection activeCell="B16" sqref="B16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57</v>
      </c>
      <c r="C3" s="34" t="s">
        <v>34</v>
      </c>
      <c r="D3" s="35">
        <v>300</v>
      </c>
      <c r="E3" s="30"/>
      <c r="F3" s="30"/>
      <c r="G3" s="30"/>
      <c r="H3" s="30"/>
      <c r="I3" s="30"/>
    </row>
    <row r="4" spans="1:9" s="23" customFormat="1" ht="15.75" x14ac:dyDescent="0.25">
      <c r="A4" s="32">
        <v>2</v>
      </c>
      <c r="B4" s="33" t="s">
        <v>58</v>
      </c>
      <c r="C4" s="34" t="s">
        <v>34</v>
      </c>
      <c r="D4" s="35">
        <v>300</v>
      </c>
      <c r="E4" s="30"/>
      <c r="F4" s="30"/>
      <c r="G4" s="30"/>
      <c r="H4" s="30"/>
      <c r="I4" s="30"/>
    </row>
    <row r="5" spans="1:9" s="23" customFormat="1" ht="44.45" customHeight="1" x14ac:dyDescent="0.2">
      <c r="A5" s="22"/>
      <c r="B5" s="41" t="s">
        <v>27</v>
      </c>
      <c r="C5" s="42"/>
      <c r="D5" s="42"/>
      <c r="E5" s="43"/>
      <c r="F5" s="30"/>
      <c r="G5" s="31"/>
      <c r="H5" s="30"/>
      <c r="I5" s="30"/>
    </row>
    <row r="11" spans="1:9" ht="13.9" customHeight="1" x14ac:dyDescent="0.2">
      <c r="F11" s="46" t="s">
        <v>29</v>
      </c>
      <c r="G11" s="46"/>
      <c r="H11" s="46"/>
      <c r="I11" s="46"/>
    </row>
    <row r="12" spans="1:9" x14ac:dyDescent="0.2">
      <c r="F12" s="46"/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15" spans="1:9" x14ac:dyDescent="0.2">
      <c r="F15" s="46"/>
      <c r="G15" s="46"/>
      <c r="H15" s="46"/>
      <c r="I15" s="46"/>
    </row>
    <row r="30" spans="4:4" x14ac:dyDescent="0.2">
      <c r="D30" s="21"/>
    </row>
    <row r="31" spans="4:4" x14ac:dyDescent="0.2">
      <c r="D31" s="21"/>
    </row>
    <row r="32" spans="4:4" x14ac:dyDescent="0.2">
      <c r="D32" s="21"/>
    </row>
    <row r="33" spans="1:4" s="23" customFormat="1" x14ac:dyDescent="0.2">
      <c r="A33" s="21"/>
    </row>
    <row r="34" spans="1:4" x14ac:dyDescent="0.2">
      <c r="A34" s="23"/>
      <c r="D34" s="21"/>
    </row>
    <row r="35" spans="1:4" x14ac:dyDescent="0.2"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  <row r="47" spans="1:4" x14ac:dyDescent="0.2">
      <c r="D47" s="21"/>
    </row>
  </sheetData>
  <mergeCells count="3">
    <mergeCell ref="A1:A2"/>
    <mergeCell ref="B5:E5"/>
    <mergeCell ref="F11:I15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12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41664-5E85-47B2-8FF5-723BD7D5EAB3}">
  <dimension ref="A1:I47"/>
  <sheetViews>
    <sheetView view="pageLayout" zoomScaleNormal="85" workbookViewId="0">
      <selection activeCell="F17" sqref="F17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59</v>
      </c>
      <c r="C3" s="34" t="s">
        <v>34</v>
      </c>
      <c r="D3" s="35">
        <v>1000</v>
      </c>
      <c r="E3" s="30"/>
      <c r="F3" s="30"/>
      <c r="G3" s="30"/>
      <c r="H3" s="30"/>
      <c r="I3" s="30"/>
    </row>
    <row r="4" spans="1:9" s="23" customFormat="1" ht="15.75" x14ac:dyDescent="0.25">
      <c r="A4" s="32">
        <v>2</v>
      </c>
      <c r="B4" s="33" t="s">
        <v>60</v>
      </c>
      <c r="C4" s="34" t="s">
        <v>34</v>
      </c>
      <c r="D4" s="35">
        <v>1000</v>
      </c>
      <c r="E4" s="30"/>
      <c r="F4" s="30"/>
      <c r="G4" s="30"/>
      <c r="H4" s="30"/>
      <c r="I4" s="30"/>
    </row>
    <row r="5" spans="1:9" s="23" customFormat="1" ht="44.45" customHeight="1" x14ac:dyDescent="0.2">
      <c r="A5" s="22"/>
      <c r="B5" s="41" t="s">
        <v>27</v>
      </c>
      <c r="C5" s="42"/>
      <c r="D5" s="42"/>
      <c r="E5" s="43"/>
      <c r="F5" s="30"/>
      <c r="G5" s="31"/>
      <c r="H5" s="30"/>
      <c r="I5" s="30"/>
    </row>
    <row r="11" spans="1:9" ht="13.9" customHeight="1" x14ac:dyDescent="0.2">
      <c r="F11" s="46" t="s">
        <v>29</v>
      </c>
      <c r="G11" s="46"/>
      <c r="H11" s="46"/>
      <c r="I11" s="46"/>
    </row>
    <row r="12" spans="1:9" x14ac:dyDescent="0.2">
      <c r="F12" s="46"/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15" spans="1:9" x14ac:dyDescent="0.2">
      <c r="F15" s="46"/>
      <c r="G15" s="46"/>
      <c r="H15" s="46"/>
      <c r="I15" s="46"/>
    </row>
    <row r="30" spans="4:4" x14ac:dyDescent="0.2">
      <c r="D30" s="21"/>
    </row>
    <row r="31" spans="4:4" x14ac:dyDescent="0.2">
      <c r="D31" s="21"/>
    </row>
    <row r="32" spans="4:4" x14ac:dyDescent="0.2">
      <c r="D32" s="21"/>
    </row>
    <row r="33" spans="1:4" s="23" customFormat="1" x14ac:dyDescent="0.2">
      <c r="A33" s="21"/>
    </row>
    <row r="34" spans="1:4" x14ac:dyDescent="0.2">
      <c r="A34" s="23"/>
      <c r="D34" s="21"/>
    </row>
    <row r="35" spans="1:4" x14ac:dyDescent="0.2"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  <row r="47" spans="1:4" x14ac:dyDescent="0.2">
      <c r="D47" s="21"/>
    </row>
  </sheetData>
  <mergeCells count="3">
    <mergeCell ref="A1:A2"/>
    <mergeCell ref="B5:E5"/>
    <mergeCell ref="F11:I15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13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0EC07-D494-4D41-B0FC-42D81FA5CE0A}">
  <dimension ref="A1:I49"/>
  <sheetViews>
    <sheetView tabSelected="1" view="pageLayout" zoomScaleNormal="85" workbookViewId="0">
      <selection activeCell="B22" sqref="B22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61</v>
      </c>
      <c r="C3" s="34" t="s">
        <v>34</v>
      </c>
      <c r="D3" s="35">
        <v>1500</v>
      </c>
      <c r="E3" s="30"/>
      <c r="F3" s="30"/>
      <c r="G3" s="30"/>
      <c r="H3" s="30"/>
      <c r="I3" s="30"/>
    </row>
    <row r="4" spans="1:9" s="23" customFormat="1" ht="15.75" x14ac:dyDescent="0.25">
      <c r="A4" s="32">
        <v>2</v>
      </c>
      <c r="B4" s="33" t="s">
        <v>62</v>
      </c>
      <c r="C4" s="34" t="s">
        <v>34</v>
      </c>
      <c r="D4" s="35">
        <v>1000</v>
      </c>
      <c r="E4" s="30"/>
      <c r="F4" s="30"/>
      <c r="G4" s="30"/>
      <c r="H4" s="30"/>
      <c r="I4" s="30"/>
    </row>
    <row r="5" spans="1:9" s="23" customFormat="1" ht="15.75" x14ac:dyDescent="0.25">
      <c r="A5" s="32">
        <v>3</v>
      </c>
      <c r="B5" s="36" t="s">
        <v>63</v>
      </c>
      <c r="C5" s="34" t="s">
        <v>34</v>
      </c>
      <c r="D5" s="35">
        <v>500</v>
      </c>
      <c r="E5" s="30"/>
      <c r="F5" s="30"/>
      <c r="G5" s="30"/>
      <c r="H5" s="30"/>
      <c r="I5" s="30"/>
    </row>
    <row r="6" spans="1:9" s="23" customFormat="1" ht="15.75" x14ac:dyDescent="0.25">
      <c r="A6" s="32">
        <v>4</v>
      </c>
      <c r="B6" s="37" t="s">
        <v>64</v>
      </c>
      <c r="C6" s="34" t="s">
        <v>34</v>
      </c>
      <c r="D6" s="35">
        <v>500</v>
      </c>
      <c r="E6" s="38"/>
      <c r="F6" s="30"/>
      <c r="G6" s="30"/>
      <c r="H6" s="30"/>
      <c r="I6" s="30"/>
    </row>
    <row r="7" spans="1:9" s="23" customFormat="1" ht="44.45" customHeight="1" x14ac:dyDescent="0.2">
      <c r="A7" s="22"/>
      <c r="B7" s="41" t="s">
        <v>27</v>
      </c>
      <c r="C7" s="42"/>
      <c r="D7" s="42"/>
      <c r="E7" s="43"/>
      <c r="F7" s="30"/>
      <c r="G7" s="31"/>
      <c r="H7" s="30"/>
      <c r="I7" s="30"/>
    </row>
    <row r="13" spans="1:9" ht="13.9" customHeight="1" x14ac:dyDescent="0.2">
      <c r="F13" s="46" t="s">
        <v>29</v>
      </c>
      <c r="G13" s="46"/>
      <c r="H13" s="46"/>
      <c r="I13" s="46"/>
    </row>
    <row r="14" spans="1:9" x14ac:dyDescent="0.2">
      <c r="F14" s="46"/>
      <c r="G14" s="46"/>
      <c r="H14" s="46"/>
      <c r="I14" s="46"/>
    </row>
    <row r="15" spans="1:9" x14ac:dyDescent="0.2">
      <c r="F15" s="46"/>
      <c r="G15" s="46"/>
      <c r="H15" s="46"/>
      <c r="I15" s="46"/>
    </row>
    <row r="16" spans="1:9" x14ac:dyDescent="0.2">
      <c r="F16" s="46"/>
      <c r="G16" s="46"/>
      <c r="H16" s="46"/>
      <c r="I16" s="46"/>
    </row>
    <row r="17" spans="4:9" x14ac:dyDescent="0.2">
      <c r="F17" s="46"/>
      <c r="G17" s="46"/>
      <c r="H17" s="46"/>
      <c r="I17" s="46"/>
    </row>
    <row r="32" spans="4:9" x14ac:dyDescent="0.2">
      <c r="D32" s="21"/>
    </row>
    <row r="33" spans="1:4" x14ac:dyDescent="0.2">
      <c r="D33" s="21"/>
    </row>
    <row r="34" spans="1:4" x14ac:dyDescent="0.2">
      <c r="D34" s="21"/>
    </row>
    <row r="35" spans="1:4" s="23" customFormat="1" x14ac:dyDescent="0.2">
      <c r="A35" s="21"/>
    </row>
    <row r="36" spans="1:4" x14ac:dyDescent="0.2">
      <c r="A36" s="23"/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  <row r="47" spans="1:4" x14ac:dyDescent="0.2">
      <c r="D47" s="21"/>
    </row>
    <row r="48" spans="1:4" x14ac:dyDescent="0.2">
      <c r="D48" s="21"/>
    </row>
    <row r="49" spans="4:4" x14ac:dyDescent="0.2">
      <c r="D49" s="21"/>
    </row>
  </sheetData>
  <mergeCells count="3">
    <mergeCell ref="A1:A2"/>
    <mergeCell ref="B7:E7"/>
    <mergeCell ref="F13:I17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14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06639-D364-43AD-93AA-0FBBF378ADB5}">
  <dimension ref="A1:G22"/>
  <sheetViews>
    <sheetView workbookViewId="0">
      <selection activeCell="F20" sqref="F20"/>
    </sheetView>
  </sheetViews>
  <sheetFormatPr defaultRowHeight="15" x14ac:dyDescent="0.25"/>
  <cols>
    <col min="1" max="1" width="20.85546875" customWidth="1"/>
    <col min="6" max="6" width="14" customWidth="1"/>
    <col min="7" max="7" width="15.28515625" customWidth="1"/>
  </cols>
  <sheetData>
    <row r="1" spans="1:7" x14ac:dyDescent="0.25">
      <c r="A1" s="8" t="s">
        <v>16</v>
      </c>
    </row>
    <row r="2" spans="1:7" ht="30" x14ac:dyDescent="0.25">
      <c r="A2" s="18" t="s">
        <v>4</v>
      </c>
      <c r="B2" s="3" t="s">
        <v>15</v>
      </c>
      <c r="C2" s="2" t="s">
        <v>5</v>
      </c>
      <c r="D2" s="2" t="s">
        <v>6</v>
      </c>
      <c r="E2" s="2" t="s">
        <v>7</v>
      </c>
      <c r="F2" s="3" t="s">
        <v>0</v>
      </c>
      <c r="G2" s="3" t="s">
        <v>1</v>
      </c>
    </row>
    <row r="3" spans="1:7" x14ac:dyDescent="0.25">
      <c r="A3" s="1" t="s">
        <v>12</v>
      </c>
      <c r="B3" s="1">
        <v>73</v>
      </c>
      <c r="C3" s="1">
        <v>219.99</v>
      </c>
      <c r="D3" s="1">
        <v>389.99</v>
      </c>
      <c r="E3" s="1">
        <v>331.89</v>
      </c>
      <c r="F3" s="4">
        <f>AVERAGE(C3:E3)*B3</f>
        <v>22918.836666666666</v>
      </c>
      <c r="G3" s="4">
        <f>F3/1.23</f>
        <v>18633.200542005419</v>
      </c>
    </row>
    <row r="4" spans="1:7" x14ac:dyDescent="0.25">
      <c r="A4" s="1" t="s">
        <v>11</v>
      </c>
      <c r="B4" s="1">
        <v>76</v>
      </c>
      <c r="C4" s="1">
        <v>379.99</v>
      </c>
      <c r="D4" s="14">
        <v>449</v>
      </c>
      <c r="E4" s="1">
        <v>459.99</v>
      </c>
      <c r="F4" s="4">
        <f>AVERAGE(C4:E4)*B4</f>
        <v>32654.160000000003</v>
      </c>
      <c r="G4" s="4">
        <f>F4/1.23</f>
        <v>26548.097560975613</v>
      </c>
    </row>
    <row r="5" spans="1:7" ht="30" x14ac:dyDescent="0.25">
      <c r="A5" s="15" t="s">
        <v>14</v>
      </c>
      <c r="B5" s="2">
        <v>95</v>
      </c>
      <c r="C5" s="16">
        <v>850</v>
      </c>
      <c r="D5" s="16">
        <v>599</v>
      </c>
      <c r="E5" s="16">
        <v>679</v>
      </c>
      <c r="F5" s="17">
        <f>AVERAGE(C4:E5)*B5</f>
        <v>54102.183333333334</v>
      </c>
      <c r="G5" s="17">
        <f>F5/1.23</f>
        <v>43985.514905149052</v>
      </c>
    </row>
    <row r="6" spans="1:7" x14ac:dyDescent="0.25">
      <c r="A6" s="1" t="s">
        <v>13</v>
      </c>
      <c r="B6" s="1">
        <v>80</v>
      </c>
      <c r="C6" s="14">
        <v>329</v>
      </c>
      <c r="D6" s="1">
        <v>329.97</v>
      </c>
      <c r="E6" s="1">
        <v>299.99</v>
      </c>
      <c r="F6" s="4">
        <f>AVERAGE(C6:E6)*B6</f>
        <v>25572.26666666667</v>
      </c>
      <c r="G6" s="4">
        <f t="shared" ref="G6" si="0">F6/1.23</f>
        <v>20790.460704607049</v>
      </c>
    </row>
    <row r="7" spans="1:7" x14ac:dyDescent="0.25">
      <c r="E7" s="5" t="s">
        <v>2</v>
      </c>
      <c r="F7" s="6">
        <f>SUM(F3:F6)</f>
        <v>135247.44666666668</v>
      </c>
      <c r="G7" s="6">
        <f>SUM(G3:G6)</f>
        <v>109957.27371273714</v>
      </c>
    </row>
    <row r="8" spans="1:7" x14ac:dyDescent="0.25">
      <c r="F8" s="5" t="s">
        <v>3</v>
      </c>
      <c r="G8" s="7">
        <f>G7/4.4536</f>
        <v>24689.526161473223</v>
      </c>
    </row>
    <row r="9" spans="1:7" x14ac:dyDescent="0.25">
      <c r="F9" s="8"/>
      <c r="G9" s="9"/>
    </row>
    <row r="10" spans="1:7" x14ac:dyDescent="0.25">
      <c r="A10" s="8" t="s">
        <v>17</v>
      </c>
      <c r="F10" s="8"/>
      <c r="G10" s="9"/>
    </row>
    <row r="11" spans="1:7" ht="30" x14ac:dyDescent="0.25">
      <c r="A11" s="18" t="s">
        <v>4</v>
      </c>
      <c r="B11" s="3" t="s">
        <v>15</v>
      </c>
      <c r="C11" s="2" t="s">
        <v>5</v>
      </c>
      <c r="D11" s="2" t="s">
        <v>6</v>
      </c>
      <c r="E11" s="2" t="s">
        <v>7</v>
      </c>
      <c r="F11" s="3" t="s">
        <v>0</v>
      </c>
      <c r="G11" s="3" t="s">
        <v>1</v>
      </c>
    </row>
    <row r="12" spans="1:7" ht="30" x14ac:dyDescent="0.25">
      <c r="A12" s="15" t="s">
        <v>18</v>
      </c>
      <c r="B12" s="2">
        <v>200</v>
      </c>
      <c r="C12" s="16">
        <v>209</v>
      </c>
      <c r="D12" s="2">
        <v>109.99</v>
      </c>
      <c r="E12" s="16">
        <v>104.9</v>
      </c>
      <c r="F12" s="17">
        <f>AVERAGE(C12:E12)*B12</f>
        <v>28259.333333333332</v>
      </c>
      <c r="G12" s="17">
        <f t="shared" ref="G12" si="1">F12/1.23</f>
        <v>22975.067750677506</v>
      </c>
    </row>
    <row r="13" spans="1:7" x14ac:dyDescent="0.25">
      <c r="E13" s="5" t="s">
        <v>2</v>
      </c>
      <c r="F13" s="6">
        <f>F12</f>
        <v>28259.333333333332</v>
      </c>
      <c r="G13" s="6">
        <f>G12</f>
        <v>22975.067750677506</v>
      </c>
    </row>
    <row r="14" spans="1:7" x14ac:dyDescent="0.25">
      <c r="F14" s="5" t="s">
        <v>3</v>
      </c>
      <c r="G14" s="7">
        <f>G13/4.4536</f>
        <v>5158.7631917274803</v>
      </c>
    </row>
    <row r="15" spans="1:7" x14ac:dyDescent="0.25">
      <c r="F15" s="8"/>
      <c r="G15" s="9"/>
    </row>
    <row r="16" spans="1:7" x14ac:dyDescent="0.25">
      <c r="F16" s="8"/>
      <c r="G16" s="9"/>
    </row>
    <row r="17" spans="1:7" x14ac:dyDescent="0.25">
      <c r="F17" s="8"/>
      <c r="G17" s="9"/>
    </row>
    <row r="18" spans="1:7" x14ac:dyDescent="0.25">
      <c r="A18" s="13" t="s">
        <v>10</v>
      </c>
      <c r="F18" s="20"/>
      <c r="G18" s="9"/>
    </row>
    <row r="19" spans="1:7" x14ac:dyDescent="0.25">
      <c r="A19" s="11">
        <v>45194</v>
      </c>
      <c r="F19" s="8"/>
      <c r="G19" s="9"/>
    </row>
    <row r="20" spans="1:7" x14ac:dyDescent="0.25">
      <c r="F20" s="8"/>
      <c r="G20" s="9"/>
    </row>
    <row r="21" spans="1:7" x14ac:dyDescent="0.25">
      <c r="A21" s="10" t="s">
        <v>8</v>
      </c>
      <c r="F21" s="19"/>
    </row>
    <row r="22" spans="1:7" x14ac:dyDescent="0.25">
      <c r="A22" s="10" t="s">
        <v>9</v>
      </c>
      <c r="C22" s="12"/>
    </row>
  </sheetData>
  <pageMargins left="0.7" right="0.7" top="0.75" bottom="0.75" header="0.3" footer="0.3"/>
  <pageSetup paperSize="9" orientation="portrait" horizontalDpi="0" verticalDpi="0" r:id="rId1"/>
  <ignoredErrors>
    <ignoredError sqref="F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81DEC-D677-4119-B0C2-E026FF169780}">
  <dimension ref="A1:I46"/>
  <sheetViews>
    <sheetView view="pageBreakPreview" zoomScale="60" zoomScaleNormal="85" workbookViewId="0">
      <selection activeCell="B17" sqref="B17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36</v>
      </c>
      <c r="C3" s="34" t="s">
        <v>65</v>
      </c>
      <c r="D3" s="35">
        <v>300</v>
      </c>
      <c r="E3" s="30"/>
      <c r="F3" s="30"/>
      <c r="G3" s="30"/>
      <c r="H3" s="30"/>
      <c r="I3" s="30"/>
    </row>
    <row r="4" spans="1:9" s="23" customFormat="1" ht="44.45" customHeight="1" x14ac:dyDescent="0.2">
      <c r="A4" s="22"/>
      <c r="B4" s="41" t="s">
        <v>27</v>
      </c>
      <c r="C4" s="42"/>
      <c r="D4" s="42"/>
      <c r="E4" s="43"/>
      <c r="F4" s="30"/>
      <c r="G4" s="31"/>
      <c r="H4" s="30"/>
      <c r="I4" s="30"/>
    </row>
    <row r="10" spans="1:9" ht="13.9" customHeight="1" x14ac:dyDescent="0.2">
      <c r="F10" s="46" t="s">
        <v>29</v>
      </c>
      <c r="G10" s="46"/>
      <c r="H10" s="46"/>
      <c r="I10" s="46"/>
    </row>
    <row r="11" spans="1:9" x14ac:dyDescent="0.2">
      <c r="F11" s="46"/>
      <c r="G11" s="46"/>
      <c r="H11" s="46"/>
      <c r="I11" s="46"/>
    </row>
    <row r="12" spans="1:9" x14ac:dyDescent="0.2">
      <c r="F12" s="46"/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29" spans="1:4" x14ac:dyDescent="0.2">
      <c r="D29" s="21"/>
    </row>
    <row r="30" spans="1:4" x14ac:dyDescent="0.2">
      <c r="D30" s="21"/>
    </row>
    <row r="31" spans="1:4" x14ac:dyDescent="0.2">
      <c r="D31" s="21"/>
    </row>
    <row r="32" spans="1:4" s="23" customFormat="1" x14ac:dyDescent="0.2">
      <c r="A32" s="21"/>
    </row>
    <row r="33" spans="1:4" x14ac:dyDescent="0.2">
      <c r="A33" s="23"/>
      <c r="D33" s="21"/>
    </row>
    <row r="34" spans="1:4" x14ac:dyDescent="0.2">
      <c r="D34" s="21"/>
    </row>
    <row r="35" spans="1:4" x14ac:dyDescent="0.2"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</sheetData>
  <mergeCells count="3">
    <mergeCell ref="A1:A2"/>
    <mergeCell ref="B4:E4"/>
    <mergeCell ref="F10:I14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268C9-FE7D-4E7B-8A66-2A25DC9750C1}">
  <dimension ref="A1:I47"/>
  <sheetViews>
    <sheetView view="pageBreakPreview" zoomScale="60" zoomScaleNormal="85" workbookViewId="0">
      <selection activeCell="C19" sqref="C19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37</v>
      </c>
      <c r="C3" s="34" t="s">
        <v>34</v>
      </c>
      <c r="D3" s="35">
        <v>300</v>
      </c>
      <c r="E3" s="30"/>
      <c r="F3" s="30"/>
      <c r="G3" s="30"/>
      <c r="H3" s="30"/>
      <c r="I3" s="30"/>
    </row>
    <row r="4" spans="1:9" s="23" customFormat="1" ht="15.75" x14ac:dyDescent="0.25">
      <c r="A4" s="32">
        <v>2</v>
      </c>
      <c r="B4" s="33" t="s">
        <v>38</v>
      </c>
      <c r="C4" s="34" t="s">
        <v>34</v>
      </c>
      <c r="D4" s="35">
        <v>300</v>
      </c>
      <c r="E4" s="30"/>
      <c r="F4" s="30"/>
      <c r="G4" s="30"/>
      <c r="H4" s="30"/>
      <c r="I4" s="30"/>
    </row>
    <row r="5" spans="1:9" s="23" customFormat="1" ht="44.45" customHeight="1" x14ac:dyDescent="0.2">
      <c r="A5" s="22"/>
      <c r="B5" s="41" t="s">
        <v>27</v>
      </c>
      <c r="C5" s="42"/>
      <c r="D5" s="42"/>
      <c r="E5" s="43"/>
      <c r="F5" s="30"/>
      <c r="G5" s="31"/>
      <c r="H5" s="30"/>
      <c r="I5" s="30"/>
    </row>
    <row r="11" spans="1:9" ht="13.9" customHeight="1" x14ac:dyDescent="0.2">
      <c r="F11" s="46" t="s">
        <v>29</v>
      </c>
      <c r="G11" s="46"/>
      <c r="H11" s="46"/>
      <c r="I11" s="46"/>
    </row>
    <row r="12" spans="1:9" x14ac:dyDescent="0.2">
      <c r="F12" s="46"/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15" spans="1:9" x14ac:dyDescent="0.2">
      <c r="F15" s="46"/>
      <c r="G15" s="46"/>
      <c r="H15" s="46"/>
      <c r="I15" s="46"/>
    </row>
    <row r="30" spans="4:4" x14ac:dyDescent="0.2">
      <c r="D30" s="21"/>
    </row>
    <row r="31" spans="4:4" x14ac:dyDescent="0.2">
      <c r="D31" s="21"/>
    </row>
    <row r="32" spans="4:4" x14ac:dyDescent="0.2">
      <c r="D32" s="21"/>
    </row>
    <row r="33" spans="1:4" s="23" customFormat="1" x14ac:dyDescent="0.2">
      <c r="A33" s="21"/>
    </row>
    <row r="34" spans="1:4" x14ac:dyDescent="0.2">
      <c r="A34" s="23"/>
      <c r="D34" s="21"/>
    </row>
    <row r="35" spans="1:4" x14ac:dyDescent="0.2"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  <row r="47" spans="1:4" x14ac:dyDescent="0.2">
      <c r="D47" s="21"/>
    </row>
  </sheetData>
  <mergeCells count="3">
    <mergeCell ref="A1:A2"/>
    <mergeCell ref="B5:E5"/>
    <mergeCell ref="F11:I15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51CDB-DA50-4AEA-9D38-3BB8C3824E4F}">
  <dimension ref="A1:I47"/>
  <sheetViews>
    <sheetView view="pageBreakPreview" zoomScale="60" zoomScaleNormal="85" workbookViewId="0">
      <selection activeCell="B20" sqref="B20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39</v>
      </c>
      <c r="C3" s="34" t="s">
        <v>34</v>
      </c>
      <c r="D3" s="35">
        <v>1000</v>
      </c>
      <c r="E3" s="30"/>
      <c r="F3" s="30"/>
      <c r="G3" s="30"/>
      <c r="H3" s="30"/>
      <c r="I3" s="30"/>
    </row>
    <row r="4" spans="1:9" s="23" customFormat="1" ht="15.75" x14ac:dyDescent="0.25">
      <c r="A4" s="32">
        <v>2</v>
      </c>
      <c r="B4" s="33" t="s">
        <v>40</v>
      </c>
      <c r="C4" s="34" t="s">
        <v>34</v>
      </c>
      <c r="D4" s="35">
        <v>100</v>
      </c>
      <c r="E4" s="30"/>
      <c r="F4" s="30"/>
      <c r="G4" s="30"/>
      <c r="H4" s="30"/>
      <c r="I4" s="30"/>
    </row>
    <row r="5" spans="1:9" s="23" customFormat="1" ht="44.45" customHeight="1" x14ac:dyDescent="0.2">
      <c r="A5" s="22"/>
      <c r="B5" s="41" t="s">
        <v>27</v>
      </c>
      <c r="C5" s="42"/>
      <c r="D5" s="42"/>
      <c r="E5" s="43"/>
      <c r="F5" s="30"/>
      <c r="G5" s="31"/>
      <c r="H5" s="30"/>
      <c r="I5" s="30"/>
    </row>
    <row r="11" spans="1:9" ht="13.9" customHeight="1" x14ac:dyDescent="0.2">
      <c r="F11" s="46" t="s">
        <v>29</v>
      </c>
      <c r="G11" s="46"/>
      <c r="H11" s="46"/>
      <c r="I11" s="46"/>
    </row>
    <row r="12" spans="1:9" x14ac:dyDescent="0.2">
      <c r="F12" s="46"/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15" spans="1:9" x14ac:dyDescent="0.2">
      <c r="F15" s="46"/>
      <c r="G15" s="46"/>
      <c r="H15" s="46"/>
      <c r="I15" s="46"/>
    </row>
    <row r="30" spans="4:4" x14ac:dyDescent="0.2">
      <c r="D30" s="21"/>
    </row>
    <row r="31" spans="4:4" x14ac:dyDescent="0.2">
      <c r="D31" s="21"/>
    </row>
    <row r="32" spans="4:4" x14ac:dyDescent="0.2">
      <c r="D32" s="21"/>
    </row>
    <row r="33" spans="1:4" s="23" customFormat="1" x14ac:dyDescent="0.2">
      <c r="A33" s="21"/>
    </row>
    <row r="34" spans="1:4" x14ac:dyDescent="0.2">
      <c r="A34" s="23"/>
      <c r="D34" s="21"/>
    </row>
    <row r="35" spans="1:4" x14ac:dyDescent="0.2"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  <row r="47" spans="1:4" x14ac:dyDescent="0.2">
      <c r="D47" s="21"/>
    </row>
  </sheetData>
  <mergeCells count="3">
    <mergeCell ref="A1:A2"/>
    <mergeCell ref="B5:E5"/>
    <mergeCell ref="F11:I15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8D904-E128-4A25-A2FA-9A3A14C61FC9}">
  <dimension ref="A1:I48"/>
  <sheetViews>
    <sheetView view="pageBreakPreview" zoomScale="60" zoomScaleNormal="85" workbookViewId="0">
      <selection activeCell="B12" sqref="B12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41</v>
      </c>
      <c r="C3" s="34" t="s">
        <v>34</v>
      </c>
      <c r="D3" s="35">
        <v>1000</v>
      </c>
      <c r="E3" s="30"/>
      <c r="F3" s="30"/>
      <c r="G3" s="30"/>
      <c r="H3" s="30"/>
      <c r="I3" s="30"/>
    </row>
    <row r="4" spans="1:9" s="23" customFormat="1" ht="15.75" x14ac:dyDescent="0.25">
      <c r="A4" s="32">
        <v>2</v>
      </c>
      <c r="B4" s="33" t="s">
        <v>42</v>
      </c>
      <c r="C4" s="34" t="s">
        <v>34</v>
      </c>
      <c r="D4" s="35">
        <v>500</v>
      </c>
      <c r="E4" s="30"/>
      <c r="F4" s="30"/>
      <c r="G4" s="30"/>
      <c r="H4" s="30"/>
      <c r="I4" s="30"/>
    </row>
    <row r="5" spans="1:9" s="23" customFormat="1" ht="15.75" x14ac:dyDescent="0.25">
      <c r="A5" s="32">
        <v>3</v>
      </c>
      <c r="B5" s="36" t="s">
        <v>43</v>
      </c>
      <c r="C5" s="34" t="s">
        <v>34</v>
      </c>
      <c r="D5" s="35">
        <v>500</v>
      </c>
      <c r="E5" s="30"/>
      <c r="F5" s="30"/>
      <c r="G5" s="30"/>
      <c r="H5" s="30"/>
      <c r="I5" s="30"/>
    </row>
    <row r="6" spans="1:9" s="23" customFormat="1" ht="44.45" customHeight="1" x14ac:dyDescent="0.2">
      <c r="A6" s="22"/>
      <c r="B6" s="41" t="s">
        <v>27</v>
      </c>
      <c r="C6" s="42"/>
      <c r="D6" s="42"/>
      <c r="E6" s="43"/>
      <c r="F6" s="30"/>
      <c r="G6" s="31"/>
      <c r="H6" s="30"/>
      <c r="I6" s="30"/>
    </row>
    <row r="12" spans="1:9" ht="13.9" customHeight="1" x14ac:dyDescent="0.2">
      <c r="F12" s="46" t="s">
        <v>29</v>
      </c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15" spans="1:9" x14ac:dyDescent="0.2">
      <c r="F15" s="46"/>
      <c r="G15" s="46"/>
      <c r="H15" s="46"/>
      <c r="I15" s="46"/>
    </row>
    <row r="16" spans="1:9" x14ac:dyDescent="0.2">
      <c r="F16" s="46"/>
      <c r="G16" s="46"/>
      <c r="H16" s="46"/>
      <c r="I16" s="46"/>
    </row>
    <row r="31" spans="4:4" x14ac:dyDescent="0.2">
      <c r="D31" s="21"/>
    </row>
    <row r="32" spans="4:4" x14ac:dyDescent="0.2">
      <c r="D32" s="21"/>
    </row>
    <row r="33" spans="1:4" x14ac:dyDescent="0.2">
      <c r="D33" s="21"/>
    </row>
    <row r="34" spans="1:4" s="23" customFormat="1" x14ac:dyDescent="0.2">
      <c r="A34" s="21"/>
    </row>
    <row r="35" spans="1:4" x14ac:dyDescent="0.2">
      <c r="A35" s="23"/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  <row r="47" spans="1:4" x14ac:dyDescent="0.2">
      <c r="D47" s="21"/>
    </row>
    <row r="48" spans="1:4" x14ac:dyDescent="0.2">
      <c r="D48" s="21"/>
    </row>
  </sheetData>
  <mergeCells count="3">
    <mergeCell ref="A1:A2"/>
    <mergeCell ref="B6:E6"/>
    <mergeCell ref="F12:I16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A6365-5EC6-4DD2-A8AF-52D30AD4FFC5}">
  <dimension ref="A1:I48"/>
  <sheetViews>
    <sheetView view="pageLayout" zoomScaleNormal="85" workbookViewId="0">
      <selection activeCell="C16" sqref="C16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44</v>
      </c>
      <c r="C3" s="34" t="s">
        <v>34</v>
      </c>
      <c r="D3" s="35">
        <v>300</v>
      </c>
      <c r="E3" s="30"/>
      <c r="F3" s="30"/>
      <c r="G3" s="30"/>
      <c r="H3" s="30"/>
      <c r="I3" s="30"/>
    </row>
    <row r="4" spans="1:9" s="23" customFormat="1" ht="15.75" x14ac:dyDescent="0.25">
      <c r="A4" s="32">
        <v>2</v>
      </c>
      <c r="B4" s="33" t="s">
        <v>45</v>
      </c>
      <c r="C4" s="34" t="s">
        <v>34</v>
      </c>
      <c r="D4" s="35">
        <v>300</v>
      </c>
      <c r="E4" s="30"/>
      <c r="F4" s="30"/>
      <c r="G4" s="30"/>
      <c r="H4" s="30"/>
      <c r="I4" s="30"/>
    </row>
    <row r="5" spans="1:9" s="23" customFormat="1" ht="15.75" x14ac:dyDescent="0.25">
      <c r="A5" s="32">
        <v>3</v>
      </c>
      <c r="B5" s="36" t="s">
        <v>46</v>
      </c>
      <c r="C5" s="34" t="s">
        <v>34</v>
      </c>
      <c r="D5" s="35">
        <v>500</v>
      </c>
      <c r="E5" s="30"/>
      <c r="F5" s="30"/>
      <c r="G5" s="30"/>
      <c r="H5" s="30"/>
      <c r="I5" s="30"/>
    </row>
    <row r="6" spans="1:9" s="23" customFormat="1" ht="44.45" customHeight="1" x14ac:dyDescent="0.2">
      <c r="A6" s="22"/>
      <c r="B6" s="41" t="s">
        <v>27</v>
      </c>
      <c r="C6" s="42"/>
      <c r="D6" s="42"/>
      <c r="E6" s="43"/>
      <c r="F6" s="30"/>
      <c r="G6" s="31"/>
      <c r="H6" s="30"/>
      <c r="I6" s="30"/>
    </row>
    <row r="12" spans="1:9" ht="13.9" customHeight="1" x14ac:dyDescent="0.2">
      <c r="F12" s="46" t="s">
        <v>29</v>
      </c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15" spans="1:9" x14ac:dyDescent="0.2">
      <c r="F15" s="46"/>
      <c r="G15" s="46"/>
      <c r="H15" s="46"/>
      <c r="I15" s="46"/>
    </row>
    <row r="16" spans="1:9" x14ac:dyDescent="0.2">
      <c r="F16" s="46"/>
      <c r="G16" s="46"/>
      <c r="H16" s="46"/>
      <c r="I16" s="46"/>
    </row>
    <row r="31" spans="4:4" x14ac:dyDescent="0.2">
      <c r="D31" s="21"/>
    </row>
    <row r="32" spans="4:4" x14ac:dyDescent="0.2">
      <c r="D32" s="21"/>
    </row>
    <row r="33" spans="1:4" x14ac:dyDescent="0.2">
      <c r="D33" s="21"/>
    </row>
    <row r="34" spans="1:4" s="23" customFormat="1" x14ac:dyDescent="0.2">
      <c r="A34" s="21"/>
    </row>
    <row r="35" spans="1:4" x14ac:dyDescent="0.2">
      <c r="A35" s="23"/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  <row r="47" spans="1:4" x14ac:dyDescent="0.2">
      <c r="D47" s="21"/>
    </row>
    <row r="48" spans="1:4" x14ac:dyDescent="0.2">
      <c r="D48" s="21"/>
    </row>
  </sheetData>
  <mergeCells count="3">
    <mergeCell ref="A1:A2"/>
    <mergeCell ref="B6:E6"/>
    <mergeCell ref="F12:I16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6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BD2F8-687F-415C-B0A5-9E42BD6CB27E}">
  <dimension ref="A1:I46"/>
  <sheetViews>
    <sheetView view="pageLayout" zoomScaleNormal="85" workbookViewId="0">
      <selection activeCell="B10" sqref="B10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47</v>
      </c>
      <c r="C3" s="34" t="s">
        <v>34</v>
      </c>
      <c r="D3" s="35">
        <v>1000</v>
      </c>
      <c r="E3" s="30"/>
      <c r="F3" s="30"/>
      <c r="G3" s="30"/>
      <c r="H3" s="30"/>
      <c r="I3" s="30"/>
    </row>
    <row r="4" spans="1:9" s="23" customFormat="1" ht="44.45" customHeight="1" x14ac:dyDescent="0.2">
      <c r="A4" s="22"/>
      <c r="B4" s="41" t="s">
        <v>27</v>
      </c>
      <c r="C4" s="42"/>
      <c r="D4" s="42"/>
      <c r="E4" s="43"/>
      <c r="F4" s="30"/>
      <c r="G4" s="31"/>
      <c r="H4" s="30"/>
      <c r="I4" s="30"/>
    </row>
    <row r="10" spans="1:9" ht="13.9" customHeight="1" x14ac:dyDescent="0.2">
      <c r="F10" s="46" t="s">
        <v>29</v>
      </c>
      <c r="G10" s="46"/>
      <c r="H10" s="46"/>
      <c r="I10" s="46"/>
    </row>
    <row r="11" spans="1:9" x14ac:dyDescent="0.2">
      <c r="F11" s="46"/>
      <c r="G11" s="46"/>
      <c r="H11" s="46"/>
      <c r="I11" s="46"/>
    </row>
    <row r="12" spans="1:9" x14ac:dyDescent="0.2">
      <c r="F12" s="46"/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29" spans="1:4" x14ac:dyDescent="0.2">
      <c r="D29" s="21"/>
    </row>
    <row r="30" spans="1:4" x14ac:dyDescent="0.2">
      <c r="D30" s="21"/>
    </row>
    <row r="31" spans="1:4" x14ac:dyDescent="0.2">
      <c r="D31" s="21"/>
    </row>
    <row r="32" spans="1:4" s="23" customFormat="1" x14ac:dyDescent="0.2">
      <c r="A32" s="21"/>
    </row>
    <row r="33" spans="1:4" x14ac:dyDescent="0.2">
      <c r="A33" s="23"/>
      <c r="D33" s="21"/>
    </row>
    <row r="34" spans="1:4" x14ac:dyDescent="0.2">
      <c r="D34" s="21"/>
    </row>
    <row r="35" spans="1:4" x14ac:dyDescent="0.2"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</sheetData>
  <mergeCells count="3">
    <mergeCell ref="A1:A2"/>
    <mergeCell ref="B4:E4"/>
    <mergeCell ref="F10:I14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7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A029D-0990-4847-84F8-E6E94A992007}">
  <dimension ref="A1:I48"/>
  <sheetViews>
    <sheetView view="pageBreakPreview" zoomScale="60" zoomScaleNormal="85" workbookViewId="0">
      <selection activeCell="B17" sqref="B17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48</v>
      </c>
      <c r="C3" s="34" t="s">
        <v>34</v>
      </c>
      <c r="D3" s="35">
        <v>1000</v>
      </c>
      <c r="E3" s="30"/>
      <c r="F3" s="30"/>
      <c r="G3" s="30"/>
      <c r="H3" s="30"/>
      <c r="I3" s="30"/>
    </row>
    <row r="4" spans="1:9" s="23" customFormat="1" ht="15.75" x14ac:dyDescent="0.25">
      <c r="A4" s="32">
        <v>2</v>
      </c>
      <c r="B4" s="33" t="s">
        <v>49</v>
      </c>
      <c r="C4" s="34" t="s">
        <v>34</v>
      </c>
      <c r="D4" s="35">
        <v>1000</v>
      </c>
      <c r="E4" s="30"/>
      <c r="F4" s="30"/>
      <c r="G4" s="30"/>
      <c r="H4" s="30"/>
      <c r="I4" s="30"/>
    </row>
    <row r="5" spans="1:9" s="23" customFormat="1" ht="15.75" x14ac:dyDescent="0.25">
      <c r="A5" s="32">
        <v>3</v>
      </c>
      <c r="B5" s="36" t="s">
        <v>50</v>
      </c>
      <c r="C5" s="34" t="s">
        <v>34</v>
      </c>
      <c r="D5" s="35">
        <v>1000</v>
      </c>
      <c r="E5" s="30"/>
      <c r="F5" s="30"/>
      <c r="G5" s="30"/>
      <c r="H5" s="30"/>
      <c r="I5" s="30"/>
    </row>
    <row r="6" spans="1:9" s="23" customFormat="1" ht="44.45" customHeight="1" x14ac:dyDescent="0.2">
      <c r="A6" s="22"/>
      <c r="B6" s="41" t="s">
        <v>27</v>
      </c>
      <c r="C6" s="42"/>
      <c r="D6" s="42"/>
      <c r="E6" s="43"/>
      <c r="F6" s="30"/>
      <c r="G6" s="31"/>
      <c r="H6" s="30"/>
      <c r="I6" s="30"/>
    </row>
    <row r="12" spans="1:9" ht="13.9" customHeight="1" x14ac:dyDescent="0.2">
      <c r="F12" s="46" t="s">
        <v>29</v>
      </c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15" spans="1:9" x14ac:dyDescent="0.2">
      <c r="F15" s="46"/>
      <c r="G15" s="46"/>
      <c r="H15" s="46"/>
      <c r="I15" s="46"/>
    </row>
    <row r="16" spans="1:9" x14ac:dyDescent="0.2">
      <c r="F16" s="46"/>
      <c r="G16" s="46"/>
      <c r="H16" s="46"/>
      <c r="I16" s="46"/>
    </row>
    <row r="31" spans="4:4" x14ac:dyDescent="0.2">
      <c r="D31" s="21"/>
    </row>
    <row r="32" spans="4:4" x14ac:dyDescent="0.2">
      <c r="D32" s="21"/>
    </row>
    <row r="33" spans="1:4" x14ac:dyDescent="0.2">
      <c r="D33" s="21"/>
    </row>
    <row r="34" spans="1:4" s="23" customFormat="1" x14ac:dyDescent="0.2">
      <c r="A34" s="21"/>
    </row>
    <row r="35" spans="1:4" x14ac:dyDescent="0.2">
      <c r="A35" s="23"/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  <row r="47" spans="1:4" x14ac:dyDescent="0.2">
      <c r="D47" s="21"/>
    </row>
    <row r="48" spans="1:4" x14ac:dyDescent="0.2">
      <c r="D48" s="21"/>
    </row>
  </sheetData>
  <mergeCells count="3">
    <mergeCell ref="A1:A2"/>
    <mergeCell ref="B6:E6"/>
    <mergeCell ref="F12:I16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8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4347A-6720-455D-9C12-975649FE1219}">
  <dimension ref="A1:I46"/>
  <sheetViews>
    <sheetView view="pageBreakPreview" zoomScale="60" zoomScaleNormal="85" workbookViewId="0">
      <selection activeCell="B23" sqref="B23"/>
    </sheetView>
  </sheetViews>
  <sheetFormatPr defaultColWidth="70.7109375" defaultRowHeight="14.25" x14ac:dyDescent="0.2"/>
  <cols>
    <col min="1" max="1" width="6.28515625" style="21" customWidth="1"/>
    <col min="2" max="2" width="75.140625" style="21" customWidth="1"/>
    <col min="3" max="3" width="14.42578125" style="21" customWidth="1"/>
    <col min="4" max="4" width="16.5703125" style="24" bestFit="1" customWidth="1"/>
    <col min="5" max="5" width="23.42578125" style="21" customWidth="1"/>
    <col min="6" max="6" width="22.7109375" style="21" customWidth="1"/>
    <col min="7" max="7" width="12.5703125" style="21" customWidth="1"/>
    <col min="8" max="8" width="18.42578125" style="21" customWidth="1"/>
    <col min="9" max="9" width="30" style="21" customWidth="1"/>
    <col min="10" max="16384" width="70.7109375" style="21"/>
  </cols>
  <sheetData>
    <row r="1" spans="1:9" ht="30" x14ac:dyDescent="0.2">
      <c r="A1" s="44" t="s">
        <v>28</v>
      </c>
      <c r="B1" s="25" t="s">
        <v>19</v>
      </c>
      <c r="C1" s="26" t="s">
        <v>21</v>
      </c>
      <c r="D1" s="27" t="s">
        <v>20</v>
      </c>
      <c r="E1" s="28" t="s">
        <v>22</v>
      </c>
      <c r="F1" s="28" t="s">
        <v>23</v>
      </c>
      <c r="G1" s="28" t="s">
        <v>24</v>
      </c>
      <c r="H1" s="28" t="s">
        <v>25</v>
      </c>
      <c r="I1" s="28" t="s">
        <v>26</v>
      </c>
    </row>
    <row r="2" spans="1:9" ht="15" x14ac:dyDescent="0.25">
      <c r="A2" s="45"/>
      <c r="B2" s="25">
        <v>1</v>
      </c>
      <c r="C2" s="25">
        <v>2</v>
      </c>
      <c r="D2" s="27">
        <v>3</v>
      </c>
      <c r="E2" s="29">
        <v>4</v>
      </c>
      <c r="F2" s="29" t="s">
        <v>30</v>
      </c>
      <c r="G2" s="29">
        <v>6</v>
      </c>
      <c r="H2" s="29" t="s">
        <v>31</v>
      </c>
      <c r="I2" s="29" t="s">
        <v>32</v>
      </c>
    </row>
    <row r="3" spans="1:9" s="23" customFormat="1" ht="15.75" x14ac:dyDescent="0.25">
      <c r="A3" s="32">
        <v>1</v>
      </c>
      <c r="B3" s="33" t="s">
        <v>51</v>
      </c>
      <c r="C3" s="34" t="s">
        <v>66</v>
      </c>
      <c r="D3" s="35">
        <v>2000</v>
      </c>
      <c r="E3" s="30"/>
      <c r="F3" s="30"/>
      <c r="G3" s="30"/>
      <c r="H3" s="30"/>
      <c r="I3" s="30"/>
    </row>
    <row r="4" spans="1:9" s="23" customFormat="1" ht="44.45" customHeight="1" x14ac:dyDescent="0.2">
      <c r="A4" s="22"/>
      <c r="B4" s="41" t="s">
        <v>27</v>
      </c>
      <c r="C4" s="42"/>
      <c r="D4" s="42"/>
      <c r="E4" s="43"/>
      <c r="F4" s="30"/>
      <c r="G4" s="31"/>
      <c r="H4" s="30"/>
      <c r="I4" s="30"/>
    </row>
    <row r="10" spans="1:9" ht="13.9" customHeight="1" x14ac:dyDescent="0.2">
      <c r="F10" s="46" t="s">
        <v>29</v>
      </c>
      <c r="G10" s="46"/>
      <c r="H10" s="46"/>
      <c r="I10" s="46"/>
    </row>
    <row r="11" spans="1:9" x14ac:dyDescent="0.2">
      <c r="F11" s="46"/>
      <c r="G11" s="46"/>
      <c r="H11" s="46"/>
      <c r="I11" s="46"/>
    </row>
    <row r="12" spans="1:9" x14ac:dyDescent="0.2">
      <c r="F12" s="46"/>
      <c r="G12" s="46"/>
      <c r="H12" s="46"/>
      <c r="I12" s="46"/>
    </row>
    <row r="13" spans="1:9" x14ac:dyDescent="0.2">
      <c r="F13" s="46"/>
      <c r="G13" s="46"/>
      <c r="H13" s="46"/>
      <c r="I13" s="46"/>
    </row>
    <row r="14" spans="1:9" x14ac:dyDescent="0.2">
      <c r="F14" s="46"/>
      <c r="G14" s="46"/>
      <c r="H14" s="46"/>
      <c r="I14" s="46"/>
    </row>
    <row r="29" spans="1:4" x14ac:dyDescent="0.2">
      <c r="D29" s="21"/>
    </row>
    <row r="30" spans="1:4" x14ac:dyDescent="0.2">
      <c r="D30" s="21"/>
    </row>
    <row r="31" spans="1:4" x14ac:dyDescent="0.2">
      <c r="D31" s="21"/>
    </row>
    <row r="32" spans="1:4" s="23" customFormat="1" x14ac:dyDescent="0.2">
      <c r="A32" s="21"/>
    </row>
    <row r="33" spans="1:4" x14ac:dyDescent="0.2">
      <c r="A33" s="23"/>
      <c r="D33" s="21"/>
    </row>
    <row r="34" spans="1:4" x14ac:dyDescent="0.2">
      <c r="D34" s="21"/>
    </row>
    <row r="35" spans="1:4" x14ac:dyDescent="0.2">
      <c r="D35" s="21"/>
    </row>
    <row r="36" spans="1:4" x14ac:dyDescent="0.2">
      <c r="D36" s="21"/>
    </row>
    <row r="37" spans="1:4" x14ac:dyDescent="0.2">
      <c r="D37" s="21"/>
    </row>
    <row r="38" spans="1:4" x14ac:dyDescent="0.2">
      <c r="D38" s="21"/>
    </row>
    <row r="39" spans="1:4" x14ac:dyDescent="0.2">
      <c r="D39" s="21"/>
    </row>
    <row r="40" spans="1:4" x14ac:dyDescent="0.2">
      <c r="D40" s="21"/>
    </row>
    <row r="41" spans="1:4" x14ac:dyDescent="0.2">
      <c r="D41" s="21"/>
    </row>
    <row r="42" spans="1:4" x14ac:dyDescent="0.2">
      <c r="D42" s="21"/>
    </row>
    <row r="43" spans="1:4" x14ac:dyDescent="0.2">
      <c r="D43" s="21"/>
    </row>
    <row r="44" spans="1:4" x14ac:dyDescent="0.2">
      <c r="D44" s="21"/>
    </row>
    <row r="45" spans="1:4" x14ac:dyDescent="0.2">
      <c r="D45" s="21"/>
    </row>
    <row r="46" spans="1:4" x14ac:dyDescent="0.2">
      <c r="D46" s="21"/>
    </row>
  </sheetData>
  <mergeCells count="3">
    <mergeCell ref="A1:A2"/>
    <mergeCell ref="B4:E4"/>
    <mergeCell ref="F10:I14"/>
  </mergeCells>
  <pageMargins left="0.7" right="0.7" top="0.75" bottom="0.75" header="0.3" footer="0.3"/>
  <pageSetup paperSize="9" scale="59" orientation="landscape" verticalDpi="0" r:id="rId1"/>
  <headerFooter>
    <oddHeader>&amp;L&amp;"Arial,Pogrubiony"Załącznik nr 1a zadanie 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Zadanie 1</vt:lpstr>
      <vt:lpstr>Zadanie 2</vt:lpstr>
      <vt:lpstr>Zadanie 3</vt:lpstr>
      <vt:lpstr>Zadanie 4</vt:lpstr>
      <vt:lpstr>Zadanie 5</vt:lpstr>
      <vt:lpstr>Zadanie 6</vt:lpstr>
      <vt:lpstr>Zadanie 7</vt:lpstr>
      <vt:lpstr>Zadanie 8</vt:lpstr>
      <vt:lpstr>Zadanie 9</vt:lpstr>
      <vt:lpstr>Zadanie 10</vt:lpstr>
      <vt:lpstr>Zadanie 11</vt:lpstr>
      <vt:lpstr>Zadanie 12</vt:lpstr>
      <vt:lpstr>Zadanie 13</vt:lpstr>
      <vt:lpstr>Zadanie 14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jokow</dc:creator>
  <cp:lastModifiedBy>Joanna Mitis</cp:lastModifiedBy>
  <cp:lastPrinted>2024-11-04T07:53:12Z</cp:lastPrinted>
  <dcterms:created xsi:type="dcterms:W3CDTF">2022-10-19T11:29:35Z</dcterms:created>
  <dcterms:modified xsi:type="dcterms:W3CDTF">2024-11-04T07:53:13Z</dcterms:modified>
</cp:coreProperties>
</file>