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szczak7168\Desktop\26szpUInfrastr.24\"/>
    </mc:Choice>
  </mc:AlternateContent>
  <bookViews>
    <workbookView xWindow="0" yWindow="0" windowWidth="25200" windowHeight="11850"/>
  </bookViews>
  <sheets>
    <sheet name="KOSZALIN" sheetId="1" r:id="rId1"/>
    <sheet name="KOŁOBRZEG" sheetId="2" r:id="rId2"/>
    <sheet name="DARŁOWO" sheetId="3" r:id="rId3"/>
  </sheets>
  <definedNames>
    <definedName name="_xlnm.Print_Area" localSheetId="2">DARŁOWO!$A$1:$AL$45</definedName>
    <definedName name="_xlnm.Print_Area" localSheetId="0">KOSZALIN!$A$1:$AL$47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AI18" i="1" l="1"/>
  <c r="AJ18" i="1" s="1"/>
  <c r="AI19" i="1"/>
  <c r="AI20" i="1"/>
  <c r="AJ20" i="1" s="1"/>
  <c r="AK20" i="1" s="1"/>
  <c r="AL20" i="1" s="1"/>
  <c r="AI21" i="1"/>
  <c r="AI22" i="1"/>
  <c r="AI23" i="1"/>
  <c r="AJ23" i="1" s="1"/>
  <c r="AI24" i="1"/>
  <c r="AJ24" i="1" s="1"/>
  <c r="AK24" i="1" s="1"/>
  <c r="AL24" i="1" s="1"/>
  <c r="AI25" i="1"/>
  <c r="AI26" i="1"/>
  <c r="AI29" i="1"/>
  <c r="AJ29" i="1" s="1"/>
  <c r="AI34" i="1"/>
  <c r="AI35" i="1"/>
  <c r="AI17" i="1"/>
  <c r="AJ19" i="1" l="1"/>
  <c r="AK19" i="1" s="1"/>
  <c r="AL19" i="1" s="1"/>
  <c r="AK23" i="1"/>
  <c r="AL23" i="1" s="1"/>
  <c r="AJ26" i="1"/>
  <c r="AK26" i="1" s="1"/>
  <c r="AL26" i="1" s="1"/>
  <c r="AJ22" i="1"/>
  <c r="AK22" i="1" s="1"/>
  <c r="AL22" i="1" s="1"/>
  <c r="AJ25" i="1"/>
  <c r="AK25" i="1" s="1"/>
  <c r="AL25" i="1" s="1"/>
  <c r="AJ21" i="1"/>
  <c r="AK21" i="1" s="1"/>
  <c r="AL21" i="1" s="1"/>
  <c r="AK18" i="1"/>
  <c r="AL18" i="1" s="1"/>
  <c r="AJ17" i="1"/>
  <c r="AK17" i="1" s="1"/>
  <c r="AL17" i="1" s="1"/>
  <c r="AK29" i="1"/>
  <c r="AL29" i="1" s="1"/>
  <c r="AJ34" i="1"/>
  <c r="AK34" i="1" s="1"/>
  <c r="AJ35" i="1"/>
  <c r="AK35" i="1" s="1"/>
  <c r="AL35" i="1" s="1"/>
  <c r="Y36" i="1" l="1"/>
  <c r="M36" i="1"/>
  <c r="AL34" i="1"/>
  <c r="AL36" i="1" s="1"/>
  <c r="AL18" i="3" l="1"/>
  <c r="AL19" i="3"/>
  <c r="AL20" i="3"/>
  <c r="AL23" i="3"/>
  <c r="AL24" i="3"/>
  <c r="AL25" i="3"/>
  <c r="AL26" i="3"/>
  <c r="AL27" i="3"/>
  <c r="AK18" i="3"/>
  <c r="AK19" i="3"/>
  <c r="AK20" i="3"/>
  <c r="AK23" i="3"/>
  <c r="AK24" i="3"/>
  <c r="AK25" i="3"/>
  <c r="AK26" i="3"/>
  <c r="AK27" i="3"/>
  <c r="AJ18" i="3"/>
  <c r="AJ19" i="3"/>
  <c r="AJ20" i="3"/>
  <c r="AJ23" i="3"/>
  <c r="AJ24" i="3"/>
  <c r="AJ25" i="3"/>
  <c r="AJ26" i="3"/>
  <c r="AJ27" i="3"/>
  <c r="AI18" i="3"/>
  <c r="AI19" i="3"/>
  <c r="AI20" i="3"/>
  <c r="AI21" i="3"/>
  <c r="AJ21" i="3" s="1"/>
  <c r="AI22" i="3"/>
  <c r="AI23" i="3"/>
  <c r="AI24" i="3"/>
  <c r="AI25" i="3"/>
  <c r="AI26" i="3"/>
  <c r="AI27" i="3"/>
  <c r="AI28" i="3"/>
  <c r="AI29" i="3"/>
  <c r="AI30" i="3"/>
  <c r="AJ30" i="3" s="1"/>
  <c r="AI17" i="3"/>
  <c r="AJ24" i="2"/>
  <c r="AI22" i="2"/>
  <c r="AJ22" i="2" s="1"/>
  <c r="AI23" i="2"/>
  <c r="AI24" i="2"/>
  <c r="AK24" i="2" s="1"/>
  <c r="AL24" i="2" s="1"/>
  <c r="AI25" i="2"/>
  <c r="AJ25" i="2" s="1"/>
  <c r="AK25" i="2" s="1"/>
  <c r="AI26" i="2"/>
  <c r="AJ26" i="2" s="1"/>
  <c r="AI27" i="2"/>
  <c r="AJ27" i="2" s="1"/>
  <c r="AL21" i="2"/>
  <c r="AK21" i="2"/>
  <c r="AJ21" i="2"/>
  <c r="AI21" i="2"/>
  <c r="AJ22" i="3" l="1"/>
  <c r="AK22" i="3" s="1"/>
  <c r="AL22" i="3" s="1"/>
  <c r="AK21" i="3"/>
  <c r="AL21" i="3" s="1"/>
  <c r="AL25" i="2"/>
  <c r="AK30" i="3"/>
  <c r="AJ28" i="3"/>
  <c r="AK28" i="3" s="1"/>
  <c r="AL28" i="3" s="1"/>
  <c r="AJ29" i="3"/>
  <c r="AK29" i="3" s="1"/>
  <c r="AJ17" i="3"/>
  <c r="AK17" i="3" s="1"/>
  <c r="AL17" i="3" s="1"/>
  <c r="AK27" i="2"/>
  <c r="AL27" i="2" s="1"/>
  <c r="AL29" i="2" s="1"/>
  <c r="AK26" i="2"/>
  <c r="AL26" i="2" s="1"/>
  <c r="AJ23" i="2"/>
  <c r="AK23" i="2" s="1"/>
  <c r="AL23" i="2" s="1"/>
  <c r="AK22" i="2"/>
  <c r="AL22" i="2" s="1"/>
  <c r="G36" i="1"/>
  <c r="G31" i="3"/>
  <c r="Y31" i="3" l="1"/>
  <c r="Y29" i="2"/>
  <c r="M29" i="2"/>
  <c r="M31" i="3"/>
  <c r="AL30" i="3"/>
  <c r="AL29" i="3"/>
  <c r="AL31" i="3"/>
</calcChain>
</file>

<file path=xl/sharedStrings.xml><?xml version="1.0" encoding="utf-8"?>
<sst xmlns="http://schemas.openxmlformats.org/spreadsheetml/2006/main" count="453" uniqueCount="93">
  <si>
    <t xml:space="preserve">            WYKONAWCA</t>
  </si>
  <si>
    <t>……………………………………………..</t>
  </si>
  <si>
    <t>1.</t>
  </si>
  <si>
    <t>2.</t>
  </si>
  <si>
    <t>Nazwa i adres Wykonawcy:…………………………………………………………………………………………………………………………….</t>
  </si>
  <si>
    <t>3.</t>
  </si>
  <si>
    <t>4.</t>
  </si>
  <si>
    <t>5.</t>
  </si>
  <si>
    <t>Zestawienie tabelaryczne:</t>
  </si>
  <si>
    <t>Lp.</t>
  </si>
  <si>
    <t>Miejsce zainstalowania</t>
  </si>
  <si>
    <t>Nazwa systemu / urządzenia</t>
  </si>
  <si>
    <t>Wykaz elementów wchodzących w skład systemu / urządzenia</t>
  </si>
  <si>
    <t>Czasookres wykonania konserwacji
[m-c]</t>
  </si>
  <si>
    <t>Ilość konserwacji  w trakcie jednego roku</t>
  </si>
  <si>
    <t>Kompleks Wojskowy</t>
  </si>
  <si>
    <t>Nr budynku</t>
  </si>
  <si>
    <t>Nazwa Użytkownika</t>
  </si>
  <si>
    <t>Nazwa elementu</t>
  </si>
  <si>
    <t>Całość umowy</t>
  </si>
  <si>
    <t>Cena jedn. netto [zł]</t>
  </si>
  <si>
    <t>Wartość netto [zł]</t>
  </si>
  <si>
    <t>Wartość podatku VAT [zł]</t>
  </si>
  <si>
    <t>Wartość brutto [zł]</t>
  </si>
  <si>
    <t xml:space="preserve"> Koszalin                     ul. 4 Marca 3 </t>
  </si>
  <si>
    <t>17 WOG</t>
  </si>
  <si>
    <t>8 pplot</t>
  </si>
  <si>
    <t xml:space="preserve"> Koszalin                    ul. Wojska Polskiego 66</t>
  </si>
  <si>
    <t>CSSP</t>
  </si>
  <si>
    <t>Kompleks wojskowy Darżewo</t>
  </si>
  <si>
    <t>283 krt</t>
  </si>
  <si>
    <t>GL</t>
  </si>
  <si>
    <t>Kompleks wojskowy w Bobolinie</t>
  </si>
  <si>
    <t>Kołobrzeg                  ul. Koszalińska 76</t>
  </si>
  <si>
    <t>8 brem</t>
  </si>
  <si>
    <t xml:space="preserve">Kompleks wojskowy  Kołobrzeg                           ul. Wiosenna 4a </t>
  </si>
  <si>
    <t xml:space="preserve">Kompleks wojskowy  Kołobrzeg                            ul. Wiosenna 4a </t>
  </si>
  <si>
    <t>Pieczątka i czytelny podpis Wykonawcy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</si>
  <si>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</si>
  <si>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</si>
  <si>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</si>
  <si>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</si>
  <si>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</si>
  <si>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</si>
  <si>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</si>
  <si>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</si>
  <si>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</si>
  <si>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</si>
  <si>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XII</t>
  </si>
  <si>
    <t>XI</t>
  </si>
  <si>
    <t>Harmonogram realizacji konserwacji / rok / m-c/ nr konserwacji</t>
  </si>
  <si>
    <t>Wycena konserwacji</t>
  </si>
  <si>
    <t>Jedna konserwacja</t>
  </si>
  <si>
    <t>RAZEM</t>
  </si>
  <si>
    <t>……………………………………………….</t>
  </si>
  <si>
    <t>HARMONOGRAM REALIZACJI USŁUGI KONSERWACYJNEJ STAŁYCH URZĄDZEŃ TECHNICZNYCH- GRUPA ZABEZPIECZENIA KOŁOBRZEG</t>
  </si>
  <si>
    <t>Nazwa i adres Zamawiającego: 17 Wojskowy Oddział Gospodarczy; ul. 4-go Marca 3; 75-901 Koszalin - Grupa Zabezpieczenia Kołobrzeg</t>
  </si>
  <si>
    <t>HARMONOGRAM REALIZACJI USŁUGI KONSERWACYJNEJ STAŁYCH URZĄDZEŃ TECHNICZNYCH- GRUPA ZABEZPIECZENIA DARŁOWO</t>
  </si>
  <si>
    <t>Nazwa i adres Zamawiającego: 17 Wojskowy Oddział Gospodarczy; ul. 4-go Marca 3; 75-901 Koszalin - Grupa Zabezpieczenia Darłowo</t>
  </si>
  <si>
    <t>HARMONOGRAM REALIZACJI USŁUGI KONSERWACYJNEJ STAŁYCH URZĄDZEŃ TECHNICZNYCH- GRUPA ZABEZPIECZENIA KOSZALIN</t>
  </si>
  <si>
    <t>Nazwa i adres Zamawiającego: 17 Wojskowy Oddział Gospodarczy; ul. 4-go Marca 3; 75-901 Koszalin - Grupa Zabezpieczenia Koszalin</t>
  </si>
  <si>
    <t>System zabezpieczń ppoż.</t>
  </si>
  <si>
    <t>Drzwi i przegrody przeciwpożarowe</t>
  </si>
  <si>
    <t>Rodzaj stałych urządzeń technicznych: Konserwacja i przegląd drzwi przeciwpożarowych</t>
  </si>
  <si>
    <r>
      <t>Nazwa i Kody CPV: 50000000-5 – u</t>
    </r>
    <r>
      <rPr>
        <sz val="11"/>
        <color theme="1"/>
        <rFont val="Arial"/>
        <family val="2"/>
        <charset val="238"/>
      </rPr>
      <t>sługi naprawcze i konserwacyjne</t>
    </r>
    <r>
      <rPr>
        <sz val="12"/>
        <color theme="1"/>
        <rFont val="Arial"/>
        <family val="2"/>
        <charset val="238"/>
      </rPr>
      <t xml:space="preserve"> CPV:71356100-9 - </t>
    </r>
    <r>
      <rPr>
        <sz val="11"/>
        <color theme="1"/>
        <rFont val="Arial"/>
        <family val="2"/>
        <charset val="238"/>
      </rPr>
      <t>usługi kontroli technicznej</t>
    </r>
    <r>
      <rPr>
        <sz val="12"/>
        <color theme="1"/>
        <rFont val="Arial"/>
        <family val="2"/>
        <charset val="238"/>
      </rPr>
      <t xml:space="preserve">; CPV: 75251110-4  – </t>
    </r>
    <r>
      <rPr>
        <sz val="11"/>
        <color theme="1"/>
        <rFont val="Arial"/>
        <family val="2"/>
        <charset val="238"/>
      </rPr>
      <t>usługi  ochrony przeciwpożarowej</t>
    </r>
  </si>
  <si>
    <t>Ilość                     [szt]</t>
  </si>
  <si>
    <t>Wartosc brutto przeglądu             [ zł ]</t>
  </si>
  <si>
    <t>…………………………………………………...…………..</t>
  </si>
  <si>
    <t>………………………………………………...…………..</t>
  </si>
  <si>
    <t xml:space="preserve">                WYKONAWCA</t>
  </si>
  <si>
    <t>Nazwa i Kody CPV: 50000000-5 – usługi naprawcze i konserwacyjne CPV:71356100-9 - usługi kontroli technicznej; CPV: 75251110-4  – usługi  ochrony przeciwpożarowej</t>
  </si>
  <si>
    <r>
      <t xml:space="preserve">Wartość </t>
    </r>
    <r>
      <rPr>
        <b/>
        <sz val="10"/>
        <color theme="1"/>
        <rFont val="Czcionka tekstu podstawowego"/>
        <charset val="238"/>
      </rPr>
      <t>brutto</t>
    </r>
    <r>
      <rPr>
        <sz val="10"/>
        <color theme="1"/>
        <rFont val="Czcionka tekstu podstawowego"/>
        <family val="2"/>
        <charset val="238"/>
      </rPr>
      <t xml:space="preserve"> przeglądu          [ zł ]</t>
    </r>
  </si>
  <si>
    <t>Wycena konserwacji i przeglądu</t>
  </si>
  <si>
    <t>UWAGA:</t>
  </si>
  <si>
    <t>kol.13= kol.12 x kol.7</t>
  </si>
  <si>
    <t>kol.14= kol.13 x 23%</t>
  </si>
  <si>
    <t>kol.16= kol.15 x kol.9</t>
  </si>
  <si>
    <t>kol.15= kol.13 + kol.14</t>
  </si>
  <si>
    <r>
      <t>Wartość</t>
    </r>
    <r>
      <rPr>
        <b/>
        <sz val="10"/>
        <color theme="1"/>
        <rFont val="Arial Narrow"/>
        <family val="2"/>
        <charset val="238"/>
      </rPr>
      <t xml:space="preserve"> brutto</t>
    </r>
    <r>
      <rPr>
        <sz val="10"/>
        <color theme="1"/>
        <rFont val="Arial Narrow"/>
        <family val="2"/>
        <charset val="238"/>
      </rPr>
      <t xml:space="preserve"> przeglądu          [ zł ]</t>
    </r>
  </si>
  <si>
    <t>Darłowo                            ul Zwycięstwa 30</t>
  </si>
  <si>
    <t>Skład Darłowo</t>
  </si>
  <si>
    <t>RCI Gdynia</t>
  </si>
  <si>
    <t xml:space="preserve">Kompleks wojskowy  w Gąskach               </t>
  </si>
  <si>
    <t>RCI Gdynia/PO16</t>
  </si>
  <si>
    <t xml:space="preserve">     CSSP</t>
  </si>
  <si>
    <t>Ilość [szt]</t>
  </si>
  <si>
    <t>Ilość             [szt]</t>
  </si>
  <si>
    <t xml:space="preserve">1 </t>
  </si>
  <si>
    <t>2</t>
  </si>
  <si>
    <t>1</t>
  </si>
  <si>
    <t>RCI Gdynia/POIŁ 18</t>
  </si>
  <si>
    <t>3</t>
  </si>
  <si>
    <t>Załącznik nr 3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</si>
</sst>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\ &quot;zł&quot;"/>
  </numFmts>
  <fonts count="48"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i/>
      <sz val="11"/>
      <color theme="1"/>
      <name val="Arial Narrow"/>
      <family val="2"/>
      <charset val="238"/>
    </font>
    <font>
      <sz val="14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Arial Narrow"/>
      <family val="2"/>
      <charset val="238"/>
    </font>
    <font>
      <b/>
      <sz val="16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 Narrow"/>
      <family val="2"/>
      <charset val="238"/>
    </font>
    <font>
      <b/>
      <i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zcionka tekstu podstawowego"/>
      <charset val="238"/>
    </font>
    <font>
      <b/>
      <sz val="12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i/>
      <sz val="14"/>
      <color theme="1"/>
      <name val="Czcionka tekstu podstawowego"/>
      <family val="2"/>
      <charset val="238"/>
    </font>
    <font>
      <i/>
      <sz val="14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name val="Arial"/>
      <family val="2"/>
      <charset val="238"/>
    </font>
    <font>
      <b/>
      <i/>
      <sz val="14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i/>
      <sz val="11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2"/>
      <name val="Arial Narrow"/>
      <family val="2"/>
      <charset val="238"/>
    </font>
    <font>
      <b/>
      <i/>
      <sz val="1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5" fillId="0" borderId="0" applyFont="0" applyFill="0" applyBorder="0" applyAlignment="0" applyProtection="0"/>
  </cellStyleXfs>
  <cellXfs count="34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5" fillId="0" borderId="0" xfId="0" applyFont="1"/>
    <xf numFmtId="0" fontId="16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/>
    </xf>
    <xf numFmtId="0" fontId="17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 wrapText="1"/>
    </xf>
    <xf numFmtId="165" fontId="18" fillId="4" borderId="15" xfId="0" applyNumberFormat="1" applyFont="1" applyFill="1" applyBorder="1" applyAlignment="1">
      <alignment horizontal="right" vertical="center"/>
    </xf>
    <xf numFmtId="0" fontId="18" fillId="4" borderId="19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5" fontId="18" fillId="4" borderId="23" xfId="0" applyNumberFormat="1" applyFont="1" applyFill="1" applyBorder="1" applyAlignment="1">
      <alignment horizontal="right" vertical="center"/>
    </xf>
    <xf numFmtId="165" fontId="18" fillId="4" borderId="25" xfId="0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21" fillId="0" borderId="0" xfId="0" applyFont="1" applyAlignme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165" fontId="18" fillId="4" borderId="34" xfId="0" applyNumberFormat="1" applyFont="1" applyFill="1" applyBorder="1" applyAlignment="1">
      <alignment horizontal="right" vertical="center"/>
    </xf>
    <xf numFmtId="0" fontId="24" fillId="2" borderId="15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22" fillId="0" borderId="0" xfId="0" applyFont="1" applyAlignment="1"/>
    <xf numFmtId="165" fontId="18" fillId="4" borderId="56" xfId="0" applyNumberFormat="1" applyFont="1" applyFill="1" applyBorder="1" applyAlignment="1">
      <alignment horizontal="right" vertical="center"/>
    </xf>
    <xf numFmtId="0" fontId="28" fillId="0" borderId="0" xfId="0" applyFont="1"/>
    <xf numFmtId="0" fontId="2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4" fillId="2" borderId="3" xfId="0" applyFont="1" applyFill="1" applyBorder="1" applyAlignment="1">
      <alignment horizontal="center" vertical="center" wrapText="1"/>
    </xf>
    <xf numFmtId="0" fontId="30" fillId="3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165" fontId="33" fillId="0" borderId="19" xfId="0" applyNumberFormat="1" applyFont="1" applyBorder="1" applyAlignment="1">
      <alignment horizontal="right" vertical="center"/>
    </xf>
    <xf numFmtId="165" fontId="33" fillId="0" borderId="19" xfId="0" applyNumberFormat="1" applyFont="1" applyBorder="1" applyAlignment="1">
      <alignment horizontal="center" vertical="center"/>
    </xf>
    <xf numFmtId="165" fontId="33" fillId="4" borderId="58" xfId="0" applyNumberFormat="1" applyFont="1" applyFill="1" applyBorder="1" applyAlignment="1">
      <alignment horizontal="right" vertical="center"/>
    </xf>
    <xf numFmtId="165" fontId="33" fillId="4" borderId="59" xfId="0" applyNumberFormat="1" applyFont="1" applyFill="1" applyBorder="1" applyAlignment="1">
      <alignment horizontal="right" vertical="center"/>
    </xf>
    <xf numFmtId="165" fontId="34" fillId="4" borderId="58" xfId="0" applyNumberFormat="1" applyFont="1" applyFill="1" applyBorder="1" applyAlignment="1">
      <alignment horizontal="right" vertical="center"/>
    </xf>
    <xf numFmtId="165" fontId="33" fillId="0" borderId="59" xfId="0" applyNumberFormat="1" applyFont="1" applyBorder="1" applyAlignment="1">
      <alignment horizontal="right" vertical="center"/>
    </xf>
    <xf numFmtId="165" fontId="33" fillId="0" borderId="16" xfId="0" applyNumberFormat="1" applyFont="1" applyBorder="1" applyAlignment="1">
      <alignment horizontal="right" vertical="center"/>
    </xf>
    <xf numFmtId="165" fontId="33" fillId="0" borderId="16" xfId="0" applyNumberFormat="1" applyFont="1" applyBorder="1" applyAlignment="1">
      <alignment horizontal="center" vertical="center"/>
    </xf>
    <xf numFmtId="165" fontId="33" fillId="4" borderId="4" xfId="0" applyNumberFormat="1" applyFont="1" applyFill="1" applyBorder="1" applyAlignment="1">
      <alignment horizontal="right" vertical="center"/>
    </xf>
    <xf numFmtId="165" fontId="33" fillId="4" borderId="37" xfId="0" applyNumberFormat="1" applyFont="1" applyFill="1" applyBorder="1" applyAlignment="1">
      <alignment horizontal="right" vertical="center"/>
    </xf>
    <xf numFmtId="165" fontId="34" fillId="4" borderId="4" xfId="0" applyNumberFormat="1" applyFont="1" applyFill="1" applyBorder="1" applyAlignment="1">
      <alignment horizontal="right" vertical="center"/>
    </xf>
    <xf numFmtId="165" fontId="33" fillId="0" borderId="37" xfId="0" applyNumberFormat="1" applyFont="1" applyBorder="1" applyAlignment="1">
      <alignment horizontal="right" vertical="center"/>
    </xf>
    <xf numFmtId="165" fontId="33" fillId="0" borderId="17" xfId="0" applyNumberFormat="1" applyFont="1" applyBorder="1" applyAlignment="1">
      <alignment horizontal="right" vertical="center"/>
    </xf>
    <xf numFmtId="165" fontId="33" fillId="0" borderId="17" xfId="0" applyNumberFormat="1" applyFont="1" applyBorder="1" applyAlignment="1">
      <alignment horizontal="center" vertical="center"/>
    </xf>
    <xf numFmtId="165" fontId="33" fillId="4" borderId="36" xfId="0" applyNumberFormat="1" applyFont="1" applyFill="1" applyBorder="1" applyAlignment="1">
      <alignment horizontal="right" vertical="center"/>
    </xf>
    <xf numFmtId="165" fontId="33" fillId="4" borderId="38" xfId="0" applyNumberFormat="1" applyFont="1" applyFill="1" applyBorder="1" applyAlignment="1">
      <alignment horizontal="right" vertical="center"/>
    </xf>
    <xf numFmtId="165" fontId="34" fillId="4" borderId="36" xfId="0" applyNumberFormat="1" applyFont="1" applyFill="1" applyBorder="1" applyAlignment="1">
      <alignment horizontal="right" vertical="center"/>
    </xf>
    <xf numFmtId="165" fontId="33" fillId="0" borderId="38" xfId="0" applyNumberFormat="1" applyFont="1" applyBorder="1" applyAlignment="1">
      <alignment horizontal="right" vertical="center"/>
    </xf>
    <xf numFmtId="165" fontId="33" fillId="0" borderId="13" xfId="0" applyNumberFormat="1" applyFont="1" applyBorder="1" applyAlignment="1">
      <alignment horizontal="right" vertical="center"/>
    </xf>
    <xf numFmtId="165" fontId="33" fillId="0" borderId="13" xfId="0" applyNumberFormat="1" applyFont="1" applyBorder="1" applyAlignment="1">
      <alignment horizontal="center" vertical="center"/>
    </xf>
    <xf numFmtId="165" fontId="33" fillId="4" borderId="32" xfId="0" applyNumberFormat="1" applyFont="1" applyFill="1" applyBorder="1" applyAlignment="1">
      <alignment horizontal="right" vertical="center"/>
    </xf>
    <xf numFmtId="165" fontId="33" fillId="4" borderId="39" xfId="0" applyNumberFormat="1" applyFont="1" applyFill="1" applyBorder="1" applyAlignment="1">
      <alignment horizontal="right" vertical="center"/>
    </xf>
    <xf numFmtId="165" fontId="34" fillId="4" borderId="32" xfId="0" applyNumberFormat="1" applyFont="1" applyFill="1" applyBorder="1" applyAlignment="1">
      <alignment horizontal="right" vertical="center"/>
    </xf>
    <xf numFmtId="165" fontId="33" fillId="0" borderId="39" xfId="0" applyNumberFormat="1" applyFont="1" applyBorder="1" applyAlignment="1">
      <alignment horizontal="right" vertical="center"/>
    </xf>
    <xf numFmtId="165" fontId="33" fillId="0" borderId="1" xfId="0" applyNumberFormat="1" applyFont="1" applyBorder="1" applyAlignment="1">
      <alignment horizontal="right" vertical="center"/>
    </xf>
    <xf numFmtId="165" fontId="33" fillId="0" borderId="1" xfId="0" applyNumberFormat="1" applyFont="1" applyBorder="1" applyAlignment="1">
      <alignment horizontal="center" vertical="center"/>
    </xf>
    <xf numFmtId="165" fontId="33" fillId="4" borderId="29" xfId="0" applyNumberFormat="1" applyFont="1" applyFill="1" applyBorder="1" applyAlignment="1">
      <alignment horizontal="right" vertical="center"/>
    </xf>
    <xf numFmtId="165" fontId="33" fillId="4" borderId="40" xfId="0" applyNumberFormat="1" applyFont="1" applyFill="1" applyBorder="1" applyAlignment="1">
      <alignment horizontal="right" vertical="center"/>
    </xf>
    <xf numFmtId="165" fontId="34" fillId="4" borderId="29" xfId="0" applyNumberFormat="1" applyFont="1" applyFill="1" applyBorder="1" applyAlignment="1">
      <alignment horizontal="right" vertical="center"/>
    </xf>
    <xf numFmtId="165" fontId="33" fillId="0" borderId="40" xfId="0" applyNumberFormat="1" applyFont="1" applyBorder="1" applyAlignment="1">
      <alignment horizontal="right" vertical="center"/>
    </xf>
    <xf numFmtId="165" fontId="34" fillId="4" borderId="15" xfId="0" applyNumberFormat="1" applyFont="1" applyFill="1" applyBorder="1" applyAlignment="1">
      <alignment vertical="center"/>
    </xf>
    <xf numFmtId="165" fontId="34" fillId="4" borderId="4" xfId="0" applyNumberFormat="1" applyFont="1" applyFill="1" applyBorder="1" applyAlignment="1">
      <alignment vertical="center"/>
    </xf>
    <xf numFmtId="165" fontId="34" fillId="4" borderId="15" xfId="0" applyNumberFormat="1" applyFont="1" applyFill="1" applyBorder="1" applyAlignment="1">
      <alignment horizontal="right" vertical="center"/>
    </xf>
    <xf numFmtId="165" fontId="34" fillId="4" borderId="25" xfId="0" applyNumberFormat="1" applyFont="1" applyFill="1" applyBorder="1" applyAlignment="1">
      <alignment horizontal="right" vertical="center"/>
    </xf>
    <xf numFmtId="165" fontId="34" fillId="4" borderId="56" xfId="0" applyNumberFormat="1" applyFont="1" applyFill="1" applyBorder="1" applyAlignment="1">
      <alignment horizontal="right" vertical="center"/>
    </xf>
    <xf numFmtId="165" fontId="34" fillId="4" borderId="23" xfId="0" applyNumberFormat="1" applyFont="1" applyFill="1" applyBorder="1" applyAlignment="1">
      <alignment horizontal="right" vertical="center"/>
    </xf>
    <xf numFmtId="0" fontId="34" fillId="4" borderId="13" xfId="0" applyFont="1" applyFill="1" applyBorder="1" applyAlignment="1">
      <alignment horizontal="center" vertical="center"/>
    </xf>
    <xf numFmtId="0" fontId="34" fillId="4" borderId="16" xfId="0" applyFont="1" applyFill="1" applyBorder="1" applyAlignment="1">
      <alignment horizontal="center" vertical="center"/>
    </xf>
    <xf numFmtId="0" fontId="34" fillId="0" borderId="16" xfId="0" applyFont="1" applyFill="1" applyBorder="1" applyAlignment="1">
      <alignment horizontal="center" vertical="center"/>
    </xf>
    <xf numFmtId="0" fontId="34" fillId="4" borderId="27" xfId="0" applyFont="1" applyFill="1" applyBorder="1" applyAlignment="1">
      <alignment horizontal="center" vertical="center"/>
    </xf>
    <xf numFmtId="0" fontId="34" fillId="4" borderId="17" xfId="0" applyFont="1" applyFill="1" applyBorder="1" applyAlignment="1">
      <alignment horizontal="center" vertical="center"/>
    </xf>
    <xf numFmtId="0" fontId="34" fillId="4" borderId="19" xfId="0" applyFont="1" applyFill="1" applyBorder="1" applyAlignment="1">
      <alignment horizontal="center" vertical="center"/>
    </xf>
    <xf numFmtId="0" fontId="34" fillId="4" borderId="20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0" fontId="34" fillId="4" borderId="21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34" fillId="4" borderId="19" xfId="0" applyFont="1" applyFill="1" applyBorder="1" applyAlignment="1">
      <alignment horizontal="center" vertical="center" wrapText="1"/>
    </xf>
    <xf numFmtId="0" fontId="34" fillId="4" borderId="16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19" fillId="4" borderId="61" xfId="0" applyFont="1" applyFill="1" applyBorder="1" applyAlignment="1">
      <alignment horizontal="center" vertical="center" wrapText="1"/>
    </xf>
    <xf numFmtId="0" fontId="34" fillId="4" borderId="61" xfId="0" applyFont="1" applyFill="1" applyBorder="1" applyAlignment="1">
      <alignment horizontal="center" vertical="center"/>
    </xf>
    <xf numFmtId="0" fontId="34" fillId="4" borderId="65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center" vertical="center"/>
    </xf>
    <xf numFmtId="0" fontId="34" fillId="4" borderId="10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40" fillId="3" borderId="12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5" fontId="33" fillId="0" borderId="69" xfId="0" applyNumberFormat="1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44" fillId="0" borderId="1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34" fillId="4" borderId="17" xfId="0" applyFont="1" applyFill="1" applyBorder="1" applyAlignment="1">
      <alignment horizontal="center" vertical="center" wrapText="1"/>
    </xf>
    <xf numFmtId="0" fontId="34" fillId="4" borderId="13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/>
    </xf>
    <xf numFmtId="164" fontId="18" fillId="4" borderId="15" xfId="1" applyFont="1" applyFill="1" applyBorder="1" applyAlignment="1">
      <alignment horizontal="right" vertical="center"/>
    </xf>
    <xf numFmtId="164" fontId="18" fillId="4" borderId="25" xfId="1" applyFont="1" applyFill="1" applyBorder="1" applyAlignment="1">
      <alignment horizontal="right" vertical="center"/>
    </xf>
    <xf numFmtId="164" fontId="18" fillId="0" borderId="19" xfId="1" applyFont="1" applyBorder="1" applyAlignment="1">
      <alignment horizontal="right" vertical="center"/>
    </xf>
    <xf numFmtId="164" fontId="18" fillId="0" borderId="57" xfId="1" applyFont="1" applyBorder="1" applyAlignment="1">
      <alignment horizontal="right" vertical="center"/>
    </xf>
    <xf numFmtId="164" fontId="2" fillId="3" borderId="60" xfId="1" applyFont="1" applyFill="1" applyBorder="1" applyAlignment="1">
      <alignment horizontal="right" vertical="center"/>
    </xf>
    <xf numFmtId="164" fontId="18" fillId="4" borderId="70" xfId="1" applyFont="1" applyFill="1" applyBorder="1" applyAlignment="1">
      <alignment horizontal="right" vertical="center"/>
    </xf>
    <xf numFmtId="164" fontId="18" fillId="4" borderId="71" xfId="1" applyFont="1" applyFill="1" applyBorder="1" applyAlignment="1">
      <alignment horizontal="right" vertical="center"/>
    </xf>
    <xf numFmtId="164" fontId="18" fillId="0" borderId="16" xfId="1" applyFont="1" applyBorder="1" applyAlignment="1">
      <alignment horizontal="right" vertical="center"/>
    </xf>
    <xf numFmtId="164" fontId="18" fillId="0" borderId="2" xfId="1" applyFont="1" applyBorder="1" applyAlignment="1">
      <alignment horizontal="right" vertical="center"/>
    </xf>
    <xf numFmtId="164" fontId="2" fillId="3" borderId="12" xfId="1" applyFont="1" applyFill="1" applyBorder="1" applyAlignment="1">
      <alignment horizontal="right" vertical="center"/>
    </xf>
    <xf numFmtId="164" fontId="18" fillId="4" borderId="68" xfId="1" applyFont="1" applyFill="1" applyBorder="1" applyAlignment="1">
      <alignment horizontal="right" vertical="center"/>
    </xf>
    <xf numFmtId="164" fontId="18" fillId="0" borderId="17" xfId="1" applyFont="1" applyBorder="1" applyAlignment="1">
      <alignment horizontal="right" vertical="center"/>
    </xf>
    <xf numFmtId="164" fontId="18" fillId="0" borderId="35" xfId="1" applyFont="1" applyBorder="1" applyAlignment="1">
      <alignment horizontal="right" vertical="center"/>
    </xf>
    <xf numFmtId="164" fontId="2" fillId="3" borderId="33" xfId="1" applyFont="1" applyFill="1" applyBorder="1" applyAlignment="1">
      <alignment horizontal="right" vertical="center"/>
    </xf>
    <xf numFmtId="164" fontId="18" fillId="0" borderId="13" xfId="1" applyFont="1" applyBorder="1" applyAlignment="1">
      <alignment horizontal="right" vertical="center"/>
    </xf>
    <xf numFmtId="164" fontId="18" fillId="0" borderId="22" xfId="1" applyFont="1" applyBorder="1" applyAlignment="1">
      <alignment horizontal="right" vertical="center"/>
    </xf>
    <xf numFmtId="0" fontId="2" fillId="0" borderId="0" xfId="0" applyFont="1"/>
    <xf numFmtId="164" fontId="44" fillId="3" borderId="26" xfId="1" applyFont="1" applyFill="1" applyBorder="1" applyAlignment="1">
      <alignment horizontal="right" vertical="center"/>
    </xf>
    <xf numFmtId="164" fontId="44" fillId="3" borderId="33" xfId="1" applyFont="1" applyFill="1" applyBorder="1" applyAlignment="1">
      <alignment horizontal="right" vertical="center"/>
    </xf>
    <xf numFmtId="0" fontId="19" fillId="4" borderId="15" xfId="0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/>
    <xf numFmtId="164" fontId="22" fillId="3" borderId="12" xfId="1" applyFont="1" applyFill="1" applyBorder="1" applyAlignment="1">
      <alignment horizontal="right" vertical="center"/>
    </xf>
    <xf numFmtId="164" fontId="22" fillId="3" borderId="24" xfId="1" applyFont="1" applyFill="1" applyBorder="1" applyAlignment="1">
      <alignment horizontal="right" vertical="center"/>
    </xf>
    <xf numFmtId="164" fontId="22" fillId="3" borderId="60" xfId="1" applyFont="1" applyFill="1" applyBorder="1" applyAlignment="1">
      <alignment horizontal="right" vertical="center"/>
    </xf>
    <xf numFmtId="164" fontId="22" fillId="3" borderId="33" xfId="1" applyFont="1" applyFill="1" applyBorder="1" applyAlignment="1">
      <alignment horizontal="right" vertical="center"/>
    </xf>
    <xf numFmtId="164" fontId="22" fillId="3" borderId="26" xfId="1" applyFont="1" applyFill="1" applyBorder="1" applyAlignment="1">
      <alignment horizontal="right" vertical="center"/>
    </xf>
    <xf numFmtId="164" fontId="46" fillId="4" borderId="15" xfId="1" applyFont="1" applyFill="1" applyBorder="1" applyAlignment="1">
      <alignment horizontal="right" vertical="center"/>
    </xf>
    <xf numFmtId="164" fontId="46" fillId="4" borderId="23" xfId="1" applyFont="1" applyFill="1" applyBorder="1" applyAlignment="1">
      <alignment horizontal="right" vertical="center"/>
    </xf>
    <xf numFmtId="164" fontId="46" fillId="4" borderId="70" xfId="1" applyFont="1" applyFill="1" applyBorder="1" applyAlignment="1">
      <alignment horizontal="right" vertical="center"/>
    </xf>
    <xf numFmtId="164" fontId="46" fillId="4" borderId="71" xfId="1" applyFont="1" applyFill="1" applyBorder="1" applyAlignment="1">
      <alignment horizontal="right" vertical="center"/>
    </xf>
    <xf numFmtId="164" fontId="46" fillId="4" borderId="68" xfId="1" applyFont="1" applyFill="1" applyBorder="1" applyAlignment="1">
      <alignment horizontal="right" vertical="center"/>
    </xf>
    <xf numFmtId="164" fontId="46" fillId="4" borderId="25" xfId="1" applyFont="1" applyFill="1" applyBorder="1" applyAlignment="1">
      <alignment horizontal="right" vertical="center"/>
    </xf>
    <xf numFmtId="164" fontId="46" fillId="0" borderId="16" xfId="1" applyFont="1" applyBorder="1" applyAlignment="1">
      <alignment horizontal="right" vertical="center"/>
    </xf>
    <xf numFmtId="164" fontId="46" fillId="0" borderId="2" xfId="1" applyFont="1" applyBorder="1" applyAlignment="1">
      <alignment horizontal="right" vertical="center"/>
    </xf>
    <xf numFmtId="164" fontId="46" fillId="0" borderId="1" xfId="1" applyFont="1" applyBorder="1" applyAlignment="1">
      <alignment horizontal="right" vertical="center"/>
    </xf>
    <xf numFmtId="164" fontId="46" fillId="0" borderId="18" xfId="1" applyFont="1" applyBorder="1" applyAlignment="1">
      <alignment horizontal="right" vertical="center"/>
    </xf>
    <xf numFmtId="164" fontId="46" fillId="0" borderId="19" xfId="1" applyFont="1" applyBorder="1" applyAlignment="1">
      <alignment horizontal="right" vertical="center"/>
    </xf>
    <xf numFmtId="164" fontId="46" fillId="0" borderId="57" xfId="1" applyFont="1" applyBorder="1" applyAlignment="1">
      <alignment horizontal="right" vertical="center"/>
    </xf>
    <xf numFmtId="164" fontId="46" fillId="0" borderId="17" xfId="1" applyFont="1" applyBorder="1" applyAlignment="1">
      <alignment horizontal="right" vertical="center"/>
    </xf>
    <xf numFmtId="164" fontId="46" fillId="0" borderId="35" xfId="1" applyFont="1" applyBorder="1" applyAlignment="1">
      <alignment horizontal="right" vertical="center"/>
    </xf>
    <xf numFmtId="164" fontId="46" fillId="0" borderId="13" xfId="1" applyFont="1" applyBorder="1" applyAlignment="1">
      <alignment horizontal="right" vertical="center"/>
    </xf>
    <xf numFmtId="164" fontId="46" fillId="0" borderId="22" xfId="1" applyFont="1" applyBorder="1" applyAlignment="1">
      <alignment horizontal="right" vertical="center"/>
    </xf>
    <xf numFmtId="0" fontId="9" fillId="0" borderId="0" xfId="0" applyFont="1"/>
    <xf numFmtId="0" fontId="19" fillId="4" borderId="9" xfId="0" applyFont="1" applyFill="1" applyBorder="1" applyAlignment="1">
      <alignment horizontal="center" vertical="center" wrapText="1"/>
    </xf>
    <xf numFmtId="0" fontId="34" fillId="4" borderId="9" xfId="0" applyFont="1" applyFill="1" applyBorder="1" applyAlignment="1">
      <alignment horizontal="center" vertical="center"/>
    </xf>
    <xf numFmtId="164" fontId="18" fillId="4" borderId="72" xfId="1" applyFont="1" applyFill="1" applyBorder="1" applyAlignment="1">
      <alignment horizontal="right" vertical="center"/>
    </xf>
    <xf numFmtId="164" fontId="18" fillId="0" borderId="1" xfId="1" applyFont="1" applyBorder="1" applyAlignment="1">
      <alignment horizontal="right" vertical="center"/>
    </xf>
    <xf numFmtId="164" fontId="18" fillId="0" borderId="18" xfId="1" applyFont="1" applyBorder="1" applyAlignment="1">
      <alignment horizontal="right" vertical="center"/>
    </xf>
    <xf numFmtId="164" fontId="2" fillId="3" borderId="24" xfId="1" applyFont="1" applyFill="1" applyBorder="1" applyAlignment="1">
      <alignment horizontal="right" vertical="center"/>
    </xf>
    <xf numFmtId="165" fontId="33" fillId="4" borderId="16" xfId="0" applyNumberFormat="1" applyFont="1" applyFill="1" applyBorder="1" applyAlignment="1">
      <alignment horizontal="right" vertical="center"/>
    </xf>
    <xf numFmtId="165" fontId="34" fillId="4" borderId="16" xfId="0" applyNumberFormat="1" applyFont="1" applyFill="1" applyBorder="1" applyAlignment="1">
      <alignment horizontal="right" vertical="center"/>
    </xf>
    <xf numFmtId="164" fontId="2" fillId="3" borderId="27" xfId="1" applyFont="1" applyFill="1" applyBorder="1" applyAlignment="1">
      <alignment horizontal="right" vertical="center"/>
    </xf>
    <xf numFmtId="165" fontId="18" fillId="4" borderId="4" xfId="0" applyNumberFormat="1" applyFont="1" applyFill="1" applyBorder="1" applyAlignment="1">
      <alignment horizontal="right" vertical="center"/>
    </xf>
    <xf numFmtId="165" fontId="33" fillId="4" borderId="2" xfId="0" applyNumberFormat="1" applyFont="1" applyFill="1" applyBorder="1" applyAlignment="1">
      <alignment horizontal="right" vertical="center"/>
    </xf>
    <xf numFmtId="164" fontId="18" fillId="4" borderId="4" xfId="1" applyFont="1" applyFill="1" applyBorder="1" applyAlignment="1">
      <alignment horizontal="right" vertical="center"/>
    </xf>
    <xf numFmtId="165" fontId="33" fillId="4" borderId="71" xfId="0" applyNumberFormat="1" applyFont="1" applyFill="1" applyBorder="1" applyAlignment="1">
      <alignment horizontal="right" vertical="center"/>
    </xf>
    <xf numFmtId="0" fontId="47" fillId="4" borderId="15" xfId="0" applyFont="1" applyFill="1" applyBorder="1" applyAlignment="1">
      <alignment horizontal="center" vertical="center"/>
    </xf>
    <xf numFmtId="0" fontId="47" fillId="4" borderId="25" xfId="0" applyFont="1" applyFill="1" applyBorder="1" applyAlignment="1">
      <alignment horizontal="center" vertical="center"/>
    </xf>
    <xf numFmtId="0" fontId="47" fillId="4" borderId="56" xfId="0" applyFont="1" applyFill="1" applyBorder="1" applyAlignment="1">
      <alignment horizontal="center" vertical="center"/>
    </xf>
    <xf numFmtId="0" fontId="47" fillId="4" borderId="34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165" fontId="33" fillId="0" borderId="9" xfId="0" applyNumberFormat="1" applyFont="1" applyBorder="1" applyAlignment="1">
      <alignment horizontal="center" vertical="center"/>
    </xf>
    <xf numFmtId="164" fontId="46" fillId="4" borderId="29" xfId="1" applyFont="1" applyFill="1" applyBorder="1" applyAlignment="1">
      <alignment horizontal="right" vertical="center"/>
    </xf>
    <xf numFmtId="164" fontId="46" fillId="4" borderId="32" xfId="1" applyFont="1" applyFill="1" applyBorder="1" applyAlignment="1">
      <alignment horizontal="right" vertical="center"/>
    </xf>
    <xf numFmtId="0" fontId="47" fillId="4" borderId="16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top"/>
    </xf>
    <xf numFmtId="2" fontId="8" fillId="0" borderId="61" xfId="0" applyNumberFormat="1" applyFont="1" applyBorder="1" applyAlignment="1">
      <alignment horizontal="center" vertical="top" textRotation="90"/>
    </xf>
    <xf numFmtId="2" fontId="8" fillId="0" borderId="9" xfId="0" applyNumberFormat="1" applyFont="1" applyBorder="1" applyAlignment="1">
      <alignment horizontal="center" vertical="top" textRotation="90"/>
    </xf>
    <xf numFmtId="2" fontId="8" fillId="0" borderId="62" xfId="0" applyNumberFormat="1" applyFont="1" applyBorder="1" applyAlignment="1">
      <alignment horizontal="center" vertical="top" textRotation="90"/>
    </xf>
    <xf numFmtId="0" fontId="22" fillId="0" borderId="0" xfId="0" applyFont="1" applyAlignment="1">
      <alignment horizont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164" fontId="8" fillId="6" borderId="61" xfId="1" applyFont="1" applyFill="1" applyBorder="1" applyAlignment="1">
      <alignment horizontal="center" vertical="top" textRotation="90"/>
    </xf>
    <xf numFmtId="164" fontId="8" fillId="6" borderId="9" xfId="1" applyFont="1" applyFill="1" applyBorder="1" applyAlignment="1">
      <alignment horizontal="center" vertical="top" textRotation="90"/>
    </xf>
    <xf numFmtId="164" fontId="8" fillId="6" borderId="62" xfId="1" applyFont="1" applyFill="1" applyBorder="1" applyAlignment="1">
      <alignment horizontal="center" vertical="top" textRotation="90"/>
    </xf>
    <xf numFmtId="0" fontId="16" fillId="2" borderId="1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/>
    </xf>
    <xf numFmtId="2" fontId="8" fillId="0" borderId="50" xfId="0" applyNumberFormat="1" applyFont="1" applyBorder="1" applyAlignment="1">
      <alignment horizontal="center" vertical="top" textRotation="90"/>
    </xf>
    <xf numFmtId="2" fontId="8" fillId="0" borderId="31" xfId="0" applyNumberFormat="1" applyFont="1" applyBorder="1" applyAlignment="1">
      <alignment horizontal="center" vertical="top" textRotation="90"/>
    </xf>
    <xf numFmtId="2" fontId="8" fillId="0" borderId="46" xfId="0" applyNumberFormat="1" applyFont="1" applyBorder="1" applyAlignment="1">
      <alignment horizontal="center" vertical="top" textRotation="90"/>
    </xf>
    <xf numFmtId="0" fontId="12" fillId="2" borderId="5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3" fillId="2" borderId="1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45" xfId="0" applyFont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41" xfId="0" applyNumberFormat="1" applyFont="1" applyFill="1" applyBorder="1" applyAlignment="1">
      <alignment horizontal="center" vertical="center" wrapText="1"/>
    </xf>
    <xf numFmtId="49" fontId="24" fillId="2" borderId="42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 vertical="center" wrapText="1"/>
    </xf>
    <xf numFmtId="0" fontId="14" fillId="2" borderId="43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2" borderId="44" xfId="0" applyFont="1" applyFill="1" applyBorder="1" applyAlignment="1">
      <alignment horizontal="center" vertical="center" wrapText="1"/>
    </xf>
    <xf numFmtId="164" fontId="0" fillId="5" borderId="47" xfId="0" applyNumberFormat="1" applyFill="1" applyBorder="1" applyAlignment="1">
      <alignment horizontal="center"/>
    </xf>
    <xf numFmtId="0" fontId="0" fillId="5" borderId="48" xfId="0" applyFill="1" applyBorder="1" applyAlignment="1">
      <alignment horizontal="center"/>
    </xf>
    <xf numFmtId="0" fontId="0" fillId="5" borderId="49" xfId="0" applyFill="1" applyBorder="1" applyAlignment="1">
      <alignment horizontal="center"/>
    </xf>
    <xf numFmtId="0" fontId="15" fillId="0" borderId="24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1" xfId="0" applyBorder="1" applyAlignment="1">
      <alignment horizontal="center"/>
    </xf>
    <xf numFmtId="0" fontId="0" fillId="0" borderId="53" xfId="0" applyBorder="1" applyAlignment="1">
      <alignment horizontal="center"/>
    </xf>
    <xf numFmtId="2" fontId="8" fillId="0" borderId="65" xfId="0" applyNumberFormat="1" applyFont="1" applyBorder="1" applyAlignment="1">
      <alignment horizontal="center" vertical="top" textRotation="90"/>
    </xf>
    <xf numFmtId="2" fontId="8" fillId="0" borderId="10" xfId="0" applyNumberFormat="1" applyFont="1" applyBorder="1" applyAlignment="1">
      <alignment horizontal="center" vertical="top" textRotation="90"/>
    </xf>
    <xf numFmtId="2" fontId="8" fillId="0" borderId="73" xfId="0" applyNumberFormat="1" applyFont="1" applyBorder="1" applyAlignment="1">
      <alignment horizontal="center" vertical="top" textRotation="90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32" fillId="0" borderId="0" xfId="0" applyFont="1" applyAlignment="1">
      <alignment horizontal="center"/>
    </xf>
    <xf numFmtId="0" fontId="31" fillId="2" borderId="1" xfId="0" applyFont="1" applyFill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31" fillId="2" borderId="14" xfId="0" applyFont="1" applyFill="1" applyBorder="1" applyAlignment="1">
      <alignment horizontal="center" vertical="center" wrapText="1"/>
    </xf>
    <xf numFmtId="0" fontId="31" fillId="2" borderId="23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164" fontId="10" fillId="0" borderId="9" xfId="1" applyFont="1" applyBorder="1" applyAlignment="1">
      <alignment horizontal="center" vertical="top" textRotation="90"/>
    </xf>
    <xf numFmtId="164" fontId="10" fillId="0" borderId="62" xfId="1" applyFont="1" applyBorder="1" applyAlignment="1">
      <alignment horizontal="center" vertical="top" textRotation="90"/>
    </xf>
    <xf numFmtId="0" fontId="31" fillId="3" borderId="24" xfId="0" applyFont="1" applyFill="1" applyBorder="1" applyAlignment="1">
      <alignment horizontal="center" vertical="center" wrapText="1"/>
    </xf>
    <xf numFmtId="0" fontId="31" fillId="3" borderId="26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/>
    </xf>
    <xf numFmtId="0" fontId="16" fillId="2" borderId="44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164" fontId="10" fillId="6" borderId="9" xfId="1" applyFont="1" applyFill="1" applyBorder="1" applyAlignment="1">
      <alignment horizontal="center" vertical="top" textRotation="90"/>
    </xf>
    <xf numFmtId="164" fontId="10" fillId="6" borderId="62" xfId="1" applyFont="1" applyFill="1" applyBorder="1" applyAlignment="1">
      <alignment horizontal="center" vertical="top" textRotation="90"/>
    </xf>
    <xf numFmtId="2" fontId="8" fillId="0" borderId="66" xfId="0" applyNumberFormat="1" applyFont="1" applyBorder="1" applyAlignment="1">
      <alignment horizontal="center" vertical="top" textRotation="90"/>
    </xf>
    <xf numFmtId="2" fontId="8" fillId="0" borderId="67" xfId="0" applyNumberFormat="1" applyFont="1" applyBorder="1" applyAlignment="1">
      <alignment horizontal="center" vertical="top" textRotation="90"/>
    </xf>
    <xf numFmtId="0" fontId="37" fillId="0" borderId="48" xfId="0" applyFont="1" applyBorder="1" applyAlignment="1">
      <alignment horizontal="center" vertical="center" wrapText="1"/>
    </xf>
    <xf numFmtId="0" fontId="37" fillId="0" borderId="49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5" fillId="0" borderId="53" xfId="0" applyFont="1" applyBorder="1" applyAlignment="1">
      <alignment horizontal="center" vertical="center"/>
    </xf>
    <xf numFmtId="164" fontId="0" fillId="5" borderId="48" xfId="0" applyNumberFormat="1" applyFill="1" applyBorder="1" applyAlignment="1">
      <alignment horizontal="center"/>
    </xf>
    <xf numFmtId="164" fontId="10" fillId="0" borderId="66" xfId="1" applyFont="1" applyBorder="1" applyAlignment="1">
      <alignment horizontal="center" vertical="top" textRotation="90"/>
    </xf>
    <xf numFmtId="164" fontId="10" fillId="0" borderId="67" xfId="1" applyFont="1" applyBorder="1" applyAlignment="1">
      <alignment horizontal="center" vertical="top" textRotation="90"/>
    </xf>
    <xf numFmtId="164" fontId="10" fillId="0" borderId="63" xfId="1" applyFont="1" applyBorder="1" applyAlignment="1">
      <alignment horizontal="center" vertical="top" textRotation="90"/>
    </xf>
    <xf numFmtId="164" fontId="10" fillId="0" borderId="64" xfId="1" applyFont="1" applyBorder="1" applyAlignment="1">
      <alignment horizontal="center" vertical="top" textRotation="90"/>
    </xf>
    <xf numFmtId="0" fontId="1" fillId="0" borderId="0" xfId="0" applyFont="1" applyAlignment="1">
      <alignment horizontal="left" vertical="top"/>
    </xf>
    <xf numFmtId="0" fontId="41" fillId="0" borderId="0" xfId="0" applyFont="1" applyAlignment="1">
      <alignment horizontal="center"/>
    </xf>
    <xf numFmtId="0" fontId="31" fillId="2" borderId="31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8" fillId="2" borderId="11" xfId="0" applyFont="1" applyFill="1" applyBorder="1" applyAlignment="1">
      <alignment horizontal="center" vertical="center" wrapText="1"/>
    </xf>
    <xf numFmtId="0" fontId="39" fillId="2" borderId="3" xfId="0" applyFont="1" applyFill="1" applyBorder="1" applyAlignment="1">
      <alignment horizontal="center" vertical="center" wrapText="1"/>
    </xf>
    <xf numFmtId="164" fontId="44" fillId="0" borderId="61" xfId="1" applyFont="1" applyBorder="1" applyAlignment="1">
      <alignment horizontal="center" vertical="top" textRotation="90"/>
    </xf>
    <xf numFmtId="164" fontId="44" fillId="0" borderId="9" xfId="1" applyFont="1" applyBorder="1" applyAlignment="1">
      <alignment horizontal="center" vertical="top" textRotation="90"/>
    </xf>
    <xf numFmtId="164" fontId="44" fillId="0" borderId="62" xfId="1" applyFont="1" applyBorder="1" applyAlignment="1">
      <alignment horizontal="center" vertical="top" textRotation="90"/>
    </xf>
    <xf numFmtId="0" fontId="13" fillId="0" borderId="24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164" fontId="44" fillId="6" borderId="61" xfId="1" applyFont="1" applyFill="1" applyBorder="1" applyAlignment="1">
      <alignment horizontal="center" vertical="top" textRotation="90"/>
    </xf>
    <xf numFmtId="164" fontId="44" fillId="6" borderId="9" xfId="1" applyFont="1" applyFill="1" applyBorder="1" applyAlignment="1">
      <alignment horizontal="center" vertical="top" textRotation="90"/>
    </xf>
    <xf numFmtId="164" fontId="44" fillId="6" borderId="62" xfId="1" applyFont="1" applyFill="1" applyBorder="1" applyAlignment="1">
      <alignment horizontal="center" vertical="top" textRotation="90"/>
    </xf>
    <xf numFmtId="164" fontId="44" fillId="5" borderId="30" xfId="0" applyNumberFormat="1" applyFont="1" applyFill="1" applyBorder="1" applyAlignment="1">
      <alignment horizontal="center" vertical="center"/>
    </xf>
    <xf numFmtId="0" fontId="44" fillId="5" borderId="30" xfId="0" applyFont="1" applyFill="1" applyBorder="1" applyAlignment="1">
      <alignment horizontal="center" vertical="center"/>
    </xf>
    <xf numFmtId="0" fontId="44" fillId="5" borderId="55" xfId="0" applyFont="1" applyFill="1" applyBorder="1" applyAlignment="1">
      <alignment horizontal="center" vertical="center"/>
    </xf>
    <xf numFmtId="0" fontId="36" fillId="0" borderId="53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6" fillId="0" borderId="55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50"/>
  <sheetViews>
    <sheetView tabSelected="1" view="pageBreakPreview" zoomScale="70" zoomScaleNormal="80" zoomScaleSheetLayoutView="70" zoomScalePageLayoutView="50" workbookViewId="0">
      <selection activeCell="AK7" sqref="AK7"/>
    </sheetView>
  </sheetViews>
  <sheetFormatPr defaultColWidth="9.140625" defaultRowHeight="18.75"/>
  <cols>
    <col min="1" max="1" width="4.7109375" customWidth="1"/>
    <col min="2" max="2" width="12.7109375" customWidth="1"/>
    <col min="3" max="3" width="10.7109375" style="5" customWidth="1"/>
    <col min="4" max="5" width="12.7109375" customWidth="1"/>
    <col min="6" max="6" width="20.7109375" style="3" customWidth="1"/>
    <col min="7" max="7" width="8.7109375" style="48" customWidth="1"/>
    <col min="8" max="8" width="12.7109375" style="2" customWidth="1"/>
    <col min="9" max="9" width="10.7109375" style="2" customWidth="1"/>
    <col min="10" max="13" width="4.7109375" customWidth="1"/>
    <col min="14" max="25" width="4.7109375" style="36" customWidth="1"/>
    <col min="26" max="33" width="4.7109375" customWidth="1"/>
    <col min="34" max="38" width="10.7109375" customWidth="1"/>
    <col min="39" max="39" width="0" hidden="1" customWidth="1"/>
  </cols>
  <sheetData>
    <row r="1" spans="1:38">
      <c r="B1" s="242" t="s">
        <v>0</v>
      </c>
      <c r="C1" s="242"/>
      <c r="D1" s="242"/>
      <c r="E1" s="242"/>
      <c r="F1" s="242"/>
      <c r="L1" s="243"/>
      <c r="M1" s="243"/>
      <c r="N1" s="243"/>
      <c r="O1" s="1"/>
      <c r="P1" s="1"/>
      <c r="Q1" s="1"/>
      <c r="R1" s="1"/>
      <c r="S1" s="1"/>
      <c r="T1" s="50"/>
      <c r="U1" s="1"/>
      <c r="V1" s="1"/>
      <c r="W1" s="1"/>
      <c r="X1" s="1"/>
      <c r="Y1" s="1"/>
      <c r="AI1" s="243" t="s">
        <v>92</v>
      </c>
      <c r="AJ1" s="243"/>
      <c r="AK1" s="243"/>
    </row>
    <row r="2" spans="1:38">
      <c r="B2" s="244"/>
      <c r="C2" s="244"/>
      <c r="E2" s="1"/>
    </row>
    <row r="3" spans="1:38">
      <c r="B3" s="243" t="s">
        <v>1</v>
      </c>
      <c r="C3" s="243"/>
      <c r="D3" s="243"/>
      <c r="E3" s="1"/>
      <c r="F3" s="4"/>
    </row>
    <row r="5" spans="1:38" ht="30" customHeight="1">
      <c r="A5" s="245" t="s">
        <v>59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</row>
    <row r="6" spans="1:38" s="3" customFormat="1" ht="18.75" customHeight="1">
      <c r="A6" s="6" t="s">
        <v>2</v>
      </c>
      <c r="B6" s="53" t="s">
        <v>60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8" s="3" customFormat="1" ht="20.100000000000001" customHeight="1">
      <c r="A7" s="6" t="s">
        <v>3</v>
      </c>
      <c r="B7" s="248" t="s">
        <v>4</v>
      </c>
      <c r="C7" s="248"/>
      <c r="D7" s="248"/>
      <c r="E7" s="248"/>
      <c r="F7" s="248"/>
      <c r="G7" s="248"/>
      <c r="H7" s="248"/>
      <c r="I7" s="7"/>
      <c r="J7" s="6"/>
      <c r="K7" s="6"/>
      <c r="L7" s="6"/>
      <c r="M7" s="44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4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</row>
    <row r="8" spans="1:38" s="3" customFormat="1" ht="18.75" customHeight="1">
      <c r="A8" s="6" t="s">
        <v>5</v>
      </c>
      <c r="B8" s="53" t="s">
        <v>63</v>
      </c>
      <c r="C8" s="53"/>
      <c r="D8" s="53"/>
      <c r="E8" s="53"/>
      <c r="F8" s="53"/>
      <c r="G8" s="53"/>
      <c r="H8" s="53"/>
      <c r="I8" s="53"/>
      <c r="J8" s="6"/>
      <c r="K8" s="6"/>
      <c r="L8" s="6"/>
      <c r="M8" s="44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4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8" s="3" customFormat="1" ht="18.75" customHeight="1">
      <c r="A9" s="6" t="s">
        <v>6</v>
      </c>
      <c r="B9" s="53" t="s">
        <v>70</v>
      </c>
      <c r="C9" s="53"/>
      <c r="D9" s="53"/>
      <c r="E9" s="53"/>
      <c r="F9" s="53"/>
      <c r="G9" s="53"/>
      <c r="H9" s="53"/>
      <c r="I9" s="53"/>
      <c r="J9" s="6"/>
      <c r="K9" s="6"/>
      <c r="L9" s="6"/>
      <c r="M9" s="6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8" s="3" customFormat="1" ht="18.75" customHeight="1">
      <c r="A10" s="6" t="s">
        <v>7</v>
      </c>
      <c r="B10" s="248" t="s">
        <v>8</v>
      </c>
      <c r="C10" s="248"/>
      <c r="D10" s="248"/>
      <c r="E10" s="248"/>
      <c r="F10" s="248"/>
      <c r="G10" s="248"/>
      <c r="H10" s="248"/>
      <c r="I10" s="7"/>
      <c r="J10" s="6"/>
      <c r="K10" s="6"/>
      <c r="L10" s="6"/>
      <c r="M10" s="6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8" s="3" customFormat="1" ht="18.75" customHeight="1" thickBot="1">
      <c r="A11" s="6"/>
      <c r="B11" s="6"/>
      <c r="C11" s="8"/>
      <c r="D11" s="6"/>
      <c r="E11" s="9"/>
      <c r="F11" s="10"/>
      <c r="G11" s="49"/>
      <c r="H11" s="7"/>
      <c r="I11" s="7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9"/>
      <c r="AG11" s="249"/>
      <c r="AH11" s="249"/>
      <c r="AI11" s="249"/>
      <c r="AJ11" s="249"/>
      <c r="AK11" s="249"/>
      <c r="AL11" s="249"/>
    </row>
    <row r="12" spans="1:38" ht="24.95" customHeight="1">
      <c r="A12" s="222" t="s">
        <v>9</v>
      </c>
      <c r="B12" s="250" t="s">
        <v>10</v>
      </c>
      <c r="C12" s="251"/>
      <c r="D12" s="252"/>
      <c r="E12" s="225" t="s">
        <v>11</v>
      </c>
      <c r="F12" s="250" t="s">
        <v>12</v>
      </c>
      <c r="G12" s="252"/>
      <c r="H12" s="225" t="s">
        <v>13</v>
      </c>
      <c r="I12" s="238" t="s">
        <v>14</v>
      </c>
      <c r="J12" s="255" t="s">
        <v>50</v>
      </c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5" t="s">
        <v>72</v>
      </c>
      <c r="AI12" s="256"/>
      <c r="AJ12" s="256"/>
      <c r="AK12" s="256"/>
      <c r="AL12" s="257"/>
    </row>
    <row r="13" spans="1:38" ht="24.95" customHeight="1">
      <c r="A13" s="223"/>
      <c r="B13" s="225" t="s">
        <v>15</v>
      </c>
      <c r="C13" s="225" t="s">
        <v>16</v>
      </c>
      <c r="D13" s="225" t="s">
        <v>17</v>
      </c>
      <c r="E13" s="226"/>
      <c r="F13" s="284" t="s">
        <v>18</v>
      </c>
      <c r="G13" s="225" t="s">
        <v>85</v>
      </c>
      <c r="H13" s="226"/>
      <c r="I13" s="239"/>
      <c r="J13" s="262">
        <v>2025</v>
      </c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63"/>
      <c r="V13" s="264">
        <v>2026</v>
      </c>
      <c r="W13" s="265"/>
      <c r="X13" s="265"/>
      <c r="Y13" s="265"/>
      <c r="Z13" s="265"/>
      <c r="AA13" s="265"/>
      <c r="AB13" s="265"/>
      <c r="AC13" s="265"/>
      <c r="AD13" s="265"/>
      <c r="AE13" s="265"/>
      <c r="AF13" s="265"/>
      <c r="AG13" s="266"/>
      <c r="AH13" s="246" t="s">
        <v>52</v>
      </c>
      <c r="AI13" s="247"/>
      <c r="AJ13" s="247"/>
      <c r="AK13" s="247"/>
      <c r="AL13" s="52" t="s">
        <v>19</v>
      </c>
    </row>
    <row r="14" spans="1:38" s="11" customFormat="1" ht="39.950000000000003" customHeight="1">
      <c r="A14" s="223"/>
      <c r="B14" s="226"/>
      <c r="C14" s="226"/>
      <c r="D14" s="226"/>
      <c r="E14" s="226"/>
      <c r="F14" s="285"/>
      <c r="G14" s="226"/>
      <c r="H14" s="226"/>
      <c r="I14" s="239"/>
      <c r="J14" s="39" t="s">
        <v>38</v>
      </c>
      <c r="K14" s="40" t="s">
        <v>39</v>
      </c>
      <c r="L14" s="40" t="s">
        <v>40</v>
      </c>
      <c r="M14" s="41" t="s">
        <v>41</v>
      </c>
      <c r="N14" s="40" t="s">
        <v>42</v>
      </c>
      <c r="O14" s="42" t="s">
        <v>43</v>
      </c>
      <c r="P14" s="42" t="s">
        <v>44</v>
      </c>
      <c r="Q14" s="42" t="s">
        <v>45</v>
      </c>
      <c r="R14" s="42" t="s">
        <v>46</v>
      </c>
      <c r="S14" s="42" t="s">
        <v>47</v>
      </c>
      <c r="T14" s="51" t="s">
        <v>49</v>
      </c>
      <c r="U14" s="43" t="s">
        <v>48</v>
      </c>
      <c r="V14" s="42" t="s">
        <v>38</v>
      </c>
      <c r="W14" s="42" t="s">
        <v>39</v>
      </c>
      <c r="X14" s="42" t="s">
        <v>40</v>
      </c>
      <c r="Y14" s="42" t="s">
        <v>41</v>
      </c>
      <c r="Z14" s="42" t="s">
        <v>42</v>
      </c>
      <c r="AA14" s="42" t="s">
        <v>43</v>
      </c>
      <c r="AB14" s="42" t="s">
        <v>44</v>
      </c>
      <c r="AC14" s="42" t="s">
        <v>45</v>
      </c>
      <c r="AD14" s="42" t="s">
        <v>46</v>
      </c>
      <c r="AE14" s="42" t="s">
        <v>47</v>
      </c>
      <c r="AF14" s="51" t="s">
        <v>49</v>
      </c>
      <c r="AG14" s="43" t="s">
        <v>48</v>
      </c>
      <c r="AH14" s="222" t="s">
        <v>20</v>
      </c>
      <c r="AI14" s="225" t="s">
        <v>21</v>
      </c>
      <c r="AJ14" s="225" t="s">
        <v>22</v>
      </c>
      <c r="AK14" s="238" t="s">
        <v>23</v>
      </c>
      <c r="AL14" s="253" t="s">
        <v>23</v>
      </c>
    </row>
    <row r="15" spans="1:38" s="11" customFormat="1" ht="20.100000000000001" customHeight="1">
      <c r="A15" s="224"/>
      <c r="B15" s="227"/>
      <c r="C15" s="227"/>
      <c r="D15" s="227"/>
      <c r="E15" s="227"/>
      <c r="F15" s="286"/>
      <c r="G15" s="227"/>
      <c r="H15" s="227"/>
      <c r="I15" s="240"/>
      <c r="J15" s="258" t="s">
        <v>87</v>
      </c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60"/>
      <c r="V15" s="261" t="s">
        <v>88</v>
      </c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60"/>
      <c r="AH15" s="224"/>
      <c r="AI15" s="227"/>
      <c r="AJ15" s="227"/>
      <c r="AK15" s="240"/>
      <c r="AL15" s="254"/>
    </row>
    <row r="16" spans="1:38" s="16" customFormat="1" ht="12.95" customHeight="1">
      <c r="A16" s="14">
        <v>1</v>
      </c>
      <c r="B16" s="133">
        <v>2</v>
      </c>
      <c r="C16" s="133">
        <v>3</v>
      </c>
      <c r="D16" s="133">
        <v>4</v>
      </c>
      <c r="E16" s="133">
        <v>5</v>
      </c>
      <c r="F16" s="133">
        <v>6</v>
      </c>
      <c r="G16" s="133">
        <v>7</v>
      </c>
      <c r="H16" s="133">
        <v>8</v>
      </c>
      <c r="I16" s="133">
        <v>9</v>
      </c>
      <c r="J16" s="231">
        <v>10</v>
      </c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3"/>
      <c r="V16" s="234">
        <v>11</v>
      </c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3"/>
      <c r="AH16" s="14">
        <v>12</v>
      </c>
      <c r="AI16" s="12">
        <v>13</v>
      </c>
      <c r="AJ16" s="12">
        <v>14</v>
      </c>
      <c r="AK16" s="13">
        <v>15</v>
      </c>
      <c r="AL16" s="15">
        <v>16</v>
      </c>
    </row>
    <row r="17" spans="1:38" ht="50.1" customHeight="1">
      <c r="A17" s="207">
        <v>1</v>
      </c>
      <c r="B17" s="18" t="s">
        <v>24</v>
      </c>
      <c r="C17" s="141">
        <v>15</v>
      </c>
      <c r="D17" s="17" t="s">
        <v>25</v>
      </c>
      <c r="E17" s="27" t="s">
        <v>61</v>
      </c>
      <c r="F17" s="27" t="s">
        <v>62</v>
      </c>
      <c r="G17" s="113">
        <v>21</v>
      </c>
      <c r="H17" s="105">
        <v>12</v>
      </c>
      <c r="I17" s="107">
        <v>1</v>
      </c>
      <c r="J17" s="98"/>
      <c r="K17" s="74"/>
      <c r="M17" s="75" t="s">
        <v>47</v>
      </c>
      <c r="N17" s="75"/>
      <c r="O17" s="76"/>
      <c r="P17" s="76"/>
      <c r="Q17" s="76"/>
      <c r="R17" s="76"/>
      <c r="S17" s="76"/>
      <c r="T17" s="75"/>
      <c r="U17" s="77"/>
      <c r="V17" s="76"/>
      <c r="W17" s="76"/>
      <c r="X17" s="75"/>
      <c r="Y17" s="75" t="s">
        <v>47</v>
      </c>
      <c r="Z17" s="75"/>
      <c r="AA17" s="99"/>
      <c r="AB17" s="99"/>
      <c r="AC17" s="99"/>
      <c r="AD17" s="99"/>
      <c r="AE17" s="99"/>
      <c r="AF17" s="75"/>
      <c r="AG17" s="79"/>
      <c r="AH17" s="177">
        <v>0</v>
      </c>
      <c r="AI17" s="183">
        <f>AH17*G17</f>
        <v>0</v>
      </c>
      <c r="AJ17" s="183">
        <f>AI17*23%</f>
        <v>0</v>
      </c>
      <c r="AK17" s="184">
        <f>AI17+AJ17</f>
        <v>0</v>
      </c>
      <c r="AL17" s="172">
        <f>AK17*I17</f>
        <v>0</v>
      </c>
    </row>
    <row r="18" spans="1:38" ht="50.1" customHeight="1">
      <c r="A18" s="208">
        <v>2</v>
      </c>
      <c r="B18" s="20" t="s">
        <v>24</v>
      </c>
      <c r="C18" s="142">
        <v>13</v>
      </c>
      <c r="D18" s="19" t="s">
        <v>25</v>
      </c>
      <c r="E18" s="27" t="s">
        <v>61</v>
      </c>
      <c r="F18" s="27" t="s">
        <v>62</v>
      </c>
      <c r="G18" s="115">
        <v>11</v>
      </c>
      <c r="H18" s="105">
        <v>12</v>
      </c>
      <c r="I18" s="107">
        <v>1</v>
      </c>
      <c r="J18" s="100"/>
      <c r="K18" s="74"/>
      <c r="L18" s="75"/>
      <c r="M18" s="75" t="s">
        <v>47</v>
      </c>
      <c r="N18" s="75"/>
      <c r="O18" s="76"/>
      <c r="P18" s="76"/>
      <c r="Q18" s="76"/>
      <c r="R18" s="76"/>
      <c r="S18" s="76"/>
      <c r="T18" s="75"/>
      <c r="U18" s="77"/>
      <c r="V18" s="76"/>
      <c r="W18" s="76"/>
      <c r="X18" s="75"/>
      <c r="Y18" s="75" t="s">
        <v>47</v>
      </c>
      <c r="Z18" s="75"/>
      <c r="AA18" s="78"/>
      <c r="AB18" s="78"/>
      <c r="AC18" s="78"/>
      <c r="AD18" s="78"/>
      <c r="AE18" s="78"/>
      <c r="AF18" s="75"/>
      <c r="AG18" s="79"/>
      <c r="AH18" s="177">
        <v>0</v>
      </c>
      <c r="AI18" s="183">
        <f t="shared" ref="AI18:AI35" si="0">AH18*G18</f>
        <v>0</v>
      </c>
      <c r="AJ18" s="183">
        <f t="shared" ref="AJ18:AJ35" si="1">AI18*23%</f>
        <v>0</v>
      </c>
      <c r="AK18" s="184">
        <f t="shared" ref="AK18:AK35" si="2">AI18+AJ18</f>
        <v>0</v>
      </c>
      <c r="AL18" s="172">
        <f t="shared" ref="AL18:AL35" si="3">AK18*I18</f>
        <v>0</v>
      </c>
    </row>
    <row r="19" spans="1:38" ht="50.1" customHeight="1" thickBot="1">
      <c r="A19" s="208">
        <v>3</v>
      </c>
      <c r="B19" s="18" t="s">
        <v>24</v>
      </c>
      <c r="C19" s="141">
        <v>72</v>
      </c>
      <c r="D19" s="17" t="s">
        <v>25</v>
      </c>
      <c r="E19" s="27" t="s">
        <v>61</v>
      </c>
      <c r="F19" s="27" t="s">
        <v>62</v>
      </c>
      <c r="G19" s="114">
        <v>3</v>
      </c>
      <c r="H19" s="105">
        <v>12</v>
      </c>
      <c r="I19" s="138">
        <v>1</v>
      </c>
      <c r="J19" s="103"/>
      <c r="K19" s="92"/>
      <c r="L19" s="93"/>
      <c r="M19" s="93" t="s">
        <v>47</v>
      </c>
      <c r="N19" s="93"/>
      <c r="O19" s="94"/>
      <c r="P19" s="94"/>
      <c r="Q19" s="94"/>
      <c r="R19" s="94"/>
      <c r="S19" s="94"/>
      <c r="T19" s="93"/>
      <c r="U19" s="95"/>
      <c r="V19" s="94"/>
      <c r="W19" s="94"/>
      <c r="X19" s="93"/>
      <c r="Y19" s="93" t="s">
        <v>47</v>
      </c>
      <c r="Z19" s="93"/>
      <c r="AA19" s="96"/>
      <c r="AB19" s="78"/>
      <c r="AC19" s="78"/>
      <c r="AD19" s="78"/>
      <c r="AE19" s="78"/>
      <c r="AF19" s="75"/>
      <c r="AG19" s="79"/>
      <c r="AH19" s="178">
        <v>0</v>
      </c>
      <c r="AI19" s="185">
        <f t="shared" si="0"/>
        <v>0</v>
      </c>
      <c r="AJ19" s="185">
        <f t="shared" si="1"/>
        <v>0</v>
      </c>
      <c r="AK19" s="186">
        <f t="shared" si="2"/>
        <v>0</v>
      </c>
      <c r="AL19" s="173">
        <f t="shared" si="3"/>
        <v>0</v>
      </c>
    </row>
    <row r="20" spans="1:38" ht="50.1" customHeight="1">
      <c r="A20" s="209">
        <v>4</v>
      </c>
      <c r="B20" s="22" t="s">
        <v>24</v>
      </c>
      <c r="C20" s="148">
        <v>3</v>
      </c>
      <c r="D20" s="25" t="s">
        <v>26</v>
      </c>
      <c r="E20" s="26" t="s">
        <v>61</v>
      </c>
      <c r="F20" s="26" t="s">
        <v>62</v>
      </c>
      <c r="G20" s="149">
        <v>15</v>
      </c>
      <c r="H20" s="109">
        <v>12</v>
      </c>
      <c r="I20" s="110">
        <v>1</v>
      </c>
      <c r="J20" s="102"/>
      <c r="K20" s="68"/>
      <c r="L20" s="69"/>
      <c r="M20" s="69" t="s">
        <v>47</v>
      </c>
      <c r="N20" s="69"/>
      <c r="O20" s="70"/>
      <c r="P20" s="70"/>
      <c r="Q20" s="70"/>
      <c r="R20" s="70"/>
      <c r="S20" s="70"/>
      <c r="T20" s="69"/>
      <c r="U20" s="71"/>
      <c r="V20" s="70"/>
      <c r="W20" s="70"/>
      <c r="X20" s="69"/>
      <c r="Y20" s="69" t="s">
        <v>47</v>
      </c>
      <c r="Z20" s="69"/>
      <c r="AA20" s="72"/>
      <c r="AB20" s="72"/>
      <c r="AC20" s="72"/>
      <c r="AD20" s="72"/>
      <c r="AE20" s="72"/>
      <c r="AF20" s="69"/>
      <c r="AG20" s="73"/>
      <c r="AH20" s="179">
        <v>0</v>
      </c>
      <c r="AI20" s="187">
        <f t="shared" si="0"/>
        <v>0</v>
      </c>
      <c r="AJ20" s="187">
        <f t="shared" si="1"/>
        <v>0</v>
      </c>
      <c r="AK20" s="188">
        <f t="shared" si="2"/>
        <v>0</v>
      </c>
      <c r="AL20" s="174">
        <f t="shared" si="3"/>
        <v>0</v>
      </c>
    </row>
    <row r="21" spans="1:38" ht="50.1" customHeight="1">
      <c r="A21" s="208">
        <v>5</v>
      </c>
      <c r="B21" s="18" t="s">
        <v>24</v>
      </c>
      <c r="C21" s="143">
        <v>4</v>
      </c>
      <c r="D21" s="17" t="s">
        <v>26</v>
      </c>
      <c r="E21" s="27" t="s">
        <v>61</v>
      </c>
      <c r="F21" s="27" t="s">
        <v>62</v>
      </c>
      <c r="G21" s="113">
        <v>22</v>
      </c>
      <c r="H21" s="105">
        <v>12</v>
      </c>
      <c r="I21" s="107">
        <v>1</v>
      </c>
      <c r="J21" s="100"/>
      <c r="K21" s="74"/>
      <c r="L21" s="75"/>
      <c r="M21" s="75" t="s">
        <v>47</v>
      </c>
      <c r="N21" s="75"/>
      <c r="O21" s="76"/>
      <c r="P21" s="76"/>
      <c r="Q21" s="76"/>
      <c r="R21" s="76"/>
      <c r="S21" s="76"/>
      <c r="T21" s="75"/>
      <c r="U21" s="77"/>
      <c r="V21" s="76"/>
      <c r="W21" s="76"/>
      <c r="X21" s="75"/>
      <c r="Y21" s="75" t="s">
        <v>47</v>
      </c>
      <c r="Z21" s="75"/>
      <c r="AA21" s="78"/>
      <c r="AB21" s="78"/>
      <c r="AC21" s="78"/>
      <c r="AD21" s="78"/>
      <c r="AE21" s="78"/>
      <c r="AF21" s="75"/>
      <c r="AG21" s="79"/>
      <c r="AH21" s="180">
        <v>0</v>
      </c>
      <c r="AI21" s="183">
        <f t="shared" si="0"/>
        <v>0</v>
      </c>
      <c r="AJ21" s="183">
        <f t="shared" si="1"/>
        <v>0</v>
      </c>
      <c r="AK21" s="184">
        <f t="shared" si="2"/>
        <v>0</v>
      </c>
      <c r="AL21" s="172">
        <f t="shared" si="3"/>
        <v>0</v>
      </c>
    </row>
    <row r="22" spans="1:38" ht="50.1" customHeight="1">
      <c r="A22" s="208">
        <v>6</v>
      </c>
      <c r="B22" s="18" t="s">
        <v>24</v>
      </c>
      <c r="C22" s="143">
        <v>5</v>
      </c>
      <c r="D22" s="17" t="s">
        <v>26</v>
      </c>
      <c r="E22" s="27" t="s">
        <v>61</v>
      </c>
      <c r="F22" s="27" t="s">
        <v>62</v>
      </c>
      <c r="G22" s="113">
        <v>18</v>
      </c>
      <c r="H22" s="105">
        <v>12</v>
      </c>
      <c r="I22" s="107">
        <v>1</v>
      </c>
      <c r="J22" s="100"/>
      <c r="K22" s="74"/>
      <c r="L22" s="75"/>
      <c r="M22" s="75" t="s">
        <v>47</v>
      </c>
      <c r="N22" s="75"/>
      <c r="O22" s="76"/>
      <c r="P22" s="76"/>
      <c r="Q22" s="76"/>
      <c r="R22" s="76"/>
      <c r="S22" s="76"/>
      <c r="T22" s="75"/>
      <c r="U22" s="77"/>
      <c r="V22" s="76"/>
      <c r="W22" s="76"/>
      <c r="X22" s="75"/>
      <c r="Y22" s="75" t="s">
        <v>47</v>
      </c>
      <c r="Z22" s="75"/>
      <c r="AA22" s="78"/>
      <c r="AB22" s="78"/>
      <c r="AC22" s="78"/>
      <c r="AD22" s="78"/>
      <c r="AE22" s="78"/>
      <c r="AF22" s="75"/>
      <c r="AG22" s="79"/>
      <c r="AH22" s="180">
        <v>0</v>
      </c>
      <c r="AI22" s="183">
        <f t="shared" si="0"/>
        <v>0</v>
      </c>
      <c r="AJ22" s="183">
        <f t="shared" si="1"/>
        <v>0</v>
      </c>
      <c r="AK22" s="184">
        <f t="shared" si="2"/>
        <v>0</v>
      </c>
      <c r="AL22" s="172">
        <f t="shared" si="3"/>
        <v>0</v>
      </c>
    </row>
    <row r="23" spans="1:38" ht="50.1" customHeight="1">
      <c r="A23" s="208">
        <v>7</v>
      </c>
      <c r="B23" s="18" t="s">
        <v>24</v>
      </c>
      <c r="C23" s="144">
        <v>16</v>
      </c>
      <c r="D23" s="17" t="s">
        <v>26</v>
      </c>
      <c r="E23" s="27" t="s">
        <v>61</v>
      </c>
      <c r="F23" s="27" t="s">
        <v>62</v>
      </c>
      <c r="G23" s="113">
        <v>20</v>
      </c>
      <c r="H23" s="105">
        <v>12</v>
      </c>
      <c r="I23" s="107">
        <v>1</v>
      </c>
      <c r="J23" s="100"/>
      <c r="K23" s="74"/>
      <c r="L23" s="75"/>
      <c r="M23" s="75" t="s">
        <v>47</v>
      </c>
      <c r="N23" s="75"/>
      <c r="O23" s="76"/>
      <c r="P23" s="76"/>
      <c r="Q23" s="76"/>
      <c r="R23" s="76"/>
      <c r="S23" s="76"/>
      <c r="T23" s="75"/>
      <c r="U23" s="77"/>
      <c r="V23" s="76"/>
      <c r="W23" s="76"/>
      <c r="X23" s="75"/>
      <c r="Y23" s="75" t="s">
        <v>47</v>
      </c>
      <c r="Z23" s="75"/>
      <c r="AA23" s="78"/>
      <c r="AB23" s="78"/>
      <c r="AC23" s="78"/>
      <c r="AD23" s="78"/>
      <c r="AE23" s="78"/>
      <c r="AF23" s="75"/>
      <c r="AG23" s="79"/>
      <c r="AH23" s="180">
        <v>0</v>
      </c>
      <c r="AI23" s="183">
        <f t="shared" si="0"/>
        <v>0</v>
      </c>
      <c r="AJ23" s="183">
        <f t="shared" si="1"/>
        <v>0</v>
      </c>
      <c r="AK23" s="184">
        <f t="shared" si="2"/>
        <v>0</v>
      </c>
      <c r="AL23" s="172">
        <f t="shared" si="3"/>
        <v>0</v>
      </c>
    </row>
    <row r="24" spans="1:38" ht="54.95" customHeight="1">
      <c r="A24" s="208">
        <v>8</v>
      </c>
      <c r="B24" s="18" t="s">
        <v>24</v>
      </c>
      <c r="C24" s="144">
        <v>17</v>
      </c>
      <c r="D24" s="17" t="s">
        <v>26</v>
      </c>
      <c r="E24" s="27" t="s">
        <v>61</v>
      </c>
      <c r="F24" s="27" t="s">
        <v>62</v>
      </c>
      <c r="G24" s="116">
        <v>24</v>
      </c>
      <c r="H24" s="105">
        <v>12</v>
      </c>
      <c r="I24" s="107">
        <v>1</v>
      </c>
      <c r="J24" s="100"/>
      <c r="K24" s="74"/>
      <c r="L24" s="75"/>
      <c r="M24" s="75" t="s">
        <v>47</v>
      </c>
      <c r="N24" s="75"/>
      <c r="O24" s="76"/>
      <c r="P24" s="76"/>
      <c r="Q24" s="76"/>
      <c r="R24" s="76"/>
      <c r="S24" s="76"/>
      <c r="T24" s="75"/>
      <c r="U24" s="77"/>
      <c r="V24" s="76"/>
      <c r="W24" s="76"/>
      <c r="X24" s="75"/>
      <c r="Y24" s="75" t="s">
        <v>47</v>
      </c>
      <c r="Z24" s="75"/>
      <c r="AA24" s="78"/>
      <c r="AB24" s="78"/>
      <c r="AC24" s="78"/>
      <c r="AD24" s="78"/>
      <c r="AE24" s="78"/>
      <c r="AF24" s="75"/>
      <c r="AG24" s="79"/>
      <c r="AH24" s="180">
        <v>0</v>
      </c>
      <c r="AI24" s="183">
        <f t="shared" si="0"/>
        <v>0</v>
      </c>
      <c r="AJ24" s="183">
        <f t="shared" si="1"/>
        <v>0</v>
      </c>
      <c r="AK24" s="184">
        <f t="shared" si="2"/>
        <v>0</v>
      </c>
      <c r="AL24" s="172">
        <f t="shared" si="3"/>
        <v>0</v>
      </c>
    </row>
    <row r="25" spans="1:38" ht="54.95" customHeight="1" thickBot="1">
      <c r="A25" s="208">
        <v>9</v>
      </c>
      <c r="B25" s="28" t="s">
        <v>24</v>
      </c>
      <c r="C25" s="145">
        <v>26</v>
      </c>
      <c r="D25" s="24" t="s">
        <v>26</v>
      </c>
      <c r="E25" s="60" t="s">
        <v>61</v>
      </c>
      <c r="F25" s="60" t="s">
        <v>62</v>
      </c>
      <c r="G25" s="139">
        <v>10</v>
      </c>
      <c r="H25" s="111">
        <v>12</v>
      </c>
      <c r="I25" s="138">
        <v>1</v>
      </c>
      <c r="J25" s="100"/>
      <c r="K25" s="92"/>
      <c r="L25" s="93"/>
      <c r="M25" s="93" t="s">
        <v>47</v>
      </c>
      <c r="N25" s="93"/>
      <c r="O25" s="94"/>
      <c r="P25" s="94"/>
      <c r="Q25" s="94"/>
      <c r="R25" s="94"/>
      <c r="S25" s="94"/>
      <c r="T25" s="93"/>
      <c r="U25" s="95"/>
      <c r="V25" s="94"/>
      <c r="W25" s="94"/>
      <c r="X25" s="93"/>
      <c r="Y25" s="93" t="s">
        <v>47</v>
      </c>
      <c r="Z25" s="75"/>
      <c r="AA25" s="78"/>
      <c r="AB25" s="78"/>
      <c r="AC25" s="78"/>
      <c r="AD25" s="78"/>
      <c r="AE25" s="78"/>
      <c r="AF25" s="75"/>
      <c r="AG25" s="79"/>
      <c r="AH25" s="181">
        <v>0</v>
      </c>
      <c r="AI25" s="189">
        <f t="shared" si="0"/>
        <v>0</v>
      </c>
      <c r="AJ25" s="189">
        <f t="shared" si="1"/>
        <v>0</v>
      </c>
      <c r="AK25" s="190">
        <f t="shared" si="2"/>
        <v>0</v>
      </c>
      <c r="AL25" s="175">
        <f t="shared" si="3"/>
        <v>0</v>
      </c>
    </row>
    <row r="26" spans="1:38" ht="54.95" customHeight="1" thickBot="1">
      <c r="A26" s="209">
        <v>10</v>
      </c>
      <c r="B26" s="22" t="s">
        <v>27</v>
      </c>
      <c r="C26" s="122">
        <v>82</v>
      </c>
      <c r="D26" s="211" t="s">
        <v>84</v>
      </c>
      <c r="E26" s="26" t="s">
        <v>61</v>
      </c>
      <c r="F26" s="26" t="s">
        <v>62</v>
      </c>
      <c r="G26" s="118">
        <v>7</v>
      </c>
      <c r="H26" s="109">
        <v>12</v>
      </c>
      <c r="I26" s="110">
        <v>1</v>
      </c>
      <c r="J26" s="102"/>
      <c r="K26" s="68"/>
      <c r="L26" s="69"/>
      <c r="M26" s="69" t="s">
        <v>47</v>
      </c>
      <c r="N26" s="69"/>
      <c r="O26" s="70"/>
      <c r="P26" s="70"/>
      <c r="Q26" s="70"/>
      <c r="R26" s="70"/>
      <c r="S26" s="70"/>
      <c r="T26" s="69"/>
      <c r="U26" s="71"/>
      <c r="V26" s="70"/>
      <c r="W26" s="70"/>
      <c r="X26" s="69"/>
      <c r="Y26" s="69" t="s">
        <v>47</v>
      </c>
      <c r="Z26" s="69"/>
      <c r="AA26" s="72"/>
      <c r="AB26" s="72"/>
      <c r="AC26" s="72"/>
      <c r="AD26" s="72"/>
      <c r="AE26" s="72"/>
      <c r="AF26" s="69"/>
      <c r="AG26" s="73"/>
      <c r="AH26" s="182">
        <v>0</v>
      </c>
      <c r="AI26" s="191">
        <f t="shared" si="0"/>
        <v>0</v>
      </c>
      <c r="AJ26" s="191">
        <f t="shared" si="1"/>
        <v>0</v>
      </c>
      <c r="AK26" s="192">
        <f t="shared" si="2"/>
        <v>0</v>
      </c>
      <c r="AL26" s="176">
        <f t="shared" si="3"/>
        <v>0</v>
      </c>
    </row>
    <row r="27" spans="1:38" ht="54.95" customHeight="1" thickBot="1">
      <c r="A27" s="216">
        <v>11</v>
      </c>
      <c r="B27" s="22" t="s">
        <v>27</v>
      </c>
      <c r="C27" s="123">
        <v>4</v>
      </c>
      <c r="D27" s="17" t="s">
        <v>28</v>
      </c>
      <c r="E27" s="27" t="s">
        <v>61</v>
      </c>
      <c r="F27" s="26" t="s">
        <v>62</v>
      </c>
      <c r="G27" s="113">
        <v>10</v>
      </c>
      <c r="H27" s="109">
        <v>12</v>
      </c>
      <c r="I27" s="110">
        <v>1</v>
      </c>
      <c r="J27" s="201"/>
      <c r="K27" s="74"/>
      <c r="L27" s="75"/>
      <c r="M27" s="69" t="s">
        <v>47</v>
      </c>
      <c r="N27" s="75"/>
      <c r="O27" s="200"/>
      <c r="P27" s="200"/>
      <c r="Q27" s="200"/>
      <c r="R27" s="200"/>
      <c r="S27" s="200"/>
      <c r="T27" s="75"/>
      <c r="U27" s="200"/>
      <c r="V27" s="200"/>
      <c r="W27" s="200"/>
      <c r="X27" s="75"/>
      <c r="Y27" s="69" t="s">
        <v>47</v>
      </c>
      <c r="Z27" s="75"/>
      <c r="AA27" s="201"/>
      <c r="AB27" s="201"/>
      <c r="AC27" s="201"/>
      <c r="AD27" s="201"/>
      <c r="AE27" s="201"/>
      <c r="AF27" s="75"/>
      <c r="AG27" s="74"/>
      <c r="AH27" s="215"/>
      <c r="AI27" s="191"/>
      <c r="AJ27" s="191"/>
      <c r="AK27" s="192"/>
      <c r="AL27" s="176"/>
    </row>
    <row r="28" spans="1:38" ht="54.95" customHeight="1" thickBot="1">
      <c r="A28" s="216">
        <v>12</v>
      </c>
      <c r="B28" s="22" t="s">
        <v>27</v>
      </c>
      <c r="C28" s="123">
        <v>5</v>
      </c>
      <c r="D28" s="17" t="s">
        <v>28</v>
      </c>
      <c r="E28" s="27" t="s">
        <v>61</v>
      </c>
      <c r="F28" s="26" t="s">
        <v>62</v>
      </c>
      <c r="G28" s="113">
        <v>6</v>
      </c>
      <c r="H28" s="109">
        <v>12</v>
      </c>
      <c r="I28" s="110">
        <v>1</v>
      </c>
      <c r="J28" s="201"/>
      <c r="K28" s="74"/>
      <c r="L28" s="75"/>
      <c r="M28" s="69" t="s">
        <v>47</v>
      </c>
      <c r="N28" s="75"/>
      <c r="O28" s="200"/>
      <c r="P28" s="200"/>
      <c r="Q28" s="200"/>
      <c r="R28" s="200"/>
      <c r="S28" s="200"/>
      <c r="T28" s="75"/>
      <c r="U28" s="200"/>
      <c r="V28" s="200"/>
      <c r="W28" s="200"/>
      <c r="X28" s="75"/>
      <c r="Y28" s="69" t="s">
        <v>47</v>
      </c>
      <c r="Z28" s="75"/>
      <c r="AA28" s="201"/>
      <c r="AB28" s="201"/>
      <c r="AC28" s="201"/>
      <c r="AD28" s="201"/>
      <c r="AE28" s="201"/>
      <c r="AF28" s="75"/>
      <c r="AG28" s="74"/>
      <c r="AH28" s="215"/>
      <c r="AI28" s="191"/>
      <c r="AJ28" s="191"/>
      <c r="AK28" s="192"/>
      <c r="AL28" s="176"/>
    </row>
    <row r="29" spans="1:38" ht="54.95" customHeight="1" thickBot="1">
      <c r="A29" s="216">
        <v>12</v>
      </c>
      <c r="B29" s="18" t="s">
        <v>27</v>
      </c>
      <c r="C29" s="123">
        <v>60</v>
      </c>
      <c r="D29" s="17" t="s">
        <v>28</v>
      </c>
      <c r="E29" s="27" t="s">
        <v>61</v>
      </c>
      <c r="F29" s="194" t="s">
        <v>62</v>
      </c>
      <c r="G29" s="212">
        <v>28</v>
      </c>
      <c r="H29" s="109">
        <v>12</v>
      </c>
      <c r="I29" s="110">
        <v>1</v>
      </c>
      <c r="J29" s="101"/>
      <c r="K29" s="86"/>
      <c r="L29" s="213"/>
      <c r="M29" s="69" t="s">
        <v>47</v>
      </c>
      <c r="N29" s="87"/>
      <c r="O29" s="88"/>
      <c r="P29" s="88"/>
      <c r="Q29" s="88"/>
      <c r="R29" s="88"/>
      <c r="S29" s="88"/>
      <c r="T29" s="87"/>
      <c r="U29" s="89"/>
      <c r="V29" s="88"/>
      <c r="W29" s="88"/>
      <c r="X29" s="87"/>
      <c r="Y29" s="69" t="s">
        <v>47</v>
      </c>
      <c r="Z29" s="87"/>
      <c r="AA29" s="90"/>
      <c r="AB29" s="90"/>
      <c r="AC29" s="90"/>
      <c r="AD29" s="90"/>
      <c r="AE29" s="90"/>
      <c r="AF29" s="87"/>
      <c r="AG29" s="91"/>
      <c r="AH29" s="177">
        <v>0</v>
      </c>
      <c r="AI29" s="183">
        <f t="shared" si="0"/>
        <v>0</v>
      </c>
      <c r="AJ29" s="183">
        <f t="shared" si="1"/>
        <v>0</v>
      </c>
      <c r="AK29" s="184">
        <f t="shared" si="2"/>
        <v>0</v>
      </c>
      <c r="AL29" s="172">
        <f t="shared" si="3"/>
        <v>0</v>
      </c>
    </row>
    <row r="30" spans="1:38" ht="54.95" customHeight="1" thickBot="1">
      <c r="A30" s="216">
        <v>13</v>
      </c>
      <c r="B30" s="18" t="s">
        <v>27</v>
      </c>
      <c r="C30" s="123">
        <v>8</v>
      </c>
      <c r="D30" s="17" t="s">
        <v>28</v>
      </c>
      <c r="E30" s="27" t="s">
        <v>61</v>
      </c>
      <c r="F30" s="26" t="s">
        <v>62</v>
      </c>
      <c r="G30" s="139">
        <v>7</v>
      </c>
      <c r="H30" s="109">
        <v>12</v>
      </c>
      <c r="I30" s="110">
        <v>1</v>
      </c>
      <c r="J30" s="101"/>
      <c r="K30" s="86"/>
      <c r="L30" s="93"/>
      <c r="M30" s="69" t="s">
        <v>47</v>
      </c>
      <c r="N30" s="87"/>
      <c r="O30" s="88"/>
      <c r="P30" s="88"/>
      <c r="Q30" s="88"/>
      <c r="R30" s="88"/>
      <c r="S30" s="88"/>
      <c r="T30" s="87"/>
      <c r="U30" s="89"/>
      <c r="V30" s="88"/>
      <c r="W30" s="88"/>
      <c r="X30" s="93"/>
      <c r="Y30" s="69" t="s">
        <v>47</v>
      </c>
      <c r="Z30" s="87"/>
      <c r="AA30" s="90"/>
      <c r="AB30" s="90"/>
      <c r="AC30" s="90"/>
      <c r="AD30" s="90"/>
      <c r="AE30" s="90"/>
      <c r="AF30" s="87"/>
      <c r="AG30" s="91"/>
      <c r="AH30" s="214"/>
      <c r="AI30" s="185"/>
      <c r="AJ30" s="185"/>
      <c r="AK30" s="186"/>
      <c r="AL30" s="173"/>
    </row>
    <row r="31" spans="1:38" ht="54.95" customHeight="1" thickBot="1">
      <c r="A31" s="216">
        <v>14</v>
      </c>
      <c r="B31" s="18" t="s">
        <v>27</v>
      </c>
      <c r="C31" s="123">
        <v>1</v>
      </c>
      <c r="D31" s="17" t="s">
        <v>28</v>
      </c>
      <c r="E31" s="27" t="s">
        <v>61</v>
      </c>
      <c r="F31" s="26" t="s">
        <v>62</v>
      </c>
      <c r="G31" s="139">
        <v>2</v>
      </c>
      <c r="H31" s="109">
        <v>12</v>
      </c>
      <c r="I31" s="110">
        <v>1</v>
      </c>
      <c r="J31" s="101"/>
      <c r="K31" s="86"/>
      <c r="L31" s="93"/>
      <c r="M31" s="69" t="s">
        <v>47</v>
      </c>
      <c r="N31" s="87"/>
      <c r="O31" s="88"/>
      <c r="P31" s="88"/>
      <c r="Q31" s="88"/>
      <c r="R31" s="88"/>
      <c r="S31" s="88"/>
      <c r="T31" s="87"/>
      <c r="U31" s="89"/>
      <c r="V31" s="88"/>
      <c r="W31" s="88"/>
      <c r="X31" s="93"/>
      <c r="Y31" s="69" t="s">
        <v>47</v>
      </c>
      <c r="Z31" s="87"/>
      <c r="AA31" s="90"/>
      <c r="AB31" s="90"/>
      <c r="AC31" s="90"/>
      <c r="AD31" s="90"/>
      <c r="AE31" s="90"/>
      <c r="AF31" s="87"/>
      <c r="AG31" s="91"/>
      <c r="AH31" s="214"/>
      <c r="AI31" s="185"/>
      <c r="AJ31" s="185"/>
      <c r="AK31" s="186"/>
      <c r="AL31" s="173"/>
    </row>
    <row r="32" spans="1:38" ht="54.95" customHeight="1" thickBot="1">
      <c r="A32" s="216">
        <v>15</v>
      </c>
      <c r="B32" s="18" t="s">
        <v>27</v>
      </c>
      <c r="C32" s="123">
        <v>61</v>
      </c>
      <c r="D32" s="17" t="s">
        <v>28</v>
      </c>
      <c r="E32" s="27" t="s">
        <v>61</v>
      </c>
      <c r="F32" s="26" t="s">
        <v>62</v>
      </c>
      <c r="G32" s="139">
        <v>2</v>
      </c>
      <c r="H32" s="109">
        <v>12</v>
      </c>
      <c r="I32" s="110">
        <v>1</v>
      </c>
      <c r="J32" s="101"/>
      <c r="K32" s="86"/>
      <c r="L32" s="93"/>
      <c r="M32" s="69" t="s">
        <v>47</v>
      </c>
      <c r="N32" s="87"/>
      <c r="O32" s="88"/>
      <c r="P32" s="88"/>
      <c r="Q32" s="88"/>
      <c r="R32" s="88"/>
      <c r="S32" s="88"/>
      <c r="T32" s="87"/>
      <c r="U32" s="89"/>
      <c r="V32" s="88"/>
      <c r="W32" s="88"/>
      <c r="X32" s="93"/>
      <c r="Y32" s="69" t="s">
        <v>47</v>
      </c>
      <c r="Z32" s="87"/>
      <c r="AA32" s="90"/>
      <c r="AB32" s="90"/>
      <c r="AC32" s="90"/>
      <c r="AD32" s="90"/>
      <c r="AE32" s="90"/>
      <c r="AF32" s="87"/>
      <c r="AG32" s="91"/>
      <c r="AH32" s="214"/>
      <c r="AI32" s="185"/>
      <c r="AJ32" s="185"/>
      <c r="AK32" s="186"/>
      <c r="AL32" s="173"/>
    </row>
    <row r="33" spans="1:38" ht="54.95" customHeight="1">
      <c r="A33" s="216">
        <v>16</v>
      </c>
      <c r="B33" s="18" t="s">
        <v>27</v>
      </c>
      <c r="C33" s="123">
        <v>97</v>
      </c>
      <c r="D33" s="17" t="s">
        <v>28</v>
      </c>
      <c r="E33" s="27" t="s">
        <v>61</v>
      </c>
      <c r="F33" s="26" t="s">
        <v>62</v>
      </c>
      <c r="G33" s="139">
        <v>7</v>
      </c>
      <c r="H33" s="109">
        <v>12</v>
      </c>
      <c r="I33" s="110">
        <v>1</v>
      </c>
      <c r="J33" s="101"/>
      <c r="K33" s="86"/>
      <c r="L33" s="93"/>
      <c r="M33" s="69" t="s">
        <v>47</v>
      </c>
      <c r="N33" s="87"/>
      <c r="O33" s="88"/>
      <c r="P33" s="88"/>
      <c r="Q33" s="88"/>
      <c r="R33" s="88"/>
      <c r="S33" s="88"/>
      <c r="T33" s="87"/>
      <c r="U33" s="89"/>
      <c r="V33" s="88"/>
      <c r="W33" s="88"/>
      <c r="X33" s="93"/>
      <c r="Y33" s="69" t="s">
        <v>47</v>
      </c>
      <c r="Z33" s="87"/>
      <c r="AA33" s="90"/>
      <c r="AB33" s="90"/>
      <c r="AC33" s="90"/>
      <c r="AD33" s="90"/>
      <c r="AE33" s="90"/>
      <c r="AF33" s="87"/>
      <c r="AG33" s="91"/>
      <c r="AH33" s="214"/>
      <c r="AI33" s="185"/>
      <c r="AJ33" s="185"/>
      <c r="AK33" s="186"/>
      <c r="AL33" s="173"/>
    </row>
    <row r="34" spans="1:38" ht="54.95" customHeight="1" thickBot="1">
      <c r="A34" s="210">
        <v>17</v>
      </c>
      <c r="B34" s="28" t="s">
        <v>27</v>
      </c>
      <c r="C34" s="146">
        <v>79</v>
      </c>
      <c r="D34" s="17" t="s">
        <v>28</v>
      </c>
      <c r="E34" s="27" t="s">
        <v>61</v>
      </c>
      <c r="F34" s="129" t="s">
        <v>62</v>
      </c>
      <c r="G34" s="117">
        <v>2</v>
      </c>
      <c r="H34" s="108">
        <v>12</v>
      </c>
      <c r="I34" s="112">
        <v>1</v>
      </c>
      <c r="J34" s="101"/>
      <c r="K34" s="86"/>
      <c r="L34" s="93"/>
      <c r="M34" s="93" t="s">
        <v>47</v>
      </c>
      <c r="N34" s="87"/>
      <c r="O34" s="88"/>
      <c r="P34" s="88"/>
      <c r="Q34" s="88"/>
      <c r="R34" s="88"/>
      <c r="S34" s="88"/>
      <c r="T34" s="87"/>
      <c r="U34" s="89"/>
      <c r="V34" s="88"/>
      <c r="W34" s="88"/>
      <c r="X34" s="93"/>
      <c r="Y34" s="93" t="s">
        <v>47</v>
      </c>
      <c r="Z34" s="87"/>
      <c r="AA34" s="90"/>
      <c r="AB34" s="90"/>
      <c r="AC34" s="90"/>
      <c r="AD34" s="90"/>
      <c r="AE34" s="90"/>
      <c r="AF34" s="87"/>
      <c r="AG34" s="91"/>
      <c r="AH34" s="181">
        <v>0</v>
      </c>
      <c r="AI34" s="189">
        <f t="shared" si="0"/>
        <v>0</v>
      </c>
      <c r="AJ34" s="189">
        <f t="shared" si="1"/>
        <v>0</v>
      </c>
      <c r="AK34" s="190">
        <f t="shared" si="2"/>
        <v>0</v>
      </c>
      <c r="AL34" s="175">
        <f t="shared" si="3"/>
        <v>0</v>
      </c>
    </row>
    <row r="35" spans="1:38" ht="54.95" customHeight="1" thickBot="1">
      <c r="A35" s="208">
        <v>18</v>
      </c>
      <c r="B35" s="22" t="s">
        <v>29</v>
      </c>
      <c r="C35" s="147">
        <v>11</v>
      </c>
      <c r="D35" s="19" t="s">
        <v>30</v>
      </c>
      <c r="E35" s="27" t="s">
        <v>61</v>
      </c>
      <c r="F35" s="59" t="s">
        <v>62</v>
      </c>
      <c r="G35" s="104">
        <v>2</v>
      </c>
      <c r="H35" s="104">
        <v>12</v>
      </c>
      <c r="I35" s="130">
        <v>1</v>
      </c>
      <c r="J35" s="102"/>
      <c r="K35" s="68"/>
      <c r="L35" s="140"/>
      <c r="M35" s="140" t="s">
        <v>47</v>
      </c>
      <c r="N35" s="69"/>
      <c r="O35" s="70"/>
      <c r="P35" s="70"/>
      <c r="Q35" s="70"/>
      <c r="R35" s="70"/>
      <c r="S35" s="70"/>
      <c r="T35" s="69"/>
      <c r="U35" s="71"/>
      <c r="V35" s="70"/>
      <c r="W35" s="70"/>
      <c r="X35" s="140"/>
      <c r="Y35" s="140" t="s">
        <v>47</v>
      </c>
      <c r="Z35" s="69"/>
      <c r="AA35" s="72"/>
      <c r="AB35" s="72"/>
      <c r="AC35" s="72"/>
      <c r="AD35" s="72"/>
      <c r="AE35" s="72"/>
      <c r="AF35" s="69"/>
      <c r="AG35" s="73"/>
      <c r="AH35" s="182">
        <v>0</v>
      </c>
      <c r="AI35" s="191">
        <f t="shared" si="0"/>
        <v>0</v>
      </c>
      <c r="AJ35" s="191">
        <f t="shared" si="1"/>
        <v>0</v>
      </c>
      <c r="AK35" s="192">
        <f t="shared" si="2"/>
        <v>0</v>
      </c>
      <c r="AL35" s="176">
        <f t="shared" si="3"/>
        <v>0</v>
      </c>
    </row>
    <row r="36" spans="1:38" ht="30" customHeight="1">
      <c r="G36" s="125">
        <f>SUM(G17:G35)</f>
        <v>217</v>
      </c>
      <c r="I36" s="270" t="s">
        <v>71</v>
      </c>
      <c r="J36" s="235"/>
      <c r="K36" s="218"/>
      <c r="L36" s="218"/>
      <c r="M36" s="228">
        <f>SUMIF(M17:M35,"x",$AK17:$AK35)</f>
        <v>0</v>
      </c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28">
        <f>SUMIF(Y17:Y35,"x",$AK17:$AK35)</f>
        <v>0</v>
      </c>
      <c r="Z36" s="218"/>
      <c r="AA36" s="218"/>
      <c r="AB36" s="218"/>
      <c r="AC36" s="218"/>
      <c r="AD36" s="218"/>
      <c r="AE36" s="218"/>
      <c r="AF36" s="218"/>
      <c r="AG36" s="281"/>
      <c r="AH36" s="279"/>
      <c r="AI36" s="287"/>
      <c r="AJ36" s="273" t="s">
        <v>53</v>
      </c>
      <c r="AK36" s="274"/>
      <c r="AL36" s="267">
        <f>SUM(AL17:AL35)</f>
        <v>0</v>
      </c>
    </row>
    <row r="37" spans="1:38" ht="30" customHeight="1">
      <c r="B37" s="31"/>
      <c r="C37" s="31"/>
      <c r="D37" s="31"/>
      <c r="E37" s="31"/>
      <c r="F37" s="32"/>
      <c r="I37" s="271"/>
      <c r="J37" s="236"/>
      <c r="K37" s="219"/>
      <c r="L37" s="219"/>
      <c r="M37" s="22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29"/>
      <c r="Z37" s="219"/>
      <c r="AA37" s="219"/>
      <c r="AB37" s="219"/>
      <c r="AC37" s="219"/>
      <c r="AD37" s="219"/>
      <c r="AE37" s="219"/>
      <c r="AF37" s="219"/>
      <c r="AG37" s="282"/>
      <c r="AH37" s="280"/>
      <c r="AI37" s="288"/>
      <c r="AJ37" s="275"/>
      <c r="AK37" s="276"/>
      <c r="AL37" s="268"/>
    </row>
    <row r="38" spans="1:38" ht="30" customHeight="1" thickBot="1">
      <c r="I38" s="272"/>
      <c r="J38" s="237"/>
      <c r="K38" s="220"/>
      <c r="L38" s="220"/>
      <c r="M38" s="23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30"/>
      <c r="Z38" s="220"/>
      <c r="AA38" s="220"/>
      <c r="AB38" s="220"/>
      <c r="AC38" s="220"/>
      <c r="AD38" s="220"/>
      <c r="AE38" s="220"/>
      <c r="AF38" s="220"/>
      <c r="AG38" s="283"/>
      <c r="AH38" s="280"/>
      <c r="AI38" s="288"/>
      <c r="AJ38" s="277"/>
      <c r="AK38" s="278"/>
      <c r="AL38" s="269"/>
    </row>
    <row r="39" spans="1:38">
      <c r="B39" s="244"/>
      <c r="C39" s="244"/>
      <c r="D39" s="244"/>
      <c r="E39" s="244"/>
      <c r="F39" s="244"/>
    </row>
    <row r="40" spans="1:38">
      <c r="B40" s="31" t="s">
        <v>37</v>
      </c>
      <c r="C40" s="31"/>
      <c r="D40" s="31"/>
      <c r="E40" s="31"/>
    </row>
    <row r="41" spans="1:38">
      <c r="E41" s="33"/>
      <c r="F41" s="33"/>
    </row>
    <row r="42" spans="1:38" ht="16.5">
      <c r="E42" s="221"/>
      <c r="F42" s="221"/>
      <c r="G42" s="217"/>
      <c r="H42" s="217"/>
      <c r="I42" s="35"/>
      <c r="J42" s="35"/>
      <c r="K42" s="35"/>
      <c r="L42" s="35"/>
    </row>
    <row r="43" spans="1:38" ht="18.75" customHeight="1">
      <c r="B43" s="241" t="s">
        <v>54</v>
      </c>
      <c r="C43" s="241"/>
      <c r="D43" s="241"/>
      <c r="E43" s="241"/>
      <c r="F43" s="46"/>
      <c r="G43" s="217"/>
      <c r="H43" s="217"/>
      <c r="I43" s="35" t="s">
        <v>73</v>
      </c>
      <c r="J43" s="171"/>
      <c r="K43" s="171"/>
    </row>
    <row r="44" spans="1:38" ht="16.5">
      <c r="E44" s="221"/>
      <c r="F44" s="221"/>
      <c r="G44" s="217"/>
      <c r="H44" s="217"/>
      <c r="I44" s="193" t="s">
        <v>74</v>
      </c>
      <c r="J44" s="193"/>
      <c r="K44" s="5"/>
      <c r="L44" s="3"/>
    </row>
    <row r="45" spans="1:38" ht="16.5">
      <c r="E45" s="221"/>
      <c r="F45" s="221"/>
      <c r="G45" s="217"/>
      <c r="H45" s="217"/>
      <c r="I45" s="193" t="s">
        <v>75</v>
      </c>
      <c r="J45" s="193"/>
      <c r="K45" s="5"/>
      <c r="L45" s="3"/>
    </row>
    <row r="46" spans="1:38">
      <c r="G46" s="5"/>
      <c r="I46" s="193" t="s">
        <v>77</v>
      </c>
      <c r="J46" s="193"/>
      <c r="K46" s="5"/>
      <c r="L46" s="3"/>
    </row>
    <row r="47" spans="1:38">
      <c r="G47" s="120"/>
      <c r="I47" s="193" t="s">
        <v>76</v>
      </c>
      <c r="J47" s="193"/>
      <c r="K47" s="5"/>
      <c r="L47" s="3"/>
    </row>
    <row r="48" spans="1:38">
      <c r="G48" s="121"/>
    </row>
    <row r="49" spans="7:7">
      <c r="G49" s="121"/>
    </row>
    <row r="50" spans="7:7">
      <c r="G50" s="121"/>
    </row>
  </sheetData>
  <mergeCells count="73">
    <mergeCell ref="AI1:AK1"/>
    <mergeCell ref="AI36:AI38"/>
    <mergeCell ref="AC36:AC38"/>
    <mergeCell ref="AD36:AD38"/>
    <mergeCell ref="AE36:AE38"/>
    <mergeCell ref="B39:D39"/>
    <mergeCell ref="E39:F39"/>
    <mergeCell ref="D13:D15"/>
    <mergeCell ref="E12:E15"/>
    <mergeCell ref="G13:G15"/>
    <mergeCell ref="F13:F15"/>
    <mergeCell ref="AL36:AL38"/>
    <mergeCell ref="I36:I38"/>
    <mergeCell ref="V36:V38"/>
    <mergeCell ref="W36:W38"/>
    <mergeCell ref="X36:X38"/>
    <mergeCell ref="Y36:Y38"/>
    <mergeCell ref="AJ36:AK38"/>
    <mergeCell ref="AH36:AH38"/>
    <mergeCell ref="AG36:AG38"/>
    <mergeCell ref="R36:R38"/>
    <mergeCell ref="S36:S38"/>
    <mergeCell ref="U36:U38"/>
    <mergeCell ref="K36:K38"/>
    <mergeCell ref="AB36:AB38"/>
    <mergeCell ref="AA36:AA38"/>
    <mergeCell ref="AL14:AL15"/>
    <mergeCell ref="J12:AG12"/>
    <mergeCell ref="AH12:AL12"/>
    <mergeCell ref="J15:U15"/>
    <mergeCell ref="V15:AG15"/>
    <mergeCell ref="AH14:AH15"/>
    <mergeCell ref="AI14:AI15"/>
    <mergeCell ref="AJ14:AJ15"/>
    <mergeCell ref="AK14:AK15"/>
    <mergeCell ref="J13:U13"/>
    <mergeCell ref="V13:AG13"/>
    <mergeCell ref="E45:F45"/>
    <mergeCell ref="G45:H45"/>
    <mergeCell ref="B43:E43"/>
    <mergeCell ref="B1:F1"/>
    <mergeCell ref="L1:N1"/>
    <mergeCell ref="B2:C2"/>
    <mergeCell ref="B3:D3"/>
    <mergeCell ref="A5:AL5"/>
    <mergeCell ref="P36:P38"/>
    <mergeCell ref="Q36:Q38"/>
    <mergeCell ref="AH13:AK13"/>
    <mergeCell ref="B7:H7"/>
    <mergeCell ref="B10:H10"/>
    <mergeCell ref="J11:AL11"/>
    <mergeCell ref="B12:D12"/>
    <mergeCell ref="F12:G12"/>
    <mergeCell ref="A12:A15"/>
    <mergeCell ref="B13:B15"/>
    <mergeCell ref="L36:L38"/>
    <mergeCell ref="M36:M38"/>
    <mergeCell ref="Z36:Z38"/>
    <mergeCell ref="C13:C15"/>
    <mergeCell ref="J16:U16"/>
    <mergeCell ref="V16:AG16"/>
    <mergeCell ref="J36:J38"/>
    <mergeCell ref="H12:H15"/>
    <mergeCell ref="I12:I15"/>
    <mergeCell ref="G43:H43"/>
    <mergeCell ref="T36:T38"/>
    <mergeCell ref="AF36:AF38"/>
    <mergeCell ref="E44:F44"/>
    <mergeCell ref="G44:H44"/>
    <mergeCell ref="N36:N38"/>
    <mergeCell ref="O36:O38"/>
    <mergeCell ref="G42:H42"/>
    <mergeCell ref="E42:F42"/>
  </mergeCells>
  <pageMargins left="0.7" right="0.7" top="0.75" bottom="0.75" header="0.3" footer="0.3"/>
  <pageSetup paperSize="9" scale="47" fitToHeight="0" orientation="landscape" r:id="rId1"/>
  <rowBreaks count="1" manualBreakCount="1">
    <brk id="25" max="3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L39"/>
  <sheetViews>
    <sheetView view="pageBreakPreview" zoomScale="80" zoomScaleNormal="80" zoomScaleSheetLayoutView="80" workbookViewId="0">
      <selection activeCell="AI11" sqref="AI11"/>
    </sheetView>
  </sheetViews>
  <sheetFormatPr defaultRowHeight="15"/>
  <cols>
    <col min="1" max="1" width="4.7109375" customWidth="1"/>
    <col min="2" max="2" width="15.28515625" customWidth="1"/>
    <col min="3" max="3" width="10.7109375" customWidth="1"/>
    <col min="4" max="5" width="12.7109375" customWidth="1"/>
    <col min="6" max="6" width="20.7109375" customWidth="1"/>
    <col min="7" max="7" width="8.7109375" customWidth="1"/>
    <col min="8" max="8" width="12.7109375" customWidth="1"/>
    <col min="9" max="9" width="10.7109375" customWidth="1"/>
    <col min="10" max="33" width="4.7109375" customWidth="1"/>
    <col min="34" max="38" width="10.7109375" customWidth="1"/>
  </cols>
  <sheetData>
    <row r="1" spans="1:38" ht="18.75">
      <c r="B1" s="289" t="s">
        <v>69</v>
      </c>
      <c r="C1" s="289"/>
      <c r="D1" s="289"/>
      <c r="E1" s="289"/>
      <c r="F1" s="289"/>
      <c r="G1" s="48"/>
      <c r="H1" s="2"/>
      <c r="I1" s="2"/>
      <c r="L1" s="243"/>
      <c r="M1" s="243"/>
      <c r="N1" s="243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AI1" s="290" t="s">
        <v>92</v>
      </c>
      <c r="AJ1" s="290"/>
      <c r="AK1" s="290"/>
    </row>
    <row r="2" spans="1:38" ht="18.75">
      <c r="B2" s="244"/>
      <c r="C2" s="244"/>
      <c r="E2" s="54"/>
      <c r="F2" s="3"/>
      <c r="G2" s="48"/>
      <c r="H2" s="2"/>
      <c r="I2" s="2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38" ht="18.75">
      <c r="B3" s="243" t="s">
        <v>68</v>
      </c>
      <c r="C3" s="243"/>
      <c r="D3" s="243"/>
      <c r="E3" s="243"/>
      <c r="F3" s="4"/>
      <c r="G3" s="48"/>
      <c r="H3" s="2"/>
      <c r="I3" s="2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38" ht="18.75">
      <c r="B4" s="119"/>
      <c r="C4" s="119"/>
      <c r="D4" s="119"/>
      <c r="E4" s="119"/>
      <c r="F4" s="4"/>
      <c r="G4" s="48"/>
      <c r="H4" s="2"/>
      <c r="I4" s="2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38" ht="18.75">
      <c r="C5" s="5"/>
      <c r="F5" s="3"/>
      <c r="G5" s="48"/>
      <c r="H5" s="2"/>
      <c r="I5" s="2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</row>
    <row r="6" spans="1:38" ht="20.25">
      <c r="A6" s="245" t="s">
        <v>55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</row>
    <row r="7" spans="1:38" ht="2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</row>
    <row r="8" spans="1:38" ht="2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</row>
    <row r="9" spans="1:38" ht="2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</row>
    <row r="10" spans="1:38" ht="18">
      <c r="A10" s="6" t="s">
        <v>2</v>
      </c>
      <c r="B10" s="53" t="s">
        <v>56</v>
      </c>
      <c r="C10" s="53"/>
      <c r="D10" s="53"/>
      <c r="E10" s="53"/>
      <c r="F10" s="53"/>
      <c r="G10" s="53"/>
      <c r="H10" s="7"/>
      <c r="I10" s="7"/>
      <c r="J10" s="6"/>
      <c r="K10" s="6"/>
      <c r="L10" s="6"/>
      <c r="M10" s="6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3"/>
    </row>
    <row r="11" spans="1:38" ht="18">
      <c r="A11" s="6" t="s">
        <v>3</v>
      </c>
      <c r="B11" s="248" t="s">
        <v>4</v>
      </c>
      <c r="C11" s="248"/>
      <c r="D11" s="248"/>
      <c r="E11" s="248"/>
      <c r="F11" s="248"/>
      <c r="G11" s="248"/>
      <c r="H11" s="248"/>
      <c r="I11" s="7"/>
      <c r="J11" s="6"/>
      <c r="K11" s="6"/>
      <c r="L11" s="6"/>
      <c r="M11" s="44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4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3"/>
    </row>
    <row r="12" spans="1:38">
      <c r="A12" s="6" t="s">
        <v>5</v>
      </c>
      <c r="B12" s="53" t="s">
        <v>63</v>
      </c>
      <c r="C12" s="53"/>
      <c r="D12" s="53"/>
      <c r="E12" s="53"/>
      <c r="F12" s="53"/>
      <c r="G12" s="53"/>
      <c r="H12" s="53"/>
      <c r="I12" s="53"/>
      <c r="J12" s="6"/>
      <c r="K12" s="6"/>
      <c r="L12" s="6"/>
      <c r="M12" s="44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4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3"/>
    </row>
    <row r="13" spans="1:38">
      <c r="A13" s="6" t="s">
        <v>6</v>
      </c>
      <c r="B13" s="53" t="s">
        <v>64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37"/>
      <c r="U13" s="37"/>
      <c r="V13" s="37"/>
      <c r="W13" s="37"/>
      <c r="X13" s="37"/>
      <c r="Y13" s="37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3"/>
    </row>
    <row r="14" spans="1:38" ht="18">
      <c r="A14" s="6" t="s">
        <v>7</v>
      </c>
      <c r="B14" s="248" t="s">
        <v>8</v>
      </c>
      <c r="C14" s="248"/>
      <c r="D14" s="248"/>
      <c r="E14" s="248"/>
      <c r="F14" s="248"/>
      <c r="G14" s="248"/>
      <c r="H14" s="248"/>
      <c r="I14" s="7"/>
      <c r="J14" s="6"/>
      <c r="K14" s="6"/>
      <c r="L14" s="6"/>
      <c r="M14" s="6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3"/>
    </row>
    <row r="15" spans="1:38" ht="19.5" thickBot="1">
      <c r="A15" s="6"/>
      <c r="B15" s="6"/>
      <c r="C15" s="8"/>
      <c r="D15" s="6"/>
      <c r="E15" s="55"/>
      <c r="F15" s="10"/>
      <c r="G15" s="49"/>
      <c r="H15" s="7"/>
      <c r="I15" s="7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</row>
    <row r="16" spans="1:38" ht="24.95" customHeight="1">
      <c r="A16" s="291" t="s">
        <v>9</v>
      </c>
      <c r="B16" s="294" t="s">
        <v>10</v>
      </c>
      <c r="C16" s="295"/>
      <c r="D16" s="296"/>
      <c r="E16" s="291" t="s">
        <v>11</v>
      </c>
      <c r="F16" s="294" t="s">
        <v>12</v>
      </c>
      <c r="G16" s="296"/>
      <c r="H16" s="291" t="s">
        <v>13</v>
      </c>
      <c r="I16" s="297" t="s">
        <v>14</v>
      </c>
      <c r="J16" s="255" t="s">
        <v>50</v>
      </c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56"/>
      <c r="AE16" s="256"/>
      <c r="AF16" s="256"/>
      <c r="AG16" s="256"/>
      <c r="AH16" s="255" t="s">
        <v>51</v>
      </c>
      <c r="AI16" s="256"/>
      <c r="AJ16" s="256"/>
      <c r="AK16" s="256"/>
      <c r="AL16" s="257"/>
    </row>
    <row r="17" spans="1:38" ht="24">
      <c r="A17" s="292"/>
      <c r="B17" s="291" t="s">
        <v>15</v>
      </c>
      <c r="C17" s="291" t="s">
        <v>16</v>
      </c>
      <c r="D17" s="291" t="s">
        <v>17</v>
      </c>
      <c r="E17" s="292"/>
      <c r="F17" s="291" t="s">
        <v>18</v>
      </c>
      <c r="G17" s="291" t="s">
        <v>65</v>
      </c>
      <c r="H17" s="292"/>
      <c r="I17" s="298"/>
      <c r="J17" s="262">
        <v>2025</v>
      </c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63"/>
      <c r="V17" s="264">
        <v>2026</v>
      </c>
      <c r="W17" s="265"/>
      <c r="X17" s="265"/>
      <c r="Y17" s="265"/>
      <c r="Z17" s="265"/>
      <c r="AA17" s="265"/>
      <c r="AB17" s="265"/>
      <c r="AC17" s="265"/>
      <c r="AD17" s="265"/>
      <c r="AE17" s="265"/>
      <c r="AF17" s="265"/>
      <c r="AG17" s="266"/>
      <c r="AH17" s="246" t="s">
        <v>52</v>
      </c>
      <c r="AI17" s="247"/>
      <c r="AJ17" s="247"/>
      <c r="AK17" s="247"/>
      <c r="AL17" s="52" t="s">
        <v>19</v>
      </c>
    </row>
    <row r="18" spans="1:38" ht="15" customHeight="1">
      <c r="A18" s="292"/>
      <c r="B18" s="292"/>
      <c r="C18" s="292"/>
      <c r="D18" s="292"/>
      <c r="E18" s="292"/>
      <c r="F18" s="292"/>
      <c r="G18" s="292"/>
      <c r="H18" s="292"/>
      <c r="I18" s="298"/>
      <c r="J18" s="39" t="s">
        <v>38</v>
      </c>
      <c r="K18" s="40" t="s">
        <v>39</v>
      </c>
      <c r="L18" s="40" t="s">
        <v>40</v>
      </c>
      <c r="M18" s="41" t="s">
        <v>41</v>
      </c>
      <c r="N18" s="40" t="s">
        <v>42</v>
      </c>
      <c r="O18" s="42" t="s">
        <v>43</v>
      </c>
      <c r="P18" s="42" t="s">
        <v>44</v>
      </c>
      <c r="Q18" s="42" t="s">
        <v>45</v>
      </c>
      <c r="R18" s="42" t="s">
        <v>46</v>
      </c>
      <c r="S18" s="42" t="s">
        <v>47</v>
      </c>
      <c r="T18" s="51" t="s">
        <v>49</v>
      </c>
      <c r="U18" s="43" t="s">
        <v>48</v>
      </c>
      <c r="V18" s="42" t="s">
        <v>38</v>
      </c>
      <c r="W18" s="42" t="s">
        <v>39</v>
      </c>
      <c r="X18" s="42" t="s">
        <v>40</v>
      </c>
      <c r="Y18" s="42" t="s">
        <v>41</v>
      </c>
      <c r="Z18" s="42" t="s">
        <v>42</v>
      </c>
      <c r="AA18" s="42" t="s">
        <v>43</v>
      </c>
      <c r="AB18" s="42" t="s">
        <v>44</v>
      </c>
      <c r="AC18" s="42" t="s">
        <v>45</v>
      </c>
      <c r="AD18" s="42" t="s">
        <v>46</v>
      </c>
      <c r="AE18" s="42" t="s">
        <v>47</v>
      </c>
      <c r="AF18" s="51" t="s">
        <v>49</v>
      </c>
      <c r="AG18" s="43" t="s">
        <v>48</v>
      </c>
      <c r="AH18" s="300" t="s">
        <v>20</v>
      </c>
      <c r="AI18" s="291" t="s">
        <v>21</v>
      </c>
      <c r="AJ18" s="291" t="s">
        <v>22</v>
      </c>
      <c r="AK18" s="297" t="s">
        <v>23</v>
      </c>
      <c r="AL18" s="304" t="s">
        <v>23</v>
      </c>
    </row>
    <row r="19" spans="1:38" ht="15" customHeight="1">
      <c r="A19" s="293"/>
      <c r="B19" s="293"/>
      <c r="C19" s="293"/>
      <c r="D19" s="293"/>
      <c r="E19" s="293"/>
      <c r="F19" s="293"/>
      <c r="G19" s="293"/>
      <c r="H19" s="293"/>
      <c r="I19" s="299"/>
      <c r="J19" s="258" t="s">
        <v>89</v>
      </c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60"/>
      <c r="V19" s="261" t="s">
        <v>88</v>
      </c>
      <c r="W19" s="259"/>
      <c r="X19" s="259"/>
      <c r="Y19" s="259"/>
      <c r="Z19" s="259"/>
      <c r="AA19" s="259"/>
      <c r="AB19" s="259"/>
      <c r="AC19" s="259"/>
      <c r="AD19" s="259"/>
      <c r="AE19" s="259"/>
      <c r="AF19" s="259"/>
      <c r="AG19" s="260"/>
      <c r="AH19" s="301"/>
      <c r="AI19" s="293"/>
      <c r="AJ19" s="293"/>
      <c r="AK19" s="299"/>
      <c r="AL19" s="305"/>
    </row>
    <row r="20" spans="1:38" ht="15.75" thickBot="1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231">
        <v>10</v>
      </c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7"/>
      <c r="V20" s="308">
        <v>11</v>
      </c>
      <c r="W20" s="306"/>
      <c r="X20" s="306"/>
      <c r="Y20" s="306"/>
      <c r="Z20" s="306"/>
      <c r="AA20" s="306"/>
      <c r="AB20" s="306"/>
      <c r="AC20" s="232"/>
      <c r="AD20" s="232"/>
      <c r="AE20" s="232"/>
      <c r="AF20" s="232"/>
      <c r="AG20" s="233"/>
      <c r="AH20" s="14">
        <v>12</v>
      </c>
      <c r="AI20" s="12">
        <v>13</v>
      </c>
      <c r="AJ20" s="12">
        <v>14</v>
      </c>
      <c r="AK20" s="13">
        <v>15</v>
      </c>
      <c r="AL20" s="15">
        <v>16</v>
      </c>
    </row>
    <row r="21" spans="1:38" ht="75" customHeight="1">
      <c r="A21" s="25">
        <v>1</v>
      </c>
      <c r="B21" s="26" t="s">
        <v>33</v>
      </c>
      <c r="C21" s="122">
        <v>1</v>
      </c>
      <c r="D21" s="57" t="s">
        <v>34</v>
      </c>
      <c r="E21" s="126" t="s">
        <v>61</v>
      </c>
      <c r="F21" s="126" t="s">
        <v>62</v>
      </c>
      <c r="G21" s="127">
        <v>7</v>
      </c>
      <c r="H21" s="127">
        <v>12</v>
      </c>
      <c r="I21" s="128">
        <v>1</v>
      </c>
      <c r="J21" s="47"/>
      <c r="K21" s="68"/>
      <c r="L21" s="68"/>
      <c r="M21" s="69" t="s">
        <v>47</v>
      </c>
      <c r="N21" s="69"/>
      <c r="O21" s="70"/>
      <c r="P21" s="70"/>
      <c r="Q21" s="70"/>
      <c r="R21" s="70"/>
      <c r="S21" s="70"/>
      <c r="T21" s="69"/>
      <c r="U21" s="71"/>
      <c r="V21" s="70"/>
      <c r="W21" s="70"/>
      <c r="X21" s="70"/>
      <c r="Y21" s="69" t="s">
        <v>47</v>
      </c>
      <c r="Z21" s="69"/>
      <c r="AA21" s="72"/>
      <c r="AB21" s="72"/>
      <c r="AC21" s="72"/>
      <c r="AD21" s="72"/>
      <c r="AE21" s="72"/>
      <c r="AF21" s="69"/>
      <c r="AG21" s="73"/>
      <c r="AH21" s="155">
        <v>0</v>
      </c>
      <c r="AI21" s="152">
        <f>AH21*G21</f>
        <v>0</v>
      </c>
      <c r="AJ21" s="152">
        <f>AI21*23%</f>
        <v>0</v>
      </c>
      <c r="AK21" s="153">
        <f>AI21+AJ21</f>
        <v>0</v>
      </c>
      <c r="AL21" s="154">
        <f>AK21*I21</f>
        <v>0</v>
      </c>
    </row>
    <row r="22" spans="1:38" ht="75" customHeight="1">
      <c r="A22" s="19">
        <v>2</v>
      </c>
      <c r="B22" s="27" t="s">
        <v>33</v>
      </c>
      <c r="C22" s="123">
        <v>2</v>
      </c>
      <c r="D22" s="58" t="s">
        <v>34</v>
      </c>
      <c r="E22" s="27" t="s">
        <v>61</v>
      </c>
      <c r="F22" s="27" t="s">
        <v>62</v>
      </c>
      <c r="G22" s="105">
        <v>9</v>
      </c>
      <c r="H22" s="105">
        <v>12</v>
      </c>
      <c r="I22" s="107">
        <v>1</v>
      </c>
      <c r="J22" s="21"/>
      <c r="K22" s="74"/>
      <c r="L22" s="74"/>
      <c r="M22" s="75" t="s">
        <v>47</v>
      </c>
      <c r="N22" s="75"/>
      <c r="O22" s="76"/>
      <c r="P22" s="76"/>
      <c r="Q22" s="76"/>
      <c r="R22" s="76"/>
      <c r="S22" s="76"/>
      <c r="T22" s="75"/>
      <c r="U22" s="77"/>
      <c r="V22" s="76"/>
      <c r="W22" s="76"/>
      <c r="X22" s="76"/>
      <c r="Y22" s="75" t="s">
        <v>47</v>
      </c>
      <c r="Z22" s="75"/>
      <c r="AA22" s="78"/>
      <c r="AB22" s="78"/>
      <c r="AC22" s="78"/>
      <c r="AD22" s="78"/>
      <c r="AE22" s="78"/>
      <c r="AF22" s="75"/>
      <c r="AG22" s="79"/>
      <c r="AH22" s="156">
        <v>0</v>
      </c>
      <c r="AI22" s="157">
        <f t="shared" ref="AI22:AI27" si="0">AH22*G22</f>
        <v>0</v>
      </c>
      <c r="AJ22" s="157">
        <f t="shared" ref="AJ22:AJ27" si="1">AI22*23%</f>
        <v>0</v>
      </c>
      <c r="AK22" s="158">
        <f t="shared" ref="AK22:AK27" si="2">AI22+AJ22</f>
        <v>0</v>
      </c>
      <c r="AL22" s="159">
        <f t="shared" ref="AL22:AL27" si="3">AK22*I22</f>
        <v>0</v>
      </c>
    </row>
    <row r="23" spans="1:38" ht="75" customHeight="1">
      <c r="A23" s="23">
        <v>3</v>
      </c>
      <c r="B23" s="60" t="s">
        <v>33</v>
      </c>
      <c r="C23" s="124">
        <v>3</v>
      </c>
      <c r="D23" s="61" t="s">
        <v>34</v>
      </c>
      <c r="E23" s="27" t="s">
        <v>61</v>
      </c>
      <c r="F23" s="27" t="s">
        <v>62</v>
      </c>
      <c r="G23" s="105">
        <v>9</v>
      </c>
      <c r="H23" s="105">
        <v>12</v>
      </c>
      <c r="I23" s="107">
        <v>1</v>
      </c>
      <c r="J23" s="29"/>
      <c r="K23" s="92"/>
      <c r="L23" s="92"/>
      <c r="M23" s="93" t="s">
        <v>47</v>
      </c>
      <c r="N23" s="93"/>
      <c r="O23" s="94"/>
      <c r="P23" s="94"/>
      <c r="Q23" s="94"/>
      <c r="R23" s="94"/>
      <c r="S23" s="94"/>
      <c r="T23" s="93"/>
      <c r="U23" s="95"/>
      <c r="V23" s="94"/>
      <c r="W23" s="94"/>
      <c r="X23" s="94"/>
      <c r="Y23" s="93" t="s">
        <v>47</v>
      </c>
      <c r="Z23" s="93"/>
      <c r="AA23" s="96"/>
      <c r="AB23" s="96"/>
      <c r="AC23" s="96"/>
      <c r="AD23" s="96"/>
      <c r="AE23" s="96"/>
      <c r="AF23" s="93"/>
      <c r="AG23" s="97"/>
      <c r="AH23" s="156">
        <v>0</v>
      </c>
      <c r="AI23" s="157">
        <f t="shared" si="0"/>
        <v>0</v>
      </c>
      <c r="AJ23" s="157">
        <f t="shared" si="1"/>
        <v>0</v>
      </c>
      <c r="AK23" s="158">
        <f t="shared" si="2"/>
        <v>0</v>
      </c>
      <c r="AL23" s="159">
        <f t="shared" si="3"/>
        <v>0</v>
      </c>
    </row>
    <row r="24" spans="1:38" ht="75" customHeight="1">
      <c r="A24" s="17">
        <v>4</v>
      </c>
      <c r="B24" s="27" t="s">
        <v>33</v>
      </c>
      <c r="C24" s="123">
        <v>4</v>
      </c>
      <c r="D24" s="61" t="s">
        <v>34</v>
      </c>
      <c r="E24" s="27" t="s">
        <v>61</v>
      </c>
      <c r="F24" s="27" t="s">
        <v>62</v>
      </c>
      <c r="G24" s="105">
        <v>9</v>
      </c>
      <c r="H24" s="105">
        <v>12</v>
      </c>
      <c r="I24" s="107">
        <v>1</v>
      </c>
      <c r="J24" s="21"/>
      <c r="K24" s="74"/>
      <c r="L24" s="74"/>
      <c r="M24" s="75" t="s">
        <v>47</v>
      </c>
      <c r="N24" s="75"/>
      <c r="O24" s="76"/>
      <c r="P24" s="76"/>
      <c r="Q24" s="76"/>
      <c r="R24" s="76"/>
      <c r="S24" s="76"/>
      <c r="T24" s="75"/>
      <c r="U24" s="77"/>
      <c r="V24" s="76"/>
      <c r="W24" s="76"/>
      <c r="X24" s="76"/>
      <c r="Y24" s="75" t="s">
        <v>47</v>
      </c>
      <c r="Z24" s="75"/>
      <c r="AA24" s="78"/>
      <c r="AB24" s="78"/>
      <c r="AC24" s="78"/>
      <c r="AD24" s="78"/>
      <c r="AE24" s="78"/>
      <c r="AF24" s="75"/>
      <c r="AG24" s="79"/>
      <c r="AH24" s="156">
        <v>0</v>
      </c>
      <c r="AI24" s="157">
        <f t="shared" si="0"/>
        <v>0</v>
      </c>
      <c r="AJ24" s="157">
        <f t="shared" si="1"/>
        <v>0</v>
      </c>
      <c r="AK24" s="158">
        <f t="shared" si="2"/>
        <v>0</v>
      </c>
      <c r="AL24" s="159">
        <f t="shared" si="3"/>
        <v>0</v>
      </c>
    </row>
    <row r="25" spans="1:38" ht="75" customHeight="1" thickBot="1">
      <c r="A25" s="23">
        <v>5</v>
      </c>
      <c r="B25" s="60" t="s">
        <v>33</v>
      </c>
      <c r="C25" s="124">
        <v>5</v>
      </c>
      <c r="D25" s="61" t="s">
        <v>34</v>
      </c>
      <c r="E25" s="129" t="s">
        <v>61</v>
      </c>
      <c r="F25" s="129" t="s">
        <v>62</v>
      </c>
      <c r="G25" s="108">
        <v>9</v>
      </c>
      <c r="H25" s="108">
        <v>12</v>
      </c>
      <c r="I25" s="112">
        <v>1</v>
      </c>
      <c r="J25" s="38"/>
      <c r="K25" s="80"/>
      <c r="L25" s="80"/>
      <c r="M25" s="81" t="s">
        <v>47</v>
      </c>
      <c r="N25" s="81"/>
      <c r="O25" s="82"/>
      <c r="P25" s="82"/>
      <c r="Q25" s="82"/>
      <c r="R25" s="82"/>
      <c r="S25" s="82"/>
      <c r="T25" s="81"/>
      <c r="U25" s="83"/>
      <c r="V25" s="82"/>
      <c r="W25" s="82"/>
      <c r="X25" s="82"/>
      <c r="Y25" s="81" t="s">
        <v>47</v>
      </c>
      <c r="Z25" s="81"/>
      <c r="AA25" s="84"/>
      <c r="AB25" s="84"/>
      <c r="AC25" s="84"/>
      <c r="AD25" s="84"/>
      <c r="AE25" s="84"/>
      <c r="AF25" s="81"/>
      <c r="AG25" s="85"/>
      <c r="AH25" s="160">
        <v>0</v>
      </c>
      <c r="AI25" s="161">
        <f t="shared" si="0"/>
        <v>0</v>
      </c>
      <c r="AJ25" s="161">
        <f t="shared" si="1"/>
        <v>0</v>
      </c>
      <c r="AK25" s="162">
        <f t="shared" si="2"/>
        <v>0</v>
      </c>
      <c r="AL25" s="163">
        <f t="shared" si="3"/>
        <v>0</v>
      </c>
    </row>
    <row r="26" spans="1:38" ht="75" customHeight="1" thickBot="1">
      <c r="A26" s="25">
        <v>6</v>
      </c>
      <c r="B26" s="26" t="s">
        <v>35</v>
      </c>
      <c r="C26" s="122">
        <v>1</v>
      </c>
      <c r="D26" s="26" t="s">
        <v>81</v>
      </c>
      <c r="E26" s="26" t="s">
        <v>61</v>
      </c>
      <c r="F26" s="26" t="s">
        <v>62</v>
      </c>
      <c r="G26" s="109">
        <v>1</v>
      </c>
      <c r="H26" s="109">
        <v>12</v>
      </c>
      <c r="I26" s="110">
        <v>1</v>
      </c>
      <c r="J26" s="30"/>
      <c r="K26" s="86"/>
      <c r="L26" s="86"/>
      <c r="M26" s="87" t="s">
        <v>47</v>
      </c>
      <c r="N26" s="87"/>
      <c r="O26" s="88"/>
      <c r="P26" s="88"/>
      <c r="Q26" s="88"/>
      <c r="R26" s="88"/>
      <c r="S26" s="88"/>
      <c r="T26" s="87"/>
      <c r="U26" s="89"/>
      <c r="V26" s="88"/>
      <c r="W26" s="88"/>
      <c r="X26" s="88"/>
      <c r="Y26" s="87" t="s">
        <v>47</v>
      </c>
      <c r="Z26" s="87"/>
      <c r="AA26" s="90"/>
      <c r="AB26" s="90"/>
      <c r="AC26" s="90"/>
      <c r="AD26" s="90"/>
      <c r="AE26" s="90"/>
      <c r="AF26" s="87"/>
      <c r="AG26" s="91"/>
      <c r="AH26" s="155">
        <v>0</v>
      </c>
      <c r="AI26" s="152">
        <f t="shared" si="0"/>
        <v>0</v>
      </c>
      <c r="AJ26" s="152">
        <f t="shared" si="1"/>
        <v>0</v>
      </c>
      <c r="AK26" s="153">
        <f t="shared" si="2"/>
        <v>0</v>
      </c>
      <c r="AL26" s="154">
        <f t="shared" si="3"/>
        <v>0</v>
      </c>
    </row>
    <row r="27" spans="1:38" ht="75" customHeight="1">
      <c r="A27" s="23">
        <v>7</v>
      </c>
      <c r="B27" s="60" t="s">
        <v>36</v>
      </c>
      <c r="C27" s="124">
        <v>5</v>
      </c>
      <c r="D27" s="126" t="s">
        <v>81</v>
      </c>
      <c r="E27" s="194" t="s">
        <v>61</v>
      </c>
      <c r="F27" s="194" t="s">
        <v>62</v>
      </c>
      <c r="G27" s="195">
        <v>14</v>
      </c>
      <c r="H27" s="195">
        <v>12</v>
      </c>
      <c r="I27" s="131">
        <v>1</v>
      </c>
      <c r="J27" s="29"/>
      <c r="K27" s="92"/>
      <c r="L27" s="92"/>
      <c r="M27" s="93" t="s">
        <v>47</v>
      </c>
      <c r="N27" s="93"/>
      <c r="O27" s="94"/>
      <c r="P27" s="94"/>
      <c r="Q27" s="94"/>
      <c r="R27" s="94"/>
      <c r="S27" s="94"/>
      <c r="T27" s="93"/>
      <c r="U27" s="95"/>
      <c r="V27" s="94"/>
      <c r="W27" s="94"/>
      <c r="X27" s="94"/>
      <c r="Y27" s="93" t="s">
        <v>47</v>
      </c>
      <c r="Z27" s="93"/>
      <c r="AA27" s="96"/>
      <c r="AB27" s="96"/>
      <c r="AC27" s="96"/>
      <c r="AD27" s="96"/>
      <c r="AE27" s="96"/>
      <c r="AF27" s="93"/>
      <c r="AG27" s="97"/>
      <c r="AH27" s="196">
        <v>0</v>
      </c>
      <c r="AI27" s="197">
        <f t="shared" si="0"/>
        <v>0</v>
      </c>
      <c r="AJ27" s="197">
        <f t="shared" si="1"/>
        <v>0</v>
      </c>
      <c r="AK27" s="198">
        <f t="shared" si="2"/>
        <v>0</v>
      </c>
      <c r="AL27" s="199">
        <f t="shared" si="3"/>
        <v>0</v>
      </c>
    </row>
    <row r="28" spans="1:38" ht="75" customHeight="1">
      <c r="A28" s="17">
        <v>8</v>
      </c>
      <c r="B28" s="27" t="s">
        <v>82</v>
      </c>
      <c r="C28" s="123">
        <v>1</v>
      </c>
      <c r="D28" s="27" t="s">
        <v>83</v>
      </c>
      <c r="E28" s="27" t="s">
        <v>61</v>
      </c>
      <c r="F28" s="27" t="s">
        <v>62</v>
      </c>
      <c r="G28" s="105">
        <v>10</v>
      </c>
      <c r="H28" s="105">
        <v>12</v>
      </c>
      <c r="I28" s="107">
        <v>1</v>
      </c>
      <c r="J28" s="203"/>
      <c r="K28" s="74"/>
      <c r="L28" s="74"/>
      <c r="M28" s="75" t="s">
        <v>47</v>
      </c>
      <c r="N28" s="75"/>
      <c r="O28" s="200"/>
      <c r="P28" s="200"/>
      <c r="Q28" s="200"/>
      <c r="R28" s="200"/>
      <c r="S28" s="200"/>
      <c r="T28" s="75"/>
      <c r="U28" s="204"/>
      <c r="V28" s="206"/>
      <c r="W28" s="200"/>
      <c r="X28" s="200"/>
      <c r="Y28" s="75" t="s">
        <v>47</v>
      </c>
      <c r="Z28" s="75"/>
      <c r="AA28" s="201"/>
      <c r="AB28" s="201"/>
      <c r="AC28" s="201"/>
      <c r="AD28" s="201"/>
      <c r="AE28" s="201"/>
      <c r="AF28" s="75"/>
      <c r="AG28" s="79"/>
      <c r="AH28" s="205"/>
      <c r="AI28" s="157"/>
      <c r="AJ28" s="157"/>
      <c r="AK28" s="157"/>
      <c r="AL28" s="202"/>
    </row>
    <row r="29" spans="1:38" ht="18.75">
      <c r="C29" s="5"/>
      <c r="F29" s="3"/>
      <c r="G29" s="125">
        <f>SUM(G21:G28)</f>
        <v>68</v>
      </c>
      <c r="H29" s="2"/>
      <c r="I29" s="313" t="s">
        <v>66</v>
      </c>
      <c r="J29" s="236"/>
      <c r="K29" s="219"/>
      <c r="L29" s="219"/>
      <c r="M29" s="309">
        <f>SUMIF(M21:M27,"x",$AK21:$AK27)</f>
        <v>0</v>
      </c>
      <c r="N29" s="302"/>
      <c r="O29" s="302"/>
      <c r="P29" s="302"/>
      <c r="Q29" s="302"/>
      <c r="R29" s="302"/>
      <c r="S29" s="302"/>
      <c r="T29" s="302"/>
      <c r="U29" s="318"/>
      <c r="V29" s="320"/>
      <c r="W29" s="302"/>
      <c r="X29" s="302"/>
      <c r="Y29" s="309">
        <f>SUMIF(Y21:Y27,"x",$AK21:$AK27)</f>
        <v>0</v>
      </c>
      <c r="Z29" s="219"/>
      <c r="AA29" s="219"/>
      <c r="AB29" s="219"/>
      <c r="AC29" s="219"/>
      <c r="AD29" s="219"/>
      <c r="AE29" s="219"/>
      <c r="AF29" s="219"/>
      <c r="AG29" s="311"/>
      <c r="AH29" s="315"/>
      <c r="AI29" s="288"/>
      <c r="AJ29" s="316" t="s">
        <v>53</v>
      </c>
      <c r="AK29" s="276"/>
      <c r="AL29" s="317">
        <f>SUM(AL21:AL27)</f>
        <v>0</v>
      </c>
    </row>
    <row r="30" spans="1:38" ht="18.75">
      <c r="B30" s="31"/>
      <c r="C30" s="31"/>
      <c r="D30" s="31"/>
      <c r="E30" s="31"/>
      <c r="F30" s="32"/>
      <c r="G30" s="48"/>
      <c r="H30" s="2"/>
      <c r="I30" s="313"/>
      <c r="J30" s="236"/>
      <c r="K30" s="219"/>
      <c r="L30" s="219"/>
      <c r="M30" s="309"/>
      <c r="N30" s="302"/>
      <c r="O30" s="302"/>
      <c r="P30" s="302"/>
      <c r="Q30" s="302"/>
      <c r="R30" s="302"/>
      <c r="S30" s="302"/>
      <c r="T30" s="302"/>
      <c r="U30" s="318"/>
      <c r="V30" s="320"/>
      <c r="W30" s="302"/>
      <c r="X30" s="302"/>
      <c r="Y30" s="309"/>
      <c r="Z30" s="219"/>
      <c r="AA30" s="219"/>
      <c r="AB30" s="219"/>
      <c r="AC30" s="219"/>
      <c r="AD30" s="219"/>
      <c r="AE30" s="219"/>
      <c r="AF30" s="219"/>
      <c r="AG30" s="311"/>
      <c r="AH30" s="315"/>
      <c r="AI30" s="288"/>
      <c r="AJ30" s="275"/>
      <c r="AK30" s="276"/>
      <c r="AL30" s="268"/>
    </row>
    <row r="31" spans="1:38" ht="19.5" thickBot="1">
      <c r="C31" s="5"/>
      <c r="F31" s="3"/>
      <c r="G31" s="48"/>
      <c r="H31" s="2"/>
      <c r="I31" s="314"/>
      <c r="J31" s="237"/>
      <c r="K31" s="220"/>
      <c r="L31" s="220"/>
      <c r="M31" s="310"/>
      <c r="N31" s="303"/>
      <c r="O31" s="303"/>
      <c r="P31" s="303"/>
      <c r="Q31" s="303"/>
      <c r="R31" s="303"/>
      <c r="S31" s="303"/>
      <c r="T31" s="303"/>
      <c r="U31" s="319"/>
      <c r="V31" s="321"/>
      <c r="W31" s="303"/>
      <c r="X31" s="303"/>
      <c r="Y31" s="310"/>
      <c r="Z31" s="220"/>
      <c r="AA31" s="220"/>
      <c r="AB31" s="220"/>
      <c r="AC31" s="220"/>
      <c r="AD31" s="220"/>
      <c r="AE31" s="220"/>
      <c r="AF31" s="220"/>
      <c r="AG31" s="312"/>
      <c r="AH31" s="315"/>
      <c r="AI31" s="288"/>
      <c r="AJ31" s="277"/>
      <c r="AK31" s="278"/>
      <c r="AL31" s="269"/>
    </row>
    <row r="32" spans="1:38">
      <c r="B32" s="31" t="s">
        <v>37</v>
      </c>
      <c r="C32" s="31"/>
      <c r="D32" s="31"/>
      <c r="E32" s="31"/>
      <c r="F32" s="3"/>
    </row>
    <row r="33" spans="2:11" ht="16.5">
      <c r="C33" s="5"/>
      <c r="E33" s="33"/>
      <c r="F33" s="33"/>
    </row>
    <row r="34" spans="2:11" ht="16.5">
      <c r="C34" s="5"/>
      <c r="E34" s="221"/>
      <c r="F34" s="221"/>
    </row>
    <row r="35" spans="2:11" ht="23.25">
      <c r="B35" s="241" t="s">
        <v>54</v>
      </c>
      <c r="C35" s="241"/>
      <c r="D35" s="241"/>
      <c r="E35" s="241"/>
      <c r="F35" s="46"/>
      <c r="H35" s="35" t="s">
        <v>73</v>
      </c>
      <c r="I35" s="171"/>
      <c r="J35" s="171"/>
    </row>
    <row r="36" spans="2:11" ht="15.75">
      <c r="H36" s="170" t="s">
        <v>74</v>
      </c>
      <c r="I36" s="170"/>
      <c r="J36" s="171"/>
      <c r="K36" s="3"/>
    </row>
    <row r="37" spans="2:11" ht="15.75">
      <c r="H37" s="170" t="s">
        <v>75</v>
      </c>
      <c r="I37" s="170"/>
      <c r="J37" s="171"/>
      <c r="K37" s="3"/>
    </row>
    <row r="38" spans="2:11" ht="15.75">
      <c r="H38" s="170" t="s">
        <v>77</v>
      </c>
      <c r="I38" s="170"/>
      <c r="J38" s="171"/>
      <c r="K38" s="3"/>
    </row>
    <row r="39" spans="2:11" ht="15.75">
      <c r="H39" s="170" t="s">
        <v>76</v>
      </c>
      <c r="I39" s="170"/>
      <c r="J39" s="171"/>
      <c r="K39" s="3"/>
    </row>
  </sheetData>
  <mergeCells count="65">
    <mergeCell ref="B35:E35"/>
    <mergeCell ref="AH29:AH31"/>
    <mergeCell ref="AI29:AI31"/>
    <mergeCell ref="AJ29:AK31"/>
    <mergeCell ref="AL29:AL31"/>
    <mergeCell ref="E34:F34"/>
    <mergeCell ref="AA29:AA31"/>
    <mergeCell ref="AB29:AB31"/>
    <mergeCell ref="AC29:AC31"/>
    <mergeCell ref="AD29:AD31"/>
    <mergeCell ref="AE29:AE31"/>
    <mergeCell ref="AF29:AF31"/>
    <mergeCell ref="U29:U31"/>
    <mergeCell ref="V29:V31"/>
    <mergeCell ref="W29:W31"/>
    <mergeCell ref="X29:X31"/>
    <mergeCell ref="I29:I31"/>
    <mergeCell ref="J29:J31"/>
    <mergeCell ref="K29:K31"/>
    <mergeCell ref="L29:L31"/>
    <mergeCell ref="M29:M31"/>
    <mergeCell ref="N29:N31"/>
    <mergeCell ref="AL18:AL19"/>
    <mergeCell ref="J19:U19"/>
    <mergeCell ref="V19:AG19"/>
    <mergeCell ref="J20:U20"/>
    <mergeCell ref="V20:AG20"/>
    <mergeCell ref="Z29:Z31"/>
    <mergeCell ref="O29:O31"/>
    <mergeCell ref="P29:P31"/>
    <mergeCell ref="Q29:Q31"/>
    <mergeCell ref="R29:R31"/>
    <mergeCell ref="Y29:Y31"/>
    <mergeCell ref="S29:S31"/>
    <mergeCell ref="T29:T31"/>
    <mergeCell ref="AG29:AG31"/>
    <mergeCell ref="J16:AG16"/>
    <mergeCell ref="AH16:AL16"/>
    <mergeCell ref="B17:B19"/>
    <mergeCell ref="C17:C19"/>
    <mergeCell ref="D17:D19"/>
    <mergeCell ref="F17:F19"/>
    <mergeCell ref="G17:G19"/>
    <mergeCell ref="I16:I19"/>
    <mergeCell ref="J17:U17"/>
    <mergeCell ref="V17:AG17"/>
    <mergeCell ref="AH17:AK17"/>
    <mergeCell ref="AH18:AH19"/>
    <mergeCell ref="AI18:AI19"/>
    <mergeCell ref="AJ18:AJ19"/>
    <mergeCell ref="AK18:AK19"/>
    <mergeCell ref="A16:A19"/>
    <mergeCell ref="B16:D16"/>
    <mergeCell ref="E16:E19"/>
    <mergeCell ref="F16:G16"/>
    <mergeCell ref="H16:H19"/>
    <mergeCell ref="A6:AL6"/>
    <mergeCell ref="B11:H11"/>
    <mergeCell ref="B14:H14"/>
    <mergeCell ref="J15:AL15"/>
    <mergeCell ref="B1:F1"/>
    <mergeCell ref="L1:N1"/>
    <mergeCell ref="AI1:AK1"/>
    <mergeCell ref="B2:C2"/>
    <mergeCell ref="B3:E3"/>
  </mergeCells>
  <pageMargins left="0.7" right="0.7" top="0.75" bottom="0.75" header="0.3" footer="0.3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L42"/>
  <sheetViews>
    <sheetView view="pageBreakPreview" zoomScale="80" zoomScaleNormal="90" zoomScaleSheetLayoutView="80" workbookViewId="0">
      <selection activeCell="AJ5" sqref="AJ5"/>
    </sheetView>
  </sheetViews>
  <sheetFormatPr defaultRowHeight="15"/>
  <cols>
    <col min="1" max="1" width="4.7109375" customWidth="1"/>
    <col min="2" max="2" width="12.7109375" customWidth="1"/>
    <col min="3" max="3" width="10.7109375" customWidth="1"/>
    <col min="4" max="5" width="12.7109375" customWidth="1"/>
    <col min="6" max="6" width="20.7109375" customWidth="1"/>
    <col min="7" max="7" width="8.7109375" customWidth="1"/>
    <col min="8" max="8" width="12.7109375" customWidth="1"/>
    <col min="9" max="9" width="10.7109375" customWidth="1"/>
    <col min="10" max="33" width="4.7109375" customWidth="1"/>
    <col min="34" max="38" width="10.7109375" customWidth="1"/>
  </cols>
  <sheetData>
    <row r="1" spans="1:38" ht="18.75">
      <c r="B1" s="322" t="s">
        <v>0</v>
      </c>
      <c r="C1" s="322"/>
      <c r="D1" s="322"/>
      <c r="E1" s="322"/>
      <c r="F1" s="322"/>
      <c r="G1" s="48"/>
      <c r="H1" s="2"/>
      <c r="I1" s="2"/>
      <c r="L1" s="243"/>
      <c r="M1" s="243"/>
      <c r="N1" s="243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AI1" s="323" t="s">
        <v>92</v>
      </c>
      <c r="AJ1" s="323"/>
      <c r="AK1" s="323"/>
    </row>
    <row r="2" spans="1:38" ht="18.75">
      <c r="B2" s="244"/>
      <c r="C2" s="244"/>
      <c r="E2" s="54"/>
      <c r="F2" s="3"/>
      <c r="G2" s="48"/>
      <c r="H2" s="2"/>
      <c r="I2" s="2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38" ht="18.75">
      <c r="B3" s="243" t="s">
        <v>67</v>
      </c>
      <c r="C3" s="243"/>
      <c r="D3" s="243"/>
      <c r="E3" s="243"/>
      <c r="F3" s="4"/>
      <c r="G3" s="48"/>
      <c r="H3" s="2"/>
      <c r="I3" s="2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38" ht="18.75">
      <c r="B4" s="119"/>
      <c r="C4" s="119"/>
      <c r="D4" s="119"/>
      <c r="E4" s="119"/>
      <c r="F4" s="4"/>
      <c r="G4" s="48"/>
      <c r="H4" s="2"/>
      <c r="I4" s="2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38" ht="18.75">
      <c r="C5" s="5"/>
      <c r="F5" s="3"/>
      <c r="G5" s="48"/>
      <c r="H5" s="2"/>
      <c r="I5" s="2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</row>
    <row r="6" spans="1:38" ht="20.25">
      <c r="A6" s="245" t="s">
        <v>57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</row>
    <row r="7" spans="1:38" ht="18">
      <c r="A7" s="6" t="s">
        <v>2</v>
      </c>
      <c r="B7" s="53" t="s">
        <v>58</v>
      </c>
      <c r="C7" s="53"/>
      <c r="D7" s="53"/>
      <c r="E7" s="53"/>
      <c r="F7" s="53"/>
      <c r="G7" s="53"/>
      <c r="H7" s="7"/>
      <c r="I7" s="7"/>
      <c r="J7" s="6"/>
      <c r="K7" s="6"/>
      <c r="L7" s="6"/>
      <c r="M7" s="6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3"/>
    </row>
    <row r="8" spans="1:38" ht="18">
      <c r="A8" s="6" t="s">
        <v>3</v>
      </c>
      <c r="B8" s="248" t="s">
        <v>4</v>
      </c>
      <c r="C8" s="248"/>
      <c r="D8" s="248"/>
      <c r="E8" s="248"/>
      <c r="F8" s="248"/>
      <c r="G8" s="248"/>
      <c r="H8" s="248"/>
      <c r="I8" s="7"/>
      <c r="J8" s="6"/>
      <c r="K8" s="6"/>
      <c r="L8" s="6"/>
      <c r="M8" s="44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4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3"/>
    </row>
    <row r="9" spans="1:38">
      <c r="A9" s="6" t="s">
        <v>5</v>
      </c>
      <c r="B9" s="53" t="s">
        <v>63</v>
      </c>
      <c r="C9" s="53"/>
      <c r="D9" s="53"/>
      <c r="E9" s="53"/>
      <c r="F9" s="53"/>
      <c r="G9" s="53"/>
      <c r="H9" s="53"/>
      <c r="I9" s="53"/>
      <c r="J9" s="6"/>
      <c r="K9" s="6"/>
      <c r="L9" s="6"/>
      <c r="M9" s="44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4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3"/>
    </row>
    <row r="10" spans="1:38">
      <c r="A10" s="6" t="s">
        <v>6</v>
      </c>
      <c r="B10" s="53" t="s">
        <v>64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37"/>
      <c r="U10" s="37"/>
      <c r="V10" s="37"/>
      <c r="W10" s="37"/>
      <c r="X10" s="37"/>
      <c r="Y10" s="37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3"/>
    </row>
    <row r="11" spans="1:38" ht="18.75" thickBot="1">
      <c r="A11" s="6" t="s">
        <v>7</v>
      </c>
      <c r="B11" s="248" t="s">
        <v>8</v>
      </c>
      <c r="C11" s="248"/>
      <c r="D11" s="248"/>
      <c r="E11" s="248"/>
      <c r="F11" s="248"/>
      <c r="G11" s="248"/>
      <c r="H11" s="248"/>
      <c r="I11" s="7"/>
      <c r="J11" s="6"/>
      <c r="K11" s="6"/>
      <c r="L11" s="6"/>
      <c r="M11" s="6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3"/>
    </row>
    <row r="12" spans="1:38" ht="24.95" customHeight="1">
      <c r="A12" s="300" t="s">
        <v>9</v>
      </c>
      <c r="B12" s="294" t="s">
        <v>10</v>
      </c>
      <c r="C12" s="295"/>
      <c r="D12" s="296"/>
      <c r="E12" s="291" t="s">
        <v>11</v>
      </c>
      <c r="F12" s="294" t="s">
        <v>12</v>
      </c>
      <c r="G12" s="296"/>
      <c r="H12" s="291" t="s">
        <v>13</v>
      </c>
      <c r="I12" s="297" t="s">
        <v>14</v>
      </c>
      <c r="J12" s="255" t="s">
        <v>50</v>
      </c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325" t="s">
        <v>51</v>
      </c>
      <c r="AI12" s="326"/>
      <c r="AJ12" s="326"/>
      <c r="AK12" s="326"/>
      <c r="AL12" s="327"/>
    </row>
    <row r="13" spans="1:38">
      <c r="A13" s="324"/>
      <c r="B13" s="291" t="s">
        <v>15</v>
      </c>
      <c r="C13" s="291" t="s">
        <v>16</v>
      </c>
      <c r="D13" s="291" t="s">
        <v>17</v>
      </c>
      <c r="E13" s="292"/>
      <c r="F13" s="291" t="s">
        <v>18</v>
      </c>
      <c r="G13" s="291" t="s">
        <v>86</v>
      </c>
      <c r="H13" s="292"/>
      <c r="I13" s="298"/>
      <c r="J13" s="262">
        <v>2025</v>
      </c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63"/>
      <c r="V13" s="264">
        <v>2026</v>
      </c>
      <c r="W13" s="265"/>
      <c r="X13" s="265"/>
      <c r="Y13" s="265"/>
      <c r="Z13" s="265"/>
      <c r="AA13" s="265"/>
      <c r="AB13" s="265"/>
      <c r="AC13" s="265"/>
      <c r="AD13" s="265"/>
      <c r="AE13" s="265"/>
      <c r="AF13" s="265"/>
      <c r="AG13" s="266"/>
      <c r="AH13" s="328" t="s">
        <v>52</v>
      </c>
      <c r="AI13" s="329"/>
      <c r="AJ13" s="329"/>
      <c r="AK13" s="329"/>
      <c r="AL13" s="135" t="s">
        <v>19</v>
      </c>
    </row>
    <row r="14" spans="1:38" ht="20.100000000000001" customHeight="1">
      <c r="A14" s="324"/>
      <c r="B14" s="292"/>
      <c r="C14" s="292"/>
      <c r="D14" s="292"/>
      <c r="E14" s="292"/>
      <c r="F14" s="292"/>
      <c r="G14" s="292"/>
      <c r="H14" s="292"/>
      <c r="I14" s="298"/>
      <c r="J14" s="62" t="s">
        <v>38</v>
      </c>
      <c r="K14" s="63" t="s">
        <v>39</v>
      </c>
      <c r="L14" s="63" t="s">
        <v>40</v>
      </c>
      <c r="M14" s="64" t="s">
        <v>41</v>
      </c>
      <c r="N14" s="63" t="s">
        <v>42</v>
      </c>
      <c r="O14" s="65" t="s">
        <v>43</v>
      </c>
      <c r="P14" s="65" t="s">
        <v>44</v>
      </c>
      <c r="Q14" s="65" t="s">
        <v>45</v>
      </c>
      <c r="R14" s="65" t="s">
        <v>46</v>
      </c>
      <c r="S14" s="65" t="s">
        <v>47</v>
      </c>
      <c r="T14" s="66" t="s">
        <v>49</v>
      </c>
      <c r="U14" s="67" t="s">
        <v>48</v>
      </c>
      <c r="V14" s="65" t="s">
        <v>38</v>
      </c>
      <c r="W14" s="65" t="s">
        <v>39</v>
      </c>
      <c r="X14" s="65" t="s">
        <v>40</v>
      </c>
      <c r="Y14" s="65" t="s">
        <v>41</v>
      </c>
      <c r="Z14" s="65" t="s">
        <v>42</v>
      </c>
      <c r="AA14" s="65" t="s">
        <v>43</v>
      </c>
      <c r="AB14" s="65" t="s">
        <v>44</v>
      </c>
      <c r="AC14" s="65" t="s">
        <v>45</v>
      </c>
      <c r="AD14" s="65" t="s">
        <v>46</v>
      </c>
      <c r="AE14" s="65" t="s">
        <v>47</v>
      </c>
      <c r="AF14" s="66" t="s">
        <v>49</v>
      </c>
      <c r="AG14" s="67" t="s">
        <v>48</v>
      </c>
      <c r="AH14" s="300" t="s">
        <v>20</v>
      </c>
      <c r="AI14" s="291" t="s">
        <v>21</v>
      </c>
      <c r="AJ14" s="291" t="s">
        <v>22</v>
      </c>
      <c r="AK14" s="297" t="s">
        <v>23</v>
      </c>
      <c r="AL14" s="304" t="s">
        <v>23</v>
      </c>
    </row>
    <row r="15" spans="1:38" ht="20.100000000000001" customHeight="1">
      <c r="A15" s="301"/>
      <c r="B15" s="293"/>
      <c r="C15" s="293"/>
      <c r="D15" s="293"/>
      <c r="E15" s="293"/>
      <c r="F15" s="293"/>
      <c r="G15" s="293"/>
      <c r="H15" s="293"/>
      <c r="I15" s="299"/>
      <c r="J15" s="258" t="s">
        <v>87</v>
      </c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60"/>
      <c r="V15" s="261" t="s">
        <v>91</v>
      </c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60"/>
      <c r="AH15" s="301"/>
      <c r="AI15" s="293"/>
      <c r="AJ15" s="293"/>
      <c r="AK15" s="299"/>
      <c r="AL15" s="305"/>
    </row>
    <row r="16" spans="1:38">
      <c r="A16" s="132">
        <v>1</v>
      </c>
      <c r="B16" s="133">
        <v>2</v>
      </c>
      <c r="C16" s="133">
        <v>3</v>
      </c>
      <c r="D16" s="133">
        <v>4</v>
      </c>
      <c r="E16" s="133">
        <v>5</v>
      </c>
      <c r="F16" s="133">
        <v>6</v>
      </c>
      <c r="G16" s="134">
        <v>7</v>
      </c>
      <c r="H16" s="133">
        <v>8</v>
      </c>
      <c r="I16" s="12">
        <v>9</v>
      </c>
      <c r="J16" s="231">
        <v>10</v>
      </c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3"/>
      <c r="V16" s="234">
        <v>11</v>
      </c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3"/>
      <c r="AH16" s="14">
        <v>12</v>
      </c>
      <c r="AI16" s="12">
        <v>13</v>
      </c>
      <c r="AJ16" s="12">
        <v>14</v>
      </c>
      <c r="AK16" s="13">
        <v>15</v>
      </c>
      <c r="AL16" s="15">
        <v>16</v>
      </c>
    </row>
    <row r="17" spans="1:38" ht="60" customHeight="1">
      <c r="A17" s="169">
        <v>1</v>
      </c>
      <c r="B17" s="27" t="s">
        <v>79</v>
      </c>
      <c r="C17" s="27">
        <v>3</v>
      </c>
      <c r="D17" s="27" t="s">
        <v>90</v>
      </c>
      <c r="E17" s="27" t="s">
        <v>61</v>
      </c>
      <c r="F17" s="27" t="s">
        <v>62</v>
      </c>
      <c r="G17" s="105">
        <v>3</v>
      </c>
      <c r="H17" s="105">
        <v>12</v>
      </c>
      <c r="I17" s="104">
        <v>1</v>
      </c>
      <c r="J17" s="101"/>
      <c r="K17" s="86"/>
      <c r="L17" s="86"/>
      <c r="M17" s="75" t="s">
        <v>47</v>
      </c>
      <c r="N17" s="87"/>
      <c r="O17" s="88"/>
      <c r="P17" s="88"/>
      <c r="Q17" s="88"/>
      <c r="R17" s="88"/>
      <c r="S17" s="88"/>
      <c r="T17" s="87"/>
      <c r="U17" s="89"/>
      <c r="V17" s="88"/>
      <c r="W17" s="88"/>
      <c r="X17" s="88"/>
      <c r="Y17" s="75" t="s">
        <v>47</v>
      </c>
      <c r="Z17" s="87"/>
      <c r="AA17" s="90"/>
      <c r="AB17" s="90"/>
      <c r="AC17" s="90"/>
      <c r="AD17" s="90"/>
      <c r="AE17" s="90"/>
      <c r="AF17" s="87"/>
      <c r="AG17" s="91"/>
      <c r="AH17" s="151">
        <v>0</v>
      </c>
      <c r="AI17" s="164">
        <f>AH17*G17</f>
        <v>0</v>
      </c>
      <c r="AJ17" s="164">
        <f>AI17*23%</f>
        <v>0</v>
      </c>
      <c r="AK17" s="165">
        <f>AI17+AJ17</f>
        <v>0</v>
      </c>
      <c r="AL17" s="167">
        <f>AK17*I17</f>
        <v>0</v>
      </c>
    </row>
    <row r="18" spans="1:38" ht="60" customHeight="1">
      <c r="A18" s="169">
        <v>2</v>
      </c>
      <c r="B18" s="27" t="s">
        <v>79</v>
      </c>
      <c r="C18" s="27">
        <v>24</v>
      </c>
      <c r="D18" s="58" t="s">
        <v>31</v>
      </c>
      <c r="E18" s="27" t="s">
        <v>61</v>
      </c>
      <c r="F18" s="27" t="s">
        <v>62</v>
      </c>
      <c r="G18" s="105">
        <v>4</v>
      </c>
      <c r="H18" s="105">
        <v>12</v>
      </c>
      <c r="I18" s="104">
        <v>1</v>
      </c>
      <c r="J18" s="100"/>
      <c r="K18" s="74"/>
      <c r="L18" s="74"/>
      <c r="M18" s="75" t="s">
        <v>47</v>
      </c>
      <c r="N18" s="75"/>
      <c r="O18" s="76"/>
      <c r="P18" s="76"/>
      <c r="Q18" s="76"/>
      <c r="R18" s="76"/>
      <c r="S18" s="76"/>
      <c r="T18" s="75"/>
      <c r="U18" s="77"/>
      <c r="V18" s="76"/>
      <c r="W18" s="76"/>
      <c r="X18" s="76"/>
      <c r="Y18" s="75" t="s">
        <v>47</v>
      </c>
      <c r="Z18" s="75"/>
      <c r="AA18" s="78"/>
      <c r="AB18" s="78"/>
      <c r="AC18" s="78"/>
      <c r="AD18" s="78"/>
      <c r="AE18" s="78"/>
      <c r="AF18" s="75"/>
      <c r="AG18" s="79"/>
      <c r="AH18" s="150">
        <v>0</v>
      </c>
      <c r="AI18" s="164">
        <f t="shared" ref="AI18:AI30" si="0">AH18*G18</f>
        <v>0</v>
      </c>
      <c r="AJ18" s="164">
        <f t="shared" ref="AJ18:AJ30" si="1">AI18*23%</f>
        <v>0</v>
      </c>
      <c r="AK18" s="165">
        <f t="shared" ref="AK18:AK30" si="2">AI18+AJ18</f>
        <v>0</v>
      </c>
      <c r="AL18" s="167">
        <f t="shared" ref="AL18:AL30" si="3">AK18*I18</f>
        <v>0</v>
      </c>
    </row>
    <row r="19" spans="1:38" ht="60" customHeight="1">
      <c r="A19" s="169">
        <v>3</v>
      </c>
      <c r="B19" s="27" t="s">
        <v>79</v>
      </c>
      <c r="C19" s="27">
        <v>26</v>
      </c>
      <c r="D19" s="58" t="s">
        <v>31</v>
      </c>
      <c r="E19" s="27" t="s">
        <v>61</v>
      </c>
      <c r="F19" s="27" t="s">
        <v>62</v>
      </c>
      <c r="G19" s="105">
        <v>4</v>
      </c>
      <c r="H19" s="105">
        <v>12</v>
      </c>
      <c r="I19" s="104">
        <v>1</v>
      </c>
      <c r="J19" s="100"/>
      <c r="K19" s="74"/>
      <c r="L19" s="74"/>
      <c r="M19" s="75" t="s">
        <v>47</v>
      </c>
      <c r="N19" s="75"/>
      <c r="O19" s="76"/>
      <c r="P19" s="76"/>
      <c r="Q19" s="76"/>
      <c r="R19" s="76"/>
      <c r="S19" s="76"/>
      <c r="T19" s="75"/>
      <c r="U19" s="77"/>
      <c r="V19" s="76"/>
      <c r="W19" s="76"/>
      <c r="X19" s="76"/>
      <c r="Y19" s="75" t="s">
        <v>47</v>
      </c>
      <c r="Z19" s="75"/>
      <c r="AA19" s="78"/>
      <c r="AB19" s="78"/>
      <c r="AC19" s="78"/>
      <c r="AD19" s="78"/>
      <c r="AE19" s="78"/>
      <c r="AF19" s="75"/>
      <c r="AG19" s="79"/>
      <c r="AH19" s="150">
        <v>0</v>
      </c>
      <c r="AI19" s="164">
        <f t="shared" si="0"/>
        <v>0</v>
      </c>
      <c r="AJ19" s="164">
        <f t="shared" si="1"/>
        <v>0</v>
      </c>
      <c r="AK19" s="165">
        <f t="shared" si="2"/>
        <v>0</v>
      </c>
      <c r="AL19" s="167">
        <f t="shared" si="3"/>
        <v>0</v>
      </c>
    </row>
    <row r="20" spans="1:38" ht="60" customHeight="1">
      <c r="A20" s="169">
        <v>4</v>
      </c>
      <c r="B20" s="27" t="s">
        <v>79</v>
      </c>
      <c r="C20" s="27">
        <v>41</v>
      </c>
      <c r="D20" s="58" t="s">
        <v>31</v>
      </c>
      <c r="E20" s="27" t="s">
        <v>61</v>
      </c>
      <c r="F20" s="27" t="s">
        <v>62</v>
      </c>
      <c r="G20" s="105">
        <v>1</v>
      </c>
      <c r="H20" s="105">
        <v>12</v>
      </c>
      <c r="I20" s="104">
        <v>1</v>
      </c>
      <c r="J20" s="100"/>
      <c r="K20" s="74"/>
      <c r="L20" s="74"/>
      <c r="M20" s="75" t="s">
        <v>47</v>
      </c>
      <c r="N20" s="75"/>
      <c r="O20" s="76"/>
      <c r="P20" s="76"/>
      <c r="Q20" s="76"/>
      <c r="R20" s="76"/>
      <c r="S20" s="76"/>
      <c r="T20" s="75"/>
      <c r="U20" s="77"/>
      <c r="V20" s="76"/>
      <c r="W20" s="76"/>
      <c r="X20" s="76"/>
      <c r="Y20" s="75" t="s">
        <v>47</v>
      </c>
      <c r="Z20" s="75"/>
      <c r="AA20" s="78"/>
      <c r="AB20" s="78"/>
      <c r="AC20" s="78"/>
      <c r="AD20" s="78"/>
      <c r="AE20" s="78"/>
      <c r="AF20" s="75"/>
      <c r="AG20" s="79"/>
      <c r="AH20" s="150">
        <v>0</v>
      </c>
      <c r="AI20" s="164">
        <f t="shared" si="0"/>
        <v>0</v>
      </c>
      <c r="AJ20" s="164">
        <f t="shared" si="1"/>
        <v>0</v>
      </c>
      <c r="AK20" s="165">
        <f t="shared" si="2"/>
        <v>0</v>
      </c>
      <c r="AL20" s="167">
        <f t="shared" si="3"/>
        <v>0</v>
      </c>
    </row>
    <row r="21" spans="1:38" ht="60" customHeight="1">
      <c r="A21" s="169">
        <v>5</v>
      </c>
      <c r="B21" s="27" t="s">
        <v>79</v>
      </c>
      <c r="C21" s="27">
        <v>45</v>
      </c>
      <c r="D21" s="58" t="s">
        <v>31</v>
      </c>
      <c r="E21" s="27" t="s">
        <v>61</v>
      </c>
      <c r="F21" s="27" t="s">
        <v>62</v>
      </c>
      <c r="G21" s="105">
        <v>8</v>
      </c>
      <c r="H21" s="105">
        <v>12</v>
      </c>
      <c r="I21" s="104">
        <v>1</v>
      </c>
      <c r="J21" s="100"/>
      <c r="K21" s="74"/>
      <c r="L21" s="74"/>
      <c r="M21" s="75" t="s">
        <v>47</v>
      </c>
      <c r="N21" s="75"/>
      <c r="O21" s="76"/>
      <c r="P21" s="76"/>
      <c r="Q21" s="76"/>
      <c r="R21" s="76"/>
      <c r="S21" s="76"/>
      <c r="T21" s="75"/>
      <c r="U21" s="77"/>
      <c r="V21" s="76"/>
      <c r="W21" s="76"/>
      <c r="X21" s="76"/>
      <c r="Y21" s="75" t="s">
        <v>47</v>
      </c>
      <c r="Z21" s="75"/>
      <c r="AA21" s="78"/>
      <c r="AB21" s="78"/>
      <c r="AC21" s="78"/>
      <c r="AD21" s="78"/>
      <c r="AE21" s="78"/>
      <c r="AF21" s="75"/>
      <c r="AG21" s="79"/>
      <c r="AH21" s="150">
        <v>0</v>
      </c>
      <c r="AI21" s="164">
        <f t="shared" si="0"/>
        <v>0</v>
      </c>
      <c r="AJ21" s="164">
        <f t="shared" si="1"/>
        <v>0</v>
      </c>
      <c r="AK21" s="165">
        <f t="shared" si="2"/>
        <v>0</v>
      </c>
      <c r="AL21" s="167">
        <f t="shared" si="3"/>
        <v>0</v>
      </c>
    </row>
    <row r="22" spans="1:38" ht="60" customHeight="1">
      <c r="A22" s="169">
        <v>6</v>
      </c>
      <c r="B22" s="27" t="s">
        <v>79</v>
      </c>
      <c r="C22" s="27">
        <v>55</v>
      </c>
      <c r="D22" s="27" t="s">
        <v>80</v>
      </c>
      <c r="E22" s="27" t="s">
        <v>61</v>
      </c>
      <c r="F22" s="27" t="s">
        <v>62</v>
      </c>
      <c r="G22" s="105">
        <v>6</v>
      </c>
      <c r="H22" s="105">
        <v>12</v>
      </c>
      <c r="I22" s="104">
        <v>1</v>
      </c>
      <c r="J22" s="100"/>
      <c r="K22" s="74"/>
      <c r="L22" s="74"/>
      <c r="M22" s="75" t="s">
        <v>47</v>
      </c>
      <c r="N22" s="75"/>
      <c r="O22" s="76"/>
      <c r="P22" s="76"/>
      <c r="Q22" s="76"/>
      <c r="R22" s="76"/>
      <c r="S22" s="76"/>
      <c r="T22" s="75"/>
      <c r="U22" s="77"/>
      <c r="V22" s="76"/>
      <c r="W22" s="76"/>
      <c r="X22" s="76"/>
      <c r="Y22" s="75" t="s">
        <v>47</v>
      </c>
      <c r="Z22" s="75"/>
      <c r="AA22" s="78"/>
      <c r="AB22" s="78"/>
      <c r="AC22" s="78"/>
      <c r="AD22" s="78"/>
      <c r="AE22" s="78"/>
      <c r="AF22" s="75"/>
      <c r="AG22" s="79"/>
      <c r="AH22" s="150">
        <v>0</v>
      </c>
      <c r="AI22" s="164">
        <f t="shared" si="0"/>
        <v>0</v>
      </c>
      <c r="AJ22" s="164">
        <f t="shared" si="1"/>
        <v>0</v>
      </c>
      <c r="AK22" s="165">
        <f t="shared" si="2"/>
        <v>0</v>
      </c>
      <c r="AL22" s="167">
        <f t="shared" si="3"/>
        <v>0</v>
      </c>
    </row>
    <row r="23" spans="1:38" ht="60" customHeight="1">
      <c r="A23" s="169">
        <v>7</v>
      </c>
      <c r="B23" s="27" t="s">
        <v>79</v>
      </c>
      <c r="C23" s="27">
        <v>185</v>
      </c>
      <c r="D23" s="58" t="s">
        <v>31</v>
      </c>
      <c r="E23" s="27" t="s">
        <v>61</v>
      </c>
      <c r="F23" s="27" t="s">
        <v>62</v>
      </c>
      <c r="G23" s="105">
        <v>10</v>
      </c>
      <c r="H23" s="105">
        <v>12</v>
      </c>
      <c r="I23" s="104">
        <v>1</v>
      </c>
      <c r="J23" s="100"/>
      <c r="K23" s="74"/>
      <c r="L23" s="74"/>
      <c r="M23" s="75" t="s">
        <v>47</v>
      </c>
      <c r="N23" s="75"/>
      <c r="O23" s="76"/>
      <c r="P23" s="76"/>
      <c r="Q23" s="76"/>
      <c r="R23" s="76"/>
      <c r="S23" s="76"/>
      <c r="T23" s="75"/>
      <c r="U23" s="77"/>
      <c r="V23" s="76"/>
      <c r="W23" s="76"/>
      <c r="X23" s="76"/>
      <c r="Y23" s="75" t="s">
        <v>47</v>
      </c>
      <c r="Z23" s="75"/>
      <c r="AA23" s="78"/>
      <c r="AB23" s="78"/>
      <c r="AC23" s="78"/>
      <c r="AD23" s="78"/>
      <c r="AE23" s="78"/>
      <c r="AF23" s="75"/>
      <c r="AG23" s="79"/>
      <c r="AH23" s="150">
        <v>0</v>
      </c>
      <c r="AI23" s="164">
        <f t="shared" si="0"/>
        <v>0</v>
      </c>
      <c r="AJ23" s="164">
        <f t="shared" si="1"/>
        <v>0</v>
      </c>
      <c r="AK23" s="165">
        <f t="shared" si="2"/>
        <v>0</v>
      </c>
      <c r="AL23" s="167">
        <f t="shared" si="3"/>
        <v>0</v>
      </c>
    </row>
    <row r="24" spans="1:38" ht="60" customHeight="1">
      <c r="A24" s="169">
        <v>8</v>
      </c>
      <c r="B24" s="27" t="s">
        <v>79</v>
      </c>
      <c r="C24" s="27">
        <v>576</v>
      </c>
      <c r="D24" s="58" t="s">
        <v>31</v>
      </c>
      <c r="E24" s="27" t="s">
        <v>61</v>
      </c>
      <c r="F24" s="27" t="s">
        <v>62</v>
      </c>
      <c r="G24" s="105">
        <v>9</v>
      </c>
      <c r="H24" s="105">
        <v>12</v>
      </c>
      <c r="I24" s="104">
        <v>1</v>
      </c>
      <c r="J24" s="100"/>
      <c r="K24" s="74"/>
      <c r="L24" s="74"/>
      <c r="M24" s="75" t="s">
        <v>47</v>
      </c>
      <c r="N24" s="75"/>
      <c r="O24" s="76"/>
      <c r="P24" s="76"/>
      <c r="Q24" s="76"/>
      <c r="R24" s="76"/>
      <c r="S24" s="76"/>
      <c r="T24" s="75"/>
      <c r="U24" s="77"/>
      <c r="V24" s="76"/>
      <c r="W24" s="76"/>
      <c r="X24" s="76"/>
      <c r="Y24" s="75" t="s">
        <v>47</v>
      </c>
      <c r="Z24" s="75"/>
      <c r="AA24" s="78"/>
      <c r="AB24" s="78"/>
      <c r="AC24" s="78"/>
      <c r="AD24" s="78"/>
      <c r="AE24" s="78"/>
      <c r="AF24" s="75"/>
      <c r="AG24" s="79"/>
      <c r="AH24" s="150">
        <v>0</v>
      </c>
      <c r="AI24" s="164">
        <f t="shared" si="0"/>
        <v>0</v>
      </c>
      <c r="AJ24" s="164">
        <f t="shared" si="1"/>
        <v>0</v>
      </c>
      <c r="AK24" s="165">
        <f t="shared" si="2"/>
        <v>0</v>
      </c>
      <c r="AL24" s="167">
        <f t="shared" si="3"/>
        <v>0</v>
      </c>
    </row>
    <row r="25" spans="1:38" ht="60" customHeight="1">
      <c r="A25" s="169">
        <v>9</v>
      </c>
      <c r="B25" s="27" t="s">
        <v>79</v>
      </c>
      <c r="C25" s="27">
        <v>596</v>
      </c>
      <c r="D25" s="58" t="s">
        <v>31</v>
      </c>
      <c r="E25" s="27" t="s">
        <v>61</v>
      </c>
      <c r="F25" s="27" t="s">
        <v>62</v>
      </c>
      <c r="G25" s="105">
        <v>2</v>
      </c>
      <c r="H25" s="105">
        <v>12</v>
      </c>
      <c r="I25" s="104">
        <v>1</v>
      </c>
      <c r="J25" s="100"/>
      <c r="K25" s="74"/>
      <c r="L25" s="74"/>
      <c r="M25" s="75" t="s">
        <v>47</v>
      </c>
      <c r="N25" s="75"/>
      <c r="O25" s="76"/>
      <c r="P25" s="76"/>
      <c r="Q25" s="76"/>
      <c r="R25" s="76"/>
      <c r="S25" s="76"/>
      <c r="T25" s="75"/>
      <c r="U25" s="77"/>
      <c r="V25" s="76"/>
      <c r="W25" s="76"/>
      <c r="X25" s="76"/>
      <c r="Y25" s="75" t="s">
        <v>47</v>
      </c>
      <c r="Z25" s="75"/>
      <c r="AA25" s="78"/>
      <c r="AB25" s="78"/>
      <c r="AC25" s="78"/>
      <c r="AD25" s="78"/>
      <c r="AE25" s="78"/>
      <c r="AF25" s="75"/>
      <c r="AG25" s="79"/>
      <c r="AH25" s="150">
        <v>0</v>
      </c>
      <c r="AI25" s="164">
        <f t="shared" si="0"/>
        <v>0</v>
      </c>
      <c r="AJ25" s="164">
        <f t="shared" si="1"/>
        <v>0</v>
      </c>
      <c r="AK25" s="165">
        <f t="shared" si="2"/>
        <v>0</v>
      </c>
      <c r="AL25" s="167">
        <f t="shared" si="3"/>
        <v>0</v>
      </c>
    </row>
    <row r="26" spans="1:38" ht="60" customHeight="1">
      <c r="A26" s="169">
        <v>10</v>
      </c>
      <c r="B26" s="27" t="s">
        <v>79</v>
      </c>
      <c r="C26" s="27">
        <v>597</v>
      </c>
      <c r="D26" s="58" t="s">
        <v>31</v>
      </c>
      <c r="E26" s="27" t="s">
        <v>61</v>
      </c>
      <c r="F26" s="27" t="s">
        <v>62</v>
      </c>
      <c r="G26" s="105">
        <v>2</v>
      </c>
      <c r="H26" s="105">
        <v>12</v>
      </c>
      <c r="I26" s="104">
        <v>1</v>
      </c>
      <c r="J26" s="100"/>
      <c r="K26" s="74"/>
      <c r="L26" s="74"/>
      <c r="M26" s="75" t="s">
        <v>47</v>
      </c>
      <c r="N26" s="75"/>
      <c r="O26" s="76"/>
      <c r="P26" s="76"/>
      <c r="Q26" s="76"/>
      <c r="R26" s="76"/>
      <c r="S26" s="76"/>
      <c r="T26" s="75"/>
      <c r="U26" s="77"/>
      <c r="V26" s="76"/>
      <c r="W26" s="76"/>
      <c r="X26" s="76"/>
      <c r="Y26" s="75" t="s">
        <v>47</v>
      </c>
      <c r="Z26" s="75"/>
      <c r="AA26" s="78"/>
      <c r="AB26" s="78"/>
      <c r="AC26" s="78"/>
      <c r="AD26" s="78"/>
      <c r="AE26" s="78"/>
      <c r="AF26" s="75"/>
      <c r="AG26" s="79"/>
      <c r="AH26" s="150">
        <v>0</v>
      </c>
      <c r="AI26" s="164">
        <f t="shared" si="0"/>
        <v>0</v>
      </c>
      <c r="AJ26" s="164">
        <f t="shared" si="1"/>
        <v>0</v>
      </c>
      <c r="AK26" s="165">
        <f t="shared" si="2"/>
        <v>0</v>
      </c>
      <c r="AL26" s="167">
        <f t="shared" si="3"/>
        <v>0</v>
      </c>
    </row>
    <row r="27" spans="1:38" ht="60" customHeight="1">
      <c r="A27" s="169">
        <v>11</v>
      </c>
      <c r="B27" s="27" t="s">
        <v>79</v>
      </c>
      <c r="C27" s="27">
        <v>598</v>
      </c>
      <c r="D27" s="58" t="s">
        <v>31</v>
      </c>
      <c r="E27" s="27" t="s">
        <v>61</v>
      </c>
      <c r="F27" s="27" t="s">
        <v>62</v>
      </c>
      <c r="G27" s="105">
        <v>2</v>
      </c>
      <c r="H27" s="105">
        <v>12</v>
      </c>
      <c r="I27" s="104">
        <v>1</v>
      </c>
      <c r="J27" s="100"/>
      <c r="K27" s="74"/>
      <c r="L27" s="74"/>
      <c r="M27" s="75" t="s">
        <v>47</v>
      </c>
      <c r="N27" s="75"/>
      <c r="O27" s="76"/>
      <c r="P27" s="76"/>
      <c r="Q27" s="76"/>
      <c r="R27" s="76"/>
      <c r="S27" s="76"/>
      <c r="T27" s="75"/>
      <c r="U27" s="77"/>
      <c r="V27" s="76"/>
      <c r="W27" s="76"/>
      <c r="X27" s="76"/>
      <c r="Y27" s="75" t="s">
        <v>47</v>
      </c>
      <c r="Z27" s="75"/>
      <c r="AA27" s="78"/>
      <c r="AB27" s="78"/>
      <c r="AC27" s="78"/>
      <c r="AD27" s="78"/>
      <c r="AE27" s="78"/>
      <c r="AF27" s="75"/>
      <c r="AG27" s="79"/>
      <c r="AH27" s="150">
        <v>0</v>
      </c>
      <c r="AI27" s="164">
        <f t="shared" si="0"/>
        <v>0</v>
      </c>
      <c r="AJ27" s="164">
        <f t="shared" si="1"/>
        <v>0</v>
      </c>
      <c r="AK27" s="165">
        <f t="shared" si="2"/>
        <v>0</v>
      </c>
      <c r="AL27" s="167">
        <f t="shared" si="3"/>
        <v>0</v>
      </c>
    </row>
    <row r="28" spans="1:38" ht="60" customHeight="1">
      <c r="A28" s="169">
        <v>12</v>
      </c>
      <c r="B28" s="27" t="s">
        <v>79</v>
      </c>
      <c r="C28" s="136">
        <v>599</v>
      </c>
      <c r="D28" s="137" t="s">
        <v>31</v>
      </c>
      <c r="E28" s="27" t="s">
        <v>61</v>
      </c>
      <c r="F28" s="27" t="s">
        <v>62</v>
      </c>
      <c r="G28" s="106">
        <v>11</v>
      </c>
      <c r="H28" s="105">
        <v>12</v>
      </c>
      <c r="I28" s="104">
        <v>1</v>
      </c>
      <c r="J28" s="100"/>
      <c r="K28" s="74"/>
      <c r="L28" s="74"/>
      <c r="M28" s="75" t="s">
        <v>47</v>
      </c>
      <c r="N28" s="75"/>
      <c r="O28" s="76"/>
      <c r="P28" s="76"/>
      <c r="Q28" s="76"/>
      <c r="R28" s="76"/>
      <c r="S28" s="76"/>
      <c r="T28" s="75"/>
      <c r="U28" s="77"/>
      <c r="V28" s="76"/>
      <c r="W28" s="76"/>
      <c r="X28" s="76"/>
      <c r="Y28" s="75" t="s">
        <v>47</v>
      </c>
      <c r="Z28" s="75"/>
      <c r="AA28" s="78"/>
      <c r="AB28" s="78"/>
      <c r="AC28" s="78"/>
      <c r="AD28" s="78"/>
      <c r="AE28" s="78"/>
      <c r="AF28" s="75"/>
      <c r="AG28" s="79"/>
      <c r="AH28" s="150">
        <v>0</v>
      </c>
      <c r="AI28" s="164">
        <f t="shared" si="0"/>
        <v>0</v>
      </c>
      <c r="AJ28" s="164">
        <f t="shared" si="1"/>
        <v>0</v>
      </c>
      <c r="AK28" s="165">
        <f t="shared" si="2"/>
        <v>0</v>
      </c>
      <c r="AL28" s="167">
        <f t="shared" si="3"/>
        <v>0</v>
      </c>
    </row>
    <row r="29" spans="1:38" ht="60" customHeight="1">
      <c r="A29" s="169">
        <v>13</v>
      </c>
      <c r="B29" s="27" t="s">
        <v>79</v>
      </c>
      <c r="C29" s="136">
        <v>600</v>
      </c>
      <c r="D29" s="137" t="s">
        <v>31</v>
      </c>
      <c r="E29" s="27" t="s">
        <v>61</v>
      </c>
      <c r="F29" s="27" t="s">
        <v>62</v>
      </c>
      <c r="G29" s="106">
        <v>4</v>
      </c>
      <c r="H29" s="105">
        <v>12</v>
      </c>
      <c r="I29" s="104">
        <v>1</v>
      </c>
      <c r="J29" s="100"/>
      <c r="K29" s="74"/>
      <c r="L29" s="74"/>
      <c r="M29" s="75" t="s">
        <v>47</v>
      </c>
      <c r="N29" s="75"/>
      <c r="O29" s="76"/>
      <c r="P29" s="76"/>
      <c r="Q29" s="76"/>
      <c r="R29" s="76"/>
      <c r="S29" s="76"/>
      <c r="T29" s="75"/>
      <c r="U29" s="77"/>
      <c r="V29" s="76"/>
      <c r="W29" s="76"/>
      <c r="X29" s="76"/>
      <c r="Y29" s="75" t="s">
        <v>47</v>
      </c>
      <c r="Z29" s="75"/>
      <c r="AA29" s="78"/>
      <c r="AB29" s="78"/>
      <c r="AC29" s="78"/>
      <c r="AD29" s="78"/>
      <c r="AE29" s="78"/>
      <c r="AF29" s="75"/>
      <c r="AG29" s="79"/>
      <c r="AH29" s="150">
        <v>0</v>
      </c>
      <c r="AI29" s="164">
        <f t="shared" si="0"/>
        <v>0</v>
      </c>
      <c r="AJ29" s="164">
        <f t="shared" si="1"/>
        <v>0</v>
      </c>
      <c r="AK29" s="165">
        <f t="shared" si="2"/>
        <v>0</v>
      </c>
      <c r="AL29" s="167">
        <f t="shared" si="3"/>
        <v>0</v>
      </c>
    </row>
    <row r="30" spans="1:38" ht="60" customHeight="1" thickBot="1">
      <c r="A30" s="169">
        <v>14</v>
      </c>
      <c r="B30" s="136" t="s">
        <v>32</v>
      </c>
      <c r="C30" s="136">
        <v>27</v>
      </c>
      <c r="D30" s="137" t="s">
        <v>28</v>
      </c>
      <c r="E30" s="27" t="s">
        <v>61</v>
      </c>
      <c r="F30" s="27" t="s">
        <v>62</v>
      </c>
      <c r="G30" s="106">
        <v>6</v>
      </c>
      <c r="H30" s="105">
        <v>12</v>
      </c>
      <c r="I30" s="104">
        <v>1</v>
      </c>
      <c r="J30" s="103"/>
      <c r="K30" s="92"/>
      <c r="L30" s="92"/>
      <c r="M30" s="75" t="s">
        <v>47</v>
      </c>
      <c r="N30" s="75"/>
      <c r="O30" s="94"/>
      <c r="P30" s="94"/>
      <c r="Q30" s="94"/>
      <c r="R30" s="94"/>
      <c r="S30" s="94"/>
      <c r="T30" s="75"/>
      <c r="U30" s="95"/>
      <c r="V30" s="94"/>
      <c r="W30" s="94"/>
      <c r="X30" s="94"/>
      <c r="Y30" s="75" t="s">
        <v>47</v>
      </c>
      <c r="Z30" s="75"/>
      <c r="AA30" s="96"/>
      <c r="AB30" s="96"/>
      <c r="AC30" s="96"/>
      <c r="AD30" s="96"/>
      <c r="AE30" s="96"/>
      <c r="AF30" s="75"/>
      <c r="AG30" s="97"/>
      <c r="AH30" s="160">
        <v>0</v>
      </c>
      <c r="AI30" s="161">
        <f t="shared" si="0"/>
        <v>0</v>
      </c>
      <c r="AJ30" s="161">
        <f t="shared" si="1"/>
        <v>0</v>
      </c>
      <c r="AK30" s="162">
        <f t="shared" si="2"/>
        <v>0</v>
      </c>
      <c r="AL30" s="168">
        <f t="shared" si="3"/>
        <v>0</v>
      </c>
    </row>
    <row r="31" spans="1:38" ht="24.95" customHeight="1">
      <c r="G31" s="34">
        <f>SUM(G17:G30)</f>
        <v>72</v>
      </c>
      <c r="I31" s="333" t="s">
        <v>78</v>
      </c>
      <c r="J31" s="235"/>
      <c r="K31" s="218"/>
      <c r="L31" s="218"/>
      <c r="M31" s="336">
        <f>SUMIF(M17:M30,"X",AK17:AK30)</f>
        <v>0</v>
      </c>
      <c r="N31" s="330"/>
      <c r="O31" s="330"/>
      <c r="P31" s="330"/>
      <c r="Q31" s="330"/>
      <c r="R31" s="330"/>
      <c r="S31" s="330"/>
      <c r="T31" s="330"/>
      <c r="U31" s="330"/>
      <c r="V31" s="330"/>
      <c r="W31" s="330"/>
      <c r="X31" s="330"/>
      <c r="Y31" s="336">
        <f>SUMIF(Y17:Y30,"X",AK17:AK30)</f>
        <v>0</v>
      </c>
      <c r="Z31" s="218"/>
      <c r="AA31" s="218"/>
      <c r="AB31" s="218"/>
      <c r="AC31" s="218"/>
      <c r="AD31" s="218"/>
      <c r="AE31" s="218"/>
      <c r="AF31" s="218"/>
      <c r="AG31" s="218"/>
      <c r="AH31" s="166"/>
      <c r="AI31" s="166"/>
      <c r="AJ31" s="342" t="s">
        <v>53</v>
      </c>
      <c r="AK31" s="343"/>
      <c r="AL31" s="339">
        <f>SUM(AL17:AL30)</f>
        <v>0</v>
      </c>
    </row>
    <row r="32" spans="1:38" ht="24.95" customHeight="1">
      <c r="I32" s="334"/>
      <c r="J32" s="236"/>
      <c r="K32" s="219"/>
      <c r="L32" s="219"/>
      <c r="M32" s="337"/>
      <c r="N32" s="331"/>
      <c r="O32" s="331"/>
      <c r="P32" s="331"/>
      <c r="Q32" s="331"/>
      <c r="R32" s="331"/>
      <c r="S32" s="331"/>
      <c r="T32" s="331"/>
      <c r="U32" s="331"/>
      <c r="V32" s="331"/>
      <c r="W32" s="331"/>
      <c r="X32" s="331"/>
      <c r="Y32" s="337"/>
      <c r="Z32" s="219"/>
      <c r="AA32" s="219"/>
      <c r="AB32" s="219"/>
      <c r="AC32" s="219"/>
      <c r="AD32" s="219"/>
      <c r="AE32" s="219"/>
      <c r="AF32" s="219"/>
      <c r="AG32" s="219"/>
      <c r="AH32" s="166"/>
      <c r="AI32" s="166"/>
      <c r="AJ32" s="342"/>
      <c r="AK32" s="343"/>
      <c r="AL32" s="340"/>
    </row>
    <row r="33" spans="2:38" ht="24.95" customHeight="1" thickBot="1">
      <c r="I33" s="335"/>
      <c r="J33" s="237"/>
      <c r="K33" s="220"/>
      <c r="L33" s="220"/>
      <c r="M33" s="338"/>
      <c r="N33" s="332"/>
      <c r="O33" s="332"/>
      <c r="P33" s="332"/>
      <c r="Q33" s="332"/>
      <c r="R33" s="332"/>
      <c r="S33" s="332"/>
      <c r="T33" s="332"/>
      <c r="U33" s="332"/>
      <c r="V33" s="332"/>
      <c r="W33" s="332"/>
      <c r="X33" s="332"/>
      <c r="Y33" s="338"/>
      <c r="Z33" s="220"/>
      <c r="AA33" s="220"/>
      <c r="AB33" s="220"/>
      <c r="AC33" s="220"/>
      <c r="AD33" s="220"/>
      <c r="AE33" s="220"/>
      <c r="AF33" s="220"/>
      <c r="AG33" s="220"/>
      <c r="AH33" s="166"/>
      <c r="AI33" s="166"/>
      <c r="AJ33" s="344"/>
      <c r="AK33" s="345"/>
      <c r="AL33" s="341"/>
    </row>
    <row r="34" spans="2:38">
      <c r="B34" s="31" t="s">
        <v>37</v>
      </c>
      <c r="C34" s="31"/>
      <c r="D34" s="31"/>
      <c r="E34" s="31"/>
      <c r="F34" s="3"/>
    </row>
    <row r="35" spans="2:38" ht="16.5">
      <c r="C35" s="5"/>
      <c r="E35" s="33"/>
      <c r="F35" s="33"/>
    </row>
    <row r="36" spans="2:38" ht="16.5">
      <c r="C36" s="5"/>
      <c r="E36" s="221"/>
      <c r="F36" s="221"/>
    </row>
    <row r="37" spans="2:38" ht="23.25">
      <c r="B37" s="241" t="s">
        <v>54</v>
      </c>
      <c r="C37" s="241"/>
      <c r="D37" s="241"/>
      <c r="E37" s="241"/>
      <c r="F37" s="46"/>
      <c r="I37" s="35" t="s">
        <v>73</v>
      </c>
      <c r="J37" s="171"/>
      <c r="K37" s="171"/>
    </row>
    <row r="38" spans="2:38" ht="15.75">
      <c r="I38" s="170" t="s">
        <v>74</v>
      </c>
      <c r="J38" s="170"/>
      <c r="K38" s="171"/>
      <c r="L38" s="3"/>
    </row>
    <row r="39" spans="2:38" ht="15.75">
      <c r="I39" s="170" t="s">
        <v>75</v>
      </c>
      <c r="J39" s="170"/>
      <c r="K39" s="171"/>
      <c r="L39" s="3"/>
    </row>
    <row r="40" spans="2:38" ht="15.75">
      <c r="I40" s="170" t="s">
        <v>77</v>
      </c>
      <c r="J40" s="170"/>
      <c r="K40" s="171"/>
      <c r="L40" s="3"/>
    </row>
    <row r="41" spans="2:38" ht="15.75">
      <c r="I41" s="170" t="s">
        <v>76</v>
      </c>
      <c r="J41" s="170"/>
      <c r="K41" s="171"/>
      <c r="L41" s="3"/>
    </row>
    <row r="42" spans="2:38">
      <c r="I42" s="3"/>
      <c r="J42" s="3"/>
      <c r="K42" s="3"/>
      <c r="L42" s="3"/>
    </row>
  </sheetData>
  <mergeCells count="62">
    <mergeCell ref="AL31:AL33"/>
    <mergeCell ref="AJ31:AK33"/>
    <mergeCell ref="E36:F36"/>
    <mergeCell ref="B37:E37"/>
    <mergeCell ref="AG31:AG33"/>
    <mergeCell ref="AF31:AF33"/>
    <mergeCell ref="U31:U33"/>
    <mergeCell ref="V31:V33"/>
    <mergeCell ref="W31:W33"/>
    <mergeCell ref="X31:X33"/>
    <mergeCell ref="Y31:Y33"/>
    <mergeCell ref="Z31:Z33"/>
    <mergeCell ref="AA31:AA33"/>
    <mergeCell ref="AB31:AB33"/>
    <mergeCell ref="AC31:AC33"/>
    <mergeCell ref="AD31:AD33"/>
    <mergeCell ref="AE31:AE33"/>
    <mergeCell ref="T31:T33"/>
    <mergeCell ref="I31:I33"/>
    <mergeCell ref="J31:J33"/>
    <mergeCell ref="K31:K33"/>
    <mergeCell ref="L31:L33"/>
    <mergeCell ref="M31:M33"/>
    <mergeCell ref="N31:N33"/>
    <mergeCell ref="O31:O33"/>
    <mergeCell ref="P31:P33"/>
    <mergeCell ref="Q31:Q33"/>
    <mergeCell ref="R31:R33"/>
    <mergeCell ref="S31:S33"/>
    <mergeCell ref="J16:U16"/>
    <mergeCell ref="V16:AG16"/>
    <mergeCell ref="AI14:AI15"/>
    <mergeCell ref="AJ14:AJ15"/>
    <mergeCell ref="AK14:AK15"/>
    <mergeCell ref="V13:AG13"/>
    <mergeCell ref="H12:H15"/>
    <mergeCell ref="I12:I15"/>
    <mergeCell ref="J12:AG12"/>
    <mergeCell ref="AL14:AL15"/>
    <mergeCell ref="J15:U15"/>
    <mergeCell ref="V15:AG15"/>
    <mergeCell ref="A6:AL6"/>
    <mergeCell ref="B8:H8"/>
    <mergeCell ref="B11:H11"/>
    <mergeCell ref="A12:A15"/>
    <mergeCell ref="B12:D12"/>
    <mergeCell ref="E12:E15"/>
    <mergeCell ref="F12:G12"/>
    <mergeCell ref="AH12:AL12"/>
    <mergeCell ref="B13:B15"/>
    <mergeCell ref="C13:C15"/>
    <mergeCell ref="D13:D15"/>
    <mergeCell ref="F13:F15"/>
    <mergeCell ref="AH13:AK13"/>
    <mergeCell ref="AH14:AH15"/>
    <mergeCell ref="G13:G15"/>
    <mergeCell ref="J13:U13"/>
    <mergeCell ref="B1:F1"/>
    <mergeCell ref="L1:N1"/>
    <mergeCell ref="AI1:AK1"/>
    <mergeCell ref="B2:C2"/>
    <mergeCell ref="B3:E3"/>
  </mergeCells>
  <pageMargins left="0.7" right="0.7" top="0.75" bottom="0.75" header="0.3" footer="0.3"/>
  <pageSetup paperSize="9" scale="47" fitToHeight="0" orientation="landscape" r:id="rId1"/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1B2AAA5-EA6A-4E37-B624-6F8C181ECB1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KOSZALIN</vt:lpstr>
      <vt:lpstr>KOŁOBRZEG</vt:lpstr>
      <vt:lpstr>DARŁOWO</vt:lpstr>
      <vt:lpstr>DARŁOWO!Obszar_wydruku</vt:lpstr>
      <vt:lpstr>KOSZALIN!Obszar_wydruku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Letka Andrzej</dc:creator>
  <cp:lastModifiedBy>Kaliszczak Karolina</cp:lastModifiedBy>
  <cp:lastPrinted>2023-02-09T13:43:33Z</cp:lastPrinted>
  <dcterms:created xsi:type="dcterms:W3CDTF">2022-09-14T08:11:17Z</dcterms:created>
  <dcterms:modified xsi:type="dcterms:W3CDTF">2024-10-11T07:55:10Z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fdd70878-1ad4-442d-9c8c-11652c1db70b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0e3CgS6Jv/KLAqUtPddF3v49Pz/1vSd/</vt:lpwstr>
  </property>
  <property fmtid="{D5CDD505-2E9C-101B-9397-08002B2CF9AE}" pid="9" name="s5636:Creator type=author">
    <vt:lpwstr>Letka Andrzej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10.49.198.86</vt:lpwstr>
  </property>
</Properties>
</file>