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27FE9885-3826-4F00-A67B-BFBE4848794A}" xr6:coauthVersionLast="47" xr6:coauthVersionMax="47" xr10:uidLastSave="{00000000-0000-0000-0000-000000000000}"/>
  <bookViews>
    <workbookView xWindow="18525" yWindow="1455" windowWidth="16410" windowHeight="17835" xr2:uid="{00000000-000D-0000-FFFF-FFFF00000000}"/>
  </bookViews>
  <sheets>
    <sheet name=" Arkusz do zapytania - szczeg." sheetId="19" r:id="rId1"/>
  </sheets>
  <definedNames>
    <definedName name="_xlnm.Print_Area" localSheetId="0">' Arkusz do zapytania - szczeg.'!$A$1:$M$120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9" l="1"/>
  <c r="I44" i="19"/>
  <c r="I25" i="19"/>
  <c r="I29" i="19"/>
  <c r="I32" i="19"/>
  <c r="I41" i="19"/>
  <c r="I36" i="19" l="1"/>
  <c r="I40" i="19"/>
  <c r="I39" i="19"/>
  <c r="I38" i="19"/>
  <c r="I37" i="19"/>
  <c r="I34" i="19"/>
  <c r="J36" i="19" l="1"/>
  <c r="I30" i="19"/>
  <c r="I26" i="19"/>
  <c r="I27" i="19" l="1"/>
  <c r="I10" i="19" l="1"/>
  <c r="J10" i="19" s="1"/>
  <c r="I33" i="19" l="1"/>
  <c r="J29" i="19"/>
  <c r="J32" i="19" l="1"/>
  <c r="J62" i="19" s="1"/>
</calcChain>
</file>

<file path=xl/sharedStrings.xml><?xml version="1.0" encoding="utf-8"?>
<sst xmlns="http://schemas.openxmlformats.org/spreadsheetml/2006/main" count="235" uniqueCount="160">
  <si>
    <t>Nazwa</t>
  </si>
  <si>
    <t>JM</t>
  </si>
  <si>
    <t>kpl.</t>
  </si>
  <si>
    <t>Uwagi</t>
  </si>
  <si>
    <t>Ilość</t>
  </si>
  <si>
    <t>L.p.</t>
  </si>
  <si>
    <t>a</t>
  </si>
  <si>
    <t>b</t>
  </si>
  <si>
    <t>c</t>
  </si>
  <si>
    <t>d</t>
  </si>
  <si>
    <t>e</t>
  </si>
  <si>
    <t>f</t>
  </si>
  <si>
    <t>szt.</t>
  </si>
  <si>
    <t>Załącznik nr 2 do zapytania ofertowego</t>
  </si>
  <si>
    <t>Część nr 1 zamówienia</t>
  </si>
  <si>
    <t>6 = 4x5</t>
  </si>
  <si>
    <t>Cena jednostk. netto
( zł )</t>
  </si>
  <si>
    <t>Cena netto za komplet
 ( zł )</t>
  </si>
  <si>
    <t>Cena netto za zamówienie
 ( zł )</t>
  </si>
  <si>
    <t>Inne</t>
  </si>
  <si>
    <t>Uzupełnić w razie potrzeby</t>
  </si>
  <si>
    <t xml:space="preserve">szt. </t>
  </si>
  <si>
    <t>Część nr 3 zamówienia</t>
  </si>
  <si>
    <t>mb.</t>
  </si>
  <si>
    <t>Część nr 4 zamówienia</t>
  </si>
  <si>
    <t xml:space="preserve">Suma: </t>
  </si>
  <si>
    <t>Uwaga:</t>
  </si>
  <si>
    <t>„Dostawa 2 szt. jednostek napędowych o mocy 400 kW do przenośnika  Pioma 1400”</t>
  </si>
  <si>
    <t>Podać  typ (oznaczenie)
i producenta przekładni: ………………………………….</t>
  </si>
  <si>
    <t>Podać  typ (oznaczenie)
i producenta urządz. przeciwp.  ………………………………….</t>
  </si>
  <si>
    <t>Podać  typ (oznaczenie)
i producenta sprzęgła: ………………………………….</t>
  </si>
  <si>
    <t>1.</t>
  </si>
  <si>
    <t>Numeracja w powyższej tabeli w kolumnie nr 2, jest związana z opisem przedmiotu zamówienia (OPZ) stanowiacym załącznik nr 1 do zapytania ofertowego.</t>
  </si>
  <si>
    <t>W wycenie należy uwzględnić wsztstkie koszty związane z przedmiotem zamówienia, opisane w (OPZ) stanowiącym załacznik nr 1 do zapytania ofertowego.</t>
  </si>
  <si>
    <t xml:space="preserve">Wymaga się podania informacji dodatkowych, przedstawionych poniższej tabeli. </t>
  </si>
  <si>
    <t>Informacje dodatkowe</t>
  </si>
  <si>
    <t>Termin płatnośći (wymagany termin płatności to 60 dni)</t>
  </si>
  <si>
    <t>………………………………………</t>
  </si>
  <si>
    <t>Podać termin płatności</t>
  </si>
  <si>
    <t>Czas realizacji zamówienia</t>
  </si>
  <si>
    <t>Podać min. czas realizacji zamówienia</t>
  </si>
  <si>
    <t>Warunki i okres gwarancji</t>
  </si>
  <si>
    <t>Podać okres gwarancji i jej warunki</t>
  </si>
  <si>
    <t xml:space="preserve">Warunki odbioru i dostawy </t>
  </si>
  <si>
    <t>Podać warunki odbioru i dostawy</t>
  </si>
  <si>
    <t>Podać termin ważności oferty</t>
  </si>
  <si>
    <t>Status potencjalnego Wykonawcy</t>
  </si>
  <si>
    <t>Podać  typ (oznaczenie)
zacisku hamulcowego ………………………………….</t>
  </si>
  <si>
    <t>Kompletna jednostka napędowa o mocy 400 kW, na krórą składają się:</t>
  </si>
  <si>
    <t>Zacisk hamulcowy - pkt. 3.1.1.d), tiret drugi</t>
  </si>
  <si>
    <t>Silnik  elektryczny po przeglądzie podstawowym - pkt. 3.1.1.f)</t>
  </si>
  <si>
    <t>Olej przekładniowy do przekładni K2 SF500 - pkt. 3.1.1.i)</t>
  </si>
  <si>
    <t>Kompletacja jednostki napędowej wraz z próbami ruchowymi - pkt. 3.1.1.h) i j)</t>
  </si>
  <si>
    <t>Łącznik (obudowa sprzęgła) - pkt. 3.1.1.e)</t>
  </si>
  <si>
    <t>2.</t>
  </si>
  <si>
    <t>Sprzęgło wysokoelestyczne - pkt. 3.1.1.c)</t>
  </si>
  <si>
    <t>3.</t>
  </si>
  <si>
    <t xml:space="preserve">kpl. </t>
  </si>
  <si>
    <t>1.a.</t>
  </si>
  <si>
    <t>1.b.</t>
  </si>
  <si>
    <t>1.c.</t>
  </si>
  <si>
    <t>1.d.</t>
  </si>
  <si>
    <t>1.e.</t>
  </si>
  <si>
    <t>1.f.</t>
  </si>
  <si>
    <t>1.g.</t>
  </si>
  <si>
    <t>1.h.</t>
  </si>
  <si>
    <t>Jednostka napędowa (bez przekładni) o mocy 400 kW, na krórą składają się:</t>
  </si>
  <si>
    <t>2.a.</t>
  </si>
  <si>
    <t>2.b.</t>
  </si>
  <si>
    <t>2.c.</t>
  </si>
  <si>
    <t>2.d.</t>
  </si>
  <si>
    <t>2.e.</t>
  </si>
  <si>
    <t xml:space="preserve">Kompletacja jednostki napędowej - pkt. 3.1.1.h) </t>
  </si>
  <si>
    <t>Podać  typ (oznaczenie)
zespołu hamulcowego ………………………………….</t>
  </si>
  <si>
    <t>Elementy złączne - pkt. 3.1.1.g)</t>
  </si>
  <si>
    <t>4.</t>
  </si>
  <si>
    <t>5.</t>
  </si>
  <si>
    <t>…….</t>
  </si>
  <si>
    <t>Część nr 2 zamówienia</t>
  </si>
  <si>
    <t>„Dostawa elementów napędu do przenośnika  Pioma 1400”</t>
  </si>
  <si>
    <t>Elementy napędu - pkt 3.2.2. i 3.2.3.</t>
  </si>
  <si>
    <t>Podać producenta elementów napędu ………………………….</t>
  </si>
  <si>
    <t>„Dostawa pętlicowego zasobnika taśmy i zespołu napinania hydraulicznego do przenośnika Pioma 1400.”</t>
  </si>
  <si>
    <t xml:space="preserve">Pętlicowy zasobik taśmy B1400  - pkt. 3.3.1.a) oraz pkt. 3.3.2.1 i 3.3.2..2. </t>
  </si>
  <si>
    <t>Podać producenta pętlicowego zasobnika taśmy oraz typ (oznaczenie) kołowrotu pomocnicz.
……………………………….</t>
  </si>
  <si>
    <t>Zespół napinający B1400  - pkt. 3.3.1.b) oraz pkt. 3.3.2.3.</t>
  </si>
  <si>
    <t>Podać producenta zespołu napinającego ZNH.
……………………………….</t>
  </si>
  <si>
    <t>" Dostawa wyposażenia elektrycznego do przenośnika Pioma 1400”</t>
  </si>
  <si>
    <t>Podać  typ (oznaczenie) oraz prodycenta  wyłącznika
……………………………….</t>
  </si>
  <si>
    <t>Przewody i kable zasilające - pkt. 3.4.2.3.</t>
  </si>
  <si>
    <t>Podać  typ (oznaczenie) kabli i przewodów
……………………………….</t>
  </si>
  <si>
    <t xml:space="preserve">4. </t>
  </si>
  <si>
    <t>Wyłacznik stycznikowy - pkt. 3.4.2.1. oraz pkt. 3.4.3.1.</t>
  </si>
  <si>
    <t>Wyłacznik stycznikowy - pkt. 3.4.2.2. oraz pkt. 3.4.3.2.</t>
  </si>
  <si>
    <t>Podać  typ (oznaczenie)  i producenta pulpitu sterowniczego oraz typ oznaczenie przewodu zasilającego
……………………………….</t>
  </si>
  <si>
    <t>Blokada krańcowa wózka petlicy - pkt. 3.4 2.5.</t>
  </si>
  <si>
    <t>Podać  typ (oznaczenie) oraz prodycenta blokady krańcowej
……………………………….</t>
  </si>
  <si>
    <t xml:space="preserve">6. </t>
  </si>
  <si>
    <t>Instalacja oświetleniowa, na którą składa się:</t>
  </si>
  <si>
    <t>6.1.</t>
  </si>
  <si>
    <t>6.2.</t>
  </si>
  <si>
    <t>Okablowanie - pkt. 3.4.2.6.b)</t>
  </si>
  <si>
    <t xml:space="preserve">7. </t>
  </si>
  <si>
    <t>Elementy automatyki, na ktróre składają się:</t>
  </si>
  <si>
    <t>Podać  typ (oznaczenie) oraz prodycenta automatyki
……………………………….</t>
  </si>
  <si>
    <t>Podać  typ (oznaczenie) ora z producenta  lampy
……………………………….</t>
  </si>
  <si>
    <t>Podać  typ (oznaczenie) przewodu
……………………………….</t>
  </si>
  <si>
    <t>7.1.</t>
  </si>
  <si>
    <t>Podać  typ (oznaczenie) sterownika
……………………………….</t>
  </si>
  <si>
    <t>7.2.</t>
  </si>
  <si>
    <t>Podać  typ (oznaczenie) sygnalizatora
……………………………….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</si>
  <si>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</si>
  <si>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</si>
  <si>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</si>
  <si>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</si>
  <si>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</si>
  <si>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</si>
  <si>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</si>
  <si>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</si>
  <si>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</si>
  <si>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7.12.</t>
  </si>
  <si>
    <t>7.14.</t>
  </si>
  <si>
    <t>7.13.</t>
  </si>
  <si>
    <t>7.15.</t>
  </si>
  <si>
    <t>7.16.</t>
  </si>
  <si>
    <t>7.17.</t>
  </si>
  <si>
    <t>Linka bezpieczeństwa -  pkt. 3.4.2.7.l)</t>
  </si>
  <si>
    <t xml:space="preserve">Konstrukcje wsporcze i uchwyty -  pkt. 3.4.2.7.m) </t>
  </si>
  <si>
    <t>Podać  typ (oznaczenie) czujnika ruchu
……………………………….</t>
  </si>
  <si>
    <t>Podać  typ (oznaczenie) czujnika spietrzenia ………………………………</t>
  </si>
  <si>
    <t>Podać  typ (oznaczenie) czujnika cisnienia ………………………………</t>
  </si>
  <si>
    <t>Podać  typ (oznaczenie) zasilacza
……………………………….</t>
  </si>
  <si>
    <t>Podać  typ (oznaczenie) skrzynki
……………………………….</t>
  </si>
  <si>
    <t>Podać  typ (oznaczenie) kabla
……………………………….</t>
  </si>
  <si>
    <t>*</t>
  </si>
  <si>
    <t>Uzupełnić</t>
  </si>
  <si>
    <t>Podać status zgodnie z zapisami punktu 4.5. OPZ.</t>
  </si>
  <si>
    <t>Arkusz cenowy do zapytania ofertowego na:
 „Dostawa – modernizacja 2 szt. przenośników taśmowych PIOMA 1400  dla Południowego Koncernu Węglowego S.A. – ZG Janina”.</t>
  </si>
  <si>
    <t>Zespół hamulcowy - pkt. 3.1.1.d), tiret pierwszy</t>
  </si>
  <si>
    <t>Przekładnia  K2 SF500 o przełożeniu  całkowitym i = 30,02  - pkt. 3.1.1.a) i 3.1.2.1.</t>
  </si>
  <si>
    <t>Urządzenie przeciwpowrotne - pkt. 3.1.1.b) i 3.1.2.2.</t>
  </si>
  <si>
    <t>Sprzęgło wysokoelestyczne - pkt. 3.1.1.c) i 3.1.2.3.</t>
  </si>
  <si>
    <t>Zacisk hamulcowy - pkt. 3.1.1.d), tiret drugi i 3.1.2.4.f)</t>
  </si>
  <si>
    <t>Pulpit sterowniczy - pkt. 3.4.2.4. oraz pkt. 3.4.3.3.</t>
  </si>
  <si>
    <t>Termin ważności oferty (proponowany termin to 6 miesiący).</t>
  </si>
  <si>
    <t>Lampa oświetleniowa - pkt. 3.4.2.6.a) i 3.4.3.4.</t>
  </si>
  <si>
    <t>Sterownik - pkt. 3.4.2.7.a) oraz 3.4.3.5.</t>
  </si>
  <si>
    <t>Sygnalizator krańcowy - pkt. 3.4.2.7.b) oraz 3.4.3.6.</t>
  </si>
  <si>
    <t>Sygnalizator wyłączający - pkt. 3.4.2.7.c) oraz 3.4.3.7.</t>
  </si>
  <si>
    <t xml:space="preserve">Skrzynka wyłączająca - pkt. 3.4.2.7.d) oraz 3.4.3.8. </t>
  </si>
  <si>
    <t xml:space="preserve">Skrzynka końcowa - pkt. 3.4.2.7.e) oraz 3.4.3.9. </t>
  </si>
  <si>
    <t xml:space="preserve">Czujnik temperatury - pkt. 3.4.2.7.f) oraz 3.4.3.10. </t>
  </si>
  <si>
    <t xml:space="preserve">Czujnik ruchu - pkt. 3.4.2.7.g) oraz 3.4.3.11. </t>
  </si>
  <si>
    <t>Czujnik spiętrzenia urobku - pkt. 3.4.2.7.h) oraz 3.4.3.12.</t>
  </si>
  <si>
    <t xml:space="preserve">Czujnik ciśnienia - pkt. 3.4.2.7.i) oraz 3.4.3.13. </t>
  </si>
  <si>
    <t xml:space="preserve">Zasilacz - pkt. 3.4.2.7.j) oraz 3.4.3.14. </t>
  </si>
  <si>
    <t xml:space="preserve">Skrzynka rozgałęźna -  pkt. 3.4.2.7.k) oraz 3.4.3.15. </t>
  </si>
  <si>
    <t xml:space="preserve">Kabel  -  pkt. 3.4.2.7.n)  tiret pierwszy oraz 3.4.3.16. </t>
  </si>
  <si>
    <t xml:space="preserve">Kabel -  pkt. 3.4.2.7.n)  tiret drugi oraz 3.4.3.17. </t>
  </si>
  <si>
    <t xml:space="preserve">Kabel  -  pkt. 3.4.2.7.n)  tiret trzeci oraz 3.4.3.18.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</si>
</sst>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/>
    <xf numFmtId="49" fontId="4" fillId="2" borderId="1" xfId="0" applyNumberFormat="1" applyFont="1" applyFill="1" applyBorder="1" applyAlignment="1">
      <alignment vertical="center" wrapText="1"/>
    </xf>
    <xf numFmtId="0" fontId="4" fillId="2" borderId="7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18" xfId="1" applyBorder="1" applyAlignment="1">
      <alignment horizontal="center" vertical="center"/>
    </xf>
    <xf numFmtId="0" fontId="3" fillId="2" borderId="22" xfId="1" applyFont="1" applyFill="1" applyBorder="1" applyAlignment="1">
      <alignment horizontal="center" vertical="center" wrapText="1"/>
    </xf>
    <xf numFmtId="3" fontId="4" fillId="0" borderId="1" xfId="1" applyNumberFormat="1" applyFont="1" applyBorder="1" applyAlignment="1">
      <alignment vertical="center"/>
    </xf>
    <xf numFmtId="3" fontId="4" fillId="2" borderId="1" xfId="1" applyNumberFormat="1" applyFont="1" applyFill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1" fillId="0" borderId="3" xfId="1" applyBorder="1"/>
    <xf numFmtId="0" fontId="1" fillId="0" borderId="3" xfId="1" applyBorder="1" applyAlignment="1">
      <alignment wrapText="1"/>
    </xf>
    <xf numFmtId="3" fontId="4" fillId="0" borderId="7" xfId="1" applyNumberFormat="1" applyFont="1" applyBorder="1" applyAlignment="1">
      <alignment vertical="center"/>
    </xf>
    <xf numFmtId="3" fontId="4" fillId="2" borderId="23" xfId="1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0" fontId="1" fillId="0" borderId="6" xfId="1" applyBorder="1" applyAlignment="1">
      <alignment wrapText="1"/>
    </xf>
    <xf numFmtId="0" fontId="4" fillId="0" borderId="0" xfId="1" applyFont="1"/>
    <xf numFmtId="3" fontId="3" fillId="0" borderId="24" xfId="1" applyNumberFormat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28" xfId="1" applyBorder="1" applyAlignment="1">
      <alignment wrapText="1"/>
    </xf>
    <xf numFmtId="0" fontId="4" fillId="2" borderId="13" xfId="1" applyFont="1" applyFill="1" applyBorder="1" applyAlignment="1">
      <alignment horizontal="center" vertical="center"/>
    </xf>
    <xf numFmtId="0" fontId="1" fillId="0" borderId="3" xfId="1" applyBorder="1" applyAlignment="1">
      <alignment vertical="center" wrapText="1"/>
    </xf>
    <xf numFmtId="0" fontId="4" fillId="2" borderId="16" xfId="1" applyFont="1" applyFill="1" applyBorder="1" applyAlignment="1">
      <alignment horizontal="center" vertical="center"/>
    </xf>
    <xf numFmtId="0" fontId="4" fillId="2" borderId="31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34" xfId="1" applyFont="1" applyBorder="1" applyAlignment="1">
      <alignment horizontal="center" vertical="center"/>
    </xf>
    <xf numFmtId="0" fontId="4" fillId="0" borderId="7" xfId="1" applyFont="1" applyBorder="1" applyAlignment="1">
      <alignment vertical="center"/>
    </xf>
    <xf numFmtId="0" fontId="1" fillId="0" borderId="7" xfId="1" applyBorder="1"/>
    <xf numFmtId="0" fontId="4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vertical="center" wrapText="1"/>
    </xf>
    <xf numFmtId="0" fontId="4" fillId="2" borderId="34" xfId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vertical="center" wrapText="1"/>
    </xf>
    <xf numFmtId="0" fontId="1" fillId="0" borderId="6" xfId="1" applyBorder="1"/>
    <xf numFmtId="0" fontId="4" fillId="2" borderId="38" xfId="1" applyFont="1" applyFill="1" applyBorder="1" applyAlignment="1">
      <alignment horizontal="center" vertical="center"/>
    </xf>
    <xf numFmtId="0" fontId="1" fillId="0" borderId="28" xfId="1" applyBorder="1"/>
    <xf numFmtId="2" fontId="4" fillId="2" borderId="31" xfId="1" applyNumberFormat="1" applyFont="1" applyFill="1" applyBorder="1" applyAlignment="1">
      <alignment horizontal="center" vertical="center" wrapText="1"/>
    </xf>
    <xf numFmtId="2" fontId="4" fillId="2" borderId="26" xfId="1" applyNumberFormat="1" applyFont="1" applyFill="1" applyBorder="1" applyAlignment="1">
      <alignment horizontal="left" vertical="center" wrapText="1"/>
    </xf>
    <xf numFmtId="0" fontId="4" fillId="2" borderId="26" xfId="1" applyFont="1" applyFill="1" applyBorder="1" applyAlignment="1">
      <alignment horizontal="center" vertical="center"/>
    </xf>
    <xf numFmtId="0" fontId="1" fillId="0" borderId="27" xfId="1" applyBorder="1"/>
    <xf numFmtId="0" fontId="4" fillId="2" borderId="39" xfId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justify" vertical="center" wrapText="1"/>
    </xf>
    <xf numFmtId="3" fontId="4" fillId="0" borderId="16" xfId="1" applyNumberFormat="1" applyFont="1" applyBorder="1" applyAlignment="1">
      <alignment vertical="center"/>
    </xf>
    <xf numFmtId="3" fontId="4" fillId="2" borderId="16" xfId="1" applyNumberFormat="1" applyFont="1" applyFill="1" applyBorder="1" applyAlignment="1">
      <alignment vertical="center"/>
    </xf>
    <xf numFmtId="0" fontId="1" fillId="0" borderId="18" xfId="1" applyBorder="1" applyAlignment="1">
      <alignment wrapText="1"/>
    </xf>
    <xf numFmtId="3" fontId="4" fillId="0" borderId="16" xfId="1" applyNumberFormat="1" applyFont="1" applyBorder="1" applyAlignment="1">
      <alignment horizontal="right" vertical="center"/>
    </xf>
    <xf numFmtId="3" fontId="4" fillId="2" borderId="16" xfId="1" applyNumberFormat="1" applyFont="1" applyFill="1" applyBorder="1" applyAlignment="1">
      <alignment horizontal="right" vertical="center"/>
    </xf>
    <xf numFmtId="2" fontId="4" fillId="2" borderId="1" xfId="1" applyNumberFormat="1" applyFont="1" applyFill="1" applyBorder="1" applyAlignment="1">
      <alignment horizontal="left" vertical="center" wrapText="1"/>
    </xf>
    <xf numFmtId="2" fontId="4" fillId="2" borderId="32" xfId="1" applyNumberFormat="1" applyFont="1" applyFill="1" applyBorder="1" applyAlignment="1">
      <alignment horizontal="center" vertical="center" wrapText="1"/>
    </xf>
    <xf numFmtId="2" fontId="3" fillId="2" borderId="3" xfId="1" applyNumberFormat="1" applyFont="1" applyFill="1" applyBorder="1" applyAlignment="1">
      <alignment horizontal="left" vertical="center" wrapText="1"/>
    </xf>
    <xf numFmtId="0" fontId="1" fillId="0" borderId="18" xfId="1" applyBorder="1" applyAlignment="1">
      <alignment vertical="center" wrapText="1"/>
    </xf>
    <xf numFmtId="0" fontId="4" fillId="2" borderId="5" xfId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justify" vertical="center" wrapText="1"/>
    </xf>
    <xf numFmtId="3" fontId="4" fillId="0" borderId="13" xfId="1" applyNumberFormat="1" applyFont="1" applyBorder="1" applyAlignment="1">
      <alignment horizontal="right" vertical="center"/>
    </xf>
    <xf numFmtId="3" fontId="4" fillId="2" borderId="13" xfId="1" applyNumberFormat="1" applyFont="1" applyFill="1" applyBorder="1" applyAlignment="1">
      <alignment horizontal="right" vertical="center"/>
    </xf>
    <xf numFmtId="0" fontId="1" fillId="0" borderId="44" xfId="1" applyBorder="1" applyAlignment="1">
      <alignment wrapText="1"/>
    </xf>
    <xf numFmtId="0" fontId="4" fillId="2" borderId="15" xfId="0" applyFont="1" applyFill="1" applyBorder="1" applyAlignment="1">
      <alignment horizontal="justify" vertical="center" wrapText="1"/>
    </xf>
    <xf numFmtId="16" fontId="4" fillId="2" borderId="1" xfId="1" applyNumberFormat="1" applyFont="1" applyFill="1" applyBorder="1" applyAlignment="1">
      <alignment horizontal="center" vertical="center"/>
    </xf>
    <xf numFmtId="3" fontId="4" fillId="0" borderId="19" xfId="1" applyNumberFormat="1" applyFont="1" applyBorder="1" applyAlignment="1">
      <alignment horizontal="right" vertical="center"/>
    </xf>
    <xf numFmtId="0" fontId="4" fillId="2" borderId="16" xfId="1" applyFont="1" applyFill="1" applyBorder="1" applyAlignment="1">
      <alignment vertical="center"/>
    </xf>
    <xf numFmtId="0" fontId="1" fillId="0" borderId="1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2" fontId="3" fillId="2" borderId="22" xfId="1" applyNumberFormat="1" applyFont="1" applyFill="1" applyBorder="1" applyAlignment="1">
      <alignment horizontal="center" vertical="center" wrapText="1"/>
    </xf>
    <xf numFmtId="2" fontId="3" fillId="2" borderId="45" xfId="1" applyNumberFormat="1" applyFont="1" applyFill="1" applyBorder="1" applyAlignment="1">
      <alignment horizontal="center" vertical="center" wrapText="1"/>
    </xf>
    <xf numFmtId="2" fontId="3" fillId="2" borderId="15" xfId="1" applyNumberFormat="1" applyFont="1" applyFill="1" applyBorder="1" applyAlignment="1">
      <alignment horizontal="center" vertical="center" wrapText="1"/>
    </xf>
    <xf numFmtId="2" fontId="3" fillId="2" borderId="14" xfId="1" applyNumberFormat="1" applyFont="1" applyFill="1" applyBorder="1" applyAlignment="1">
      <alignment horizontal="center" vertical="center" wrapText="1"/>
    </xf>
    <xf numFmtId="2" fontId="3" fillId="2" borderId="46" xfId="1" applyNumberFormat="1" applyFont="1" applyFill="1" applyBorder="1" applyAlignment="1">
      <alignment horizontal="center" vertical="center" wrapText="1"/>
    </xf>
    <xf numFmtId="0" fontId="1" fillId="0" borderId="26" xfId="1" applyBorder="1" applyAlignment="1">
      <alignment horizontal="center" vertical="center" wrapText="1"/>
    </xf>
    <xf numFmtId="0" fontId="1" fillId="0" borderId="27" xfId="1" applyBorder="1" applyAlignment="1">
      <alignment horizontal="center" vertical="center" wrapText="1"/>
    </xf>
    <xf numFmtId="0" fontId="4" fillId="0" borderId="33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/>
    </xf>
    <xf numFmtId="0" fontId="4" fillId="2" borderId="1" xfId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/>
    </xf>
    <xf numFmtId="0" fontId="3" fillId="2" borderId="40" xfId="1" applyFont="1" applyFill="1" applyBorder="1" applyAlignment="1">
      <alignment horizontal="center" vertical="center" textRotation="90"/>
    </xf>
    <xf numFmtId="0" fontId="3" fillId="2" borderId="41" xfId="1" applyFont="1" applyFill="1" applyBorder="1" applyAlignment="1">
      <alignment horizontal="center" vertical="center" textRotation="90"/>
    </xf>
    <xf numFmtId="0" fontId="3" fillId="2" borderId="42" xfId="1" applyFont="1" applyFill="1" applyBorder="1" applyAlignment="1">
      <alignment horizontal="center" vertical="center" textRotation="90"/>
    </xf>
    <xf numFmtId="3" fontId="4" fillId="2" borderId="12" xfId="1" applyNumberFormat="1" applyFont="1" applyFill="1" applyBorder="1" applyAlignment="1">
      <alignment horizontal="right" vertical="center"/>
    </xf>
    <xf numFmtId="3" fontId="4" fillId="2" borderId="19" xfId="1" applyNumberFormat="1" applyFont="1" applyFill="1" applyBorder="1" applyAlignment="1">
      <alignment horizontal="right" vertical="center"/>
    </xf>
    <xf numFmtId="3" fontId="4" fillId="0" borderId="2" xfId="1" applyNumberFormat="1" applyFont="1" applyBorder="1" applyAlignment="1">
      <alignment horizontal="right" vertical="center"/>
    </xf>
    <xf numFmtId="3" fontId="4" fillId="0" borderId="12" xfId="1" applyNumberFormat="1" applyFont="1" applyBorder="1" applyAlignment="1">
      <alignment horizontal="right" vertical="center"/>
    </xf>
    <xf numFmtId="3" fontId="4" fillId="0" borderId="13" xfId="1" applyNumberFormat="1" applyFont="1" applyBorder="1" applyAlignment="1">
      <alignment horizontal="right" vertical="center"/>
    </xf>
    <xf numFmtId="3" fontId="4" fillId="0" borderId="1" xfId="1" applyNumberFormat="1" applyFont="1" applyBorder="1" applyAlignment="1">
      <alignment horizontal="right" vertical="center"/>
    </xf>
    <xf numFmtId="3" fontId="4" fillId="0" borderId="7" xfId="1" applyNumberFormat="1" applyFont="1" applyBorder="1" applyAlignment="1">
      <alignment horizontal="right" vertical="center"/>
    </xf>
    <xf numFmtId="3" fontId="4" fillId="2" borderId="1" xfId="1" applyNumberFormat="1" applyFont="1" applyFill="1" applyBorder="1" applyAlignment="1">
      <alignment horizontal="right" vertical="center"/>
    </xf>
    <xf numFmtId="3" fontId="4" fillId="2" borderId="7" xfId="1" applyNumberFormat="1" applyFont="1" applyFill="1" applyBorder="1" applyAlignment="1">
      <alignment horizontal="right" vertical="center"/>
    </xf>
    <xf numFmtId="0" fontId="6" fillId="0" borderId="26" xfId="0" applyFont="1" applyBorder="1" applyAlignment="1">
      <alignment horizontal="left" vertical="center" wrapText="1"/>
    </xf>
    <xf numFmtId="0" fontId="4" fillId="2" borderId="26" xfId="1" applyFont="1" applyFill="1" applyBorder="1" applyAlignment="1">
      <alignment vertical="center"/>
    </xf>
    <xf numFmtId="3" fontId="4" fillId="0" borderId="19" xfId="1" applyNumberFormat="1" applyFont="1" applyBorder="1" applyAlignment="1">
      <alignment horizontal="right" vertical="center"/>
    </xf>
    <xf numFmtId="3" fontId="4" fillId="0" borderId="11" xfId="1" applyNumberFormat="1" applyFont="1" applyBorder="1" applyAlignment="1">
      <alignment horizontal="right" vertical="center"/>
    </xf>
    <xf numFmtId="3" fontId="4" fillId="0" borderId="23" xfId="1" applyNumberFormat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3" fontId="4" fillId="2" borderId="2" xfId="1" applyNumberFormat="1" applyFont="1" applyFill="1" applyBorder="1" applyAlignment="1">
      <alignment horizontal="right" vertical="center"/>
    </xf>
    <xf numFmtId="3" fontId="4" fillId="2" borderId="13" xfId="1" applyNumberFormat="1" applyFont="1" applyFill="1" applyBorder="1" applyAlignment="1">
      <alignment horizontal="right" vertical="center"/>
    </xf>
    <xf numFmtId="2" fontId="3" fillId="2" borderId="10" xfId="1" applyNumberFormat="1" applyFont="1" applyFill="1" applyBorder="1" applyAlignment="1">
      <alignment horizontal="left" vertical="center" wrapText="1"/>
    </xf>
    <xf numFmtId="2" fontId="3" fillId="2" borderId="20" xfId="1" applyNumberFormat="1" applyFont="1" applyFill="1" applyBorder="1" applyAlignment="1">
      <alignment horizontal="left" vertical="center" wrapText="1"/>
    </xf>
    <xf numFmtId="2" fontId="3" fillId="2" borderId="21" xfId="1" applyNumberFormat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/>
    </xf>
    <xf numFmtId="0" fontId="1" fillId="0" borderId="0" xfId="1" applyAlignment="1">
      <alignment horizontal="right"/>
    </xf>
    <xf numFmtId="0" fontId="3" fillId="2" borderId="25" xfId="1" applyFont="1" applyFill="1" applyBorder="1" applyAlignment="1">
      <alignment horizontal="center" vertical="center" textRotation="90"/>
    </xf>
    <xf numFmtId="0" fontId="3" fillId="2" borderId="4" xfId="1" applyFont="1" applyFill="1" applyBorder="1" applyAlignment="1">
      <alignment horizontal="center" vertical="center" textRotation="90"/>
    </xf>
    <xf numFmtId="0" fontId="3" fillId="2" borderId="5" xfId="1" applyFont="1" applyFill="1" applyBorder="1" applyAlignment="1">
      <alignment horizontal="center" vertical="center" textRotation="90"/>
    </xf>
    <xf numFmtId="0" fontId="7" fillId="2" borderId="8" xfId="1" applyFont="1" applyFill="1" applyBorder="1" applyAlignment="1">
      <alignment horizontal="center" vertical="center" textRotation="90" wrapText="1"/>
    </xf>
    <xf numFmtId="0" fontId="7" fillId="2" borderId="4" xfId="1" applyFont="1" applyFill="1" applyBorder="1" applyAlignment="1">
      <alignment horizontal="center" vertical="center" textRotation="90" wrapText="1"/>
    </xf>
    <xf numFmtId="0" fontId="7" fillId="2" borderId="5" xfId="1" applyFont="1" applyFill="1" applyBorder="1" applyAlignment="1">
      <alignment horizontal="center" vertical="center" textRotation="90" wrapText="1"/>
    </xf>
    <xf numFmtId="0" fontId="2" fillId="0" borderId="0" xfId="1" applyFont="1" applyAlignment="1">
      <alignment horizont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2" fontId="3" fillId="2" borderId="25" xfId="1" applyNumberFormat="1" applyFont="1" applyFill="1" applyBorder="1" applyAlignment="1">
      <alignment horizontal="left" vertical="center" wrapText="1"/>
    </xf>
    <xf numFmtId="2" fontId="3" fillId="2" borderId="37" xfId="1" applyNumberFormat="1" applyFont="1" applyFill="1" applyBorder="1" applyAlignment="1">
      <alignment horizontal="left" vertical="center" wrapText="1"/>
    </xf>
    <xf numFmtId="2" fontId="3" fillId="2" borderId="30" xfId="1" applyNumberFormat="1" applyFont="1" applyFill="1" applyBorder="1" applyAlignment="1">
      <alignment horizontal="left" vertical="center" wrapText="1"/>
    </xf>
    <xf numFmtId="0" fontId="4" fillId="2" borderId="39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3" fillId="0" borderId="0" xfId="1" applyFont="1" applyAlignment="1">
      <alignment horizontal="center" wrapText="1"/>
    </xf>
    <xf numFmtId="3" fontId="4" fillId="0" borderId="26" xfId="1" applyNumberFormat="1" applyFont="1" applyBorder="1" applyAlignment="1">
      <alignment horizontal="right" vertical="center"/>
    </xf>
    <xf numFmtId="3" fontId="4" fillId="2" borderId="26" xfId="1" applyNumberFormat="1" applyFont="1" applyFill="1" applyBorder="1" applyAlignment="1">
      <alignment horizontal="right" vertical="center"/>
    </xf>
    <xf numFmtId="0" fontId="3" fillId="2" borderId="35" xfId="1" applyFont="1" applyFill="1" applyBorder="1" applyAlignment="1">
      <alignment horizontal="center" vertical="center" textRotation="90" wrapText="1"/>
    </xf>
    <xf numFmtId="0" fontId="3" fillId="2" borderId="43" xfId="1" applyFont="1" applyFill="1" applyBorder="1" applyAlignment="1">
      <alignment horizontal="center" vertical="center" textRotation="90" wrapText="1"/>
    </xf>
    <xf numFmtId="2" fontId="3" fillId="2" borderId="36" xfId="1" applyNumberFormat="1" applyFont="1" applyFill="1" applyBorder="1" applyAlignment="1">
      <alignment horizontal="left" vertical="center" wrapText="1"/>
    </xf>
    <xf numFmtId="2" fontId="3" fillId="2" borderId="19" xfId="1" applyNumberFormat="1" applyFont="1" applyFill="1" applyBorder="1" applyAlignment="1">
      <alignment horizontal="left" vertical="center" wrapText="1"/>
    </xf>
    <xf numFmtId="2" fontId="3" fillId="2" borderId="29" xfId="1" applyNumberFormat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"/>
  <sheetViews>
    <sheetView tabSelected="1" view="pageBreakPreview" zoomScale="70" zoomScaleNormal="100" zoomScaleSheetLayoutView="70" workbookViewId="0">
      <selection activeCell="G94" sqref="G94"/>
    </sheetView>
  </sheetViews>
  <sheetFormatPr defaultRowHeight="12.75" x14ac:dyDescent="0.2"/>
  <cols>
    <col min="1" max="2" width="4.7109375" style="1" customWidth="1"/>
    <col min="3" max="3" width="9.28515625" style="1" customWidth="1"/>
    <col min="4" max="4" width="6" style="1" customWidth="1"/>
    <col min="5" max="5" width="87.140625" style="1" customWidth="1"/>
    <col min="6" max="6" width="8" style="1" customWidth="1"/>
    <col min="7" max="7" width="8.28515625" style="1" customWidth="1"/>
    <col min="8" max="8" width="11.85546875" style="1" customWidth="1"/>
    <col min="9" max="9" width="11.5703125" style="1" customWidth="1"/>
    <col min="10" max="10" width="13.7109375" style="1" customWidth="1"/>
    <col min="11" max="11" width="36" style="1" customWidth="1"/>
    <col min="12" max="255" width="9.140625" style="1"/>
    <col min="256" max="256" width="7.85546875" style="1" customWidth="1"/>
    <col min="257" max="257" width="90.5703125" style="1" customWidth="1"/>
    <col min="258" max="258" width="17.28515625" style="1" customWidth="1"/>
    <col min="259" max="259" width="21.7109375" style="1" customWidth="1"/>
    <col min="260" max="260" width="22.7109375" style="1" customWidth="1"/>
    <col min="261" max="261" width="17.140625" style="1" customWidth="1"/>
    <col min="262" max="262" width="10.140625" style="1" bestFit="1" customWidth="1"/>
    <col min="263" max="263" width="13" style="1" customWidth="1"/>
    <col min="264" max="264" width="11.28515625" style="1" customWidth="1"/>
    <col min="265" max="511" width="9.140625" style="1"/>
    <col min="512" max="512" width="7.85546875" style="1" customWidth="1"/>
    <col min="513" max="513" width="90.5703125" style="1" customWidth="1"/>
    <col min="514" max="514" width="17.28515625" style="1" customWidth="1"/>
    <col min="515" max="515" width="21.7109375" style="1" customWidth="1"/>
    <col min="516" max="516" width="22.7109375" style="1" customWidth="1"/>
    <col min="517" max="517" width="17.140625" style="1" customWidth="1"/>
    <col min="518" max="518" width="10.140625" style="1" bestFit="1" customWidth="1"/>
    <col min="519" max="519" width="13" style="1" customWidth="1"/>
    <col min="520" max="520" width="11.28515625" style="1" customWidth="1"/>
    <col min="521" max="767" width="9.140625" style="1"/>
    <col min="768" max="768" width="7.85546875" style="1" customWidth="1"/>
    <col min="769" max="769" width="90.5703125" style="1" customWidth="1"/>
    <col min="770" max="770" width="17.28515625" style="1" customWidth="1"/>
    <col min="771" max="771" width="21.7109375" style="1" customWidth="1"/>
    <col min="772" max="772" width="22.7109375" style="1" customWidth="1"/>
    <col min="773" max="773" width="17.140625" style="1" customWidth="1"/>
    <col min="774" max="774" width="10.140625" style="1" bestFit="1" customWidth="1"/>
    <col min="775" max="775" width="13" style="1" customWidth="1"/>
    <col min="776" max="776" width="11.28515625" style="1" customWidth="1"/>
    <col min="777" max="1023" width="9.140625" style="1"/>
    <col min="1024" max="1024" width="7.85546875" style="1" customWidth="1"/>
    <col min="1025" max="1025" width="90.5703125" style="1" customWidth="1"/>
    <col min="1026" max="1026" width="17.28515625" style="1" customWidth="1"/>
    <col min="1027" max="1027" width="21.7109375" style="1" customWidth="1"/>
    <col min="1028" max="1028" width="22.7109375" style="1" customWidth="1"/>
    <col min="1029" max="1029" width="17.140625" style="1" customWidth="1"/>
    <col min="1030" max="1030" width="10.140625" style="1" bestFit="1" customWidth="1"/>
    <col min="1031" max="1031" width="13" style="1" customWidth="1"/>
    <col min="1032" max="1032" width="11.28515625" style="1" customWidth="1"/>
    <col min="1033" max="1279" width="9.140625" style="1"/>
    <col min="1280" max="1280" width="7.85546875" style="1" customWidth="1"/>
    <col min="1281" max="1281" width="90.5703125" style="1" customWidth="1"/>
    <col min="1282" max="1282" width="17.28515625" style="1" customWidth="1"/>
    <col min="1283" max="1283" width="21.7109375" style="1" customWidth="1"/>
    <col min="1284" max="1284" width="22.7109375" style="1" customWidth="1"/>
    <col min="1285" max="1285" width="17.140625" style="1" customWidth="1"/>
    <col min="1286" max="1286" width="10.140625" style="1" bestFit="1" customWidth="1"/>
    <col min="1287" max="1287" width="13" style="1" customWidth="1"/>
    <col min="1288" max="1288" width="11.28515625" style="1" customWidth="1"/>
    <col min="1289" max="1535" width="9.140625" style="1"/>
    <col min="1536" max="1536" width="7.85546875" style="1" customWidth="1"/>
    <col min="1537" max="1537" width="90.5703125" style="1" customWidth="1"/>
    <col min="1538" max="1538" width="17.28515625" style="1" customWidth="1"/>
    <col min="1539" max="1539" width="21.7109375" style="1" customWidth="1"/>
    <col min="1540" max="1540" width="22.7109375" style="1" customWidth="1"/>
    <col min="1541" max="1541" width="17.140625" style="1" customWidth="1"/>
    <col min="1542" max="1542" width="10.140625" style="1" bestFit="1" customWidth="1"/>
    <col min="1543" max="1543" width="13" style="1" customWidth="1"/>
    <col min="1544" max="1544" width="11.28515625" style="1" customWidth="1"/>
    <col min="1545" max="1791" width="9.140625" style="1"/>
    <col min="1792" max="1792" width="7.85546875" style="1" customWidth="1"/>
    <col min="1793" max="1793" width="90.5703125" style="1" customWidth="1"/>
    <col min="1794" max="1794" width="17.28515625" style="1" customWidth="1"/>
    <col min="1795" max="1795" width="21.7109375" style="1" customWidth="1"/>
    <col min="1796" max="1796" width="22.7109375" style="1" customWidth="1"/>
    <col min="1797" max="1797" width="17.140625" style="1" customWidth="1"/>
    <col min="1798" max="1798" width="10.140625" style="1" bestFit="1" customWidth="1"/>
    <col min="1799" max="1799" width="13" style="1" customWidth="1"/>
    <col min="1800" max="1800" width="11.28515625" style="1" customWidth="1"/>
    <col min="1801" max="2047" width="9.140625" style="1"/>
    <col min="2048" max="2048" width="7.85546875" style="1" customWidth="1"/>
    <col min="2049" max="2049" width="90.5703125" style="1" customWidth="1"/>
    <col min="2050" max="2050" width="17.28515625" style="1" customWidth="1"/>
    <col min="2051" max="2051" width="21.7109375" style="1" customWidth="1"/>
    <col min="2052" max="2052" width="22.7109375" style="1" customWidth="1"/>
    <col min="2053" max="2053" width="17.140625" style="1" customWidth="1"/>
    <col min="2054" max="2054" width="10.140625" style="1" bestFit="1" customWidth="1"/>
    <col min="2055" max="2055" width="13" style="1" customWidth="1"/>
    <col min="2056" max="2056" width="11.28515625" style="1" customWidth="1"/>
    <col min="2057" max="2303" width="9.140625" style="1"/>
    <col min="2304" max="2304" width="7.85546875" style="1" customWidth="1"/>
    <col min="2305" max="2305" width="90.5703125" style="1" customWidth="1"/>
    <col min="2306" max="2306" width="17.28515625" style="1" customWidth="1"/>
    <col min="2307" max="2307" width="21.7109375" style="1" customWidth="1"/>
    <col min="2308" max="2308" width="22.7109375" style="1" customWidth="1"/>
    <col min="2309" max="2309" width="17.140625" style="1" customWidth="1"/>
    <col min="2310" max="2310" width="10.140625" style="1" bestFit="1" customWidth="1"/>
    <col min="2311" max="2311" width="13" style="1" customWidth="1"/>
    <col min="2312" max="2312" width="11.28515625" style="1" customWidth="1"/>
    <col min="2313" max="2559" width="9.140625" style="1"/>
    <col min="2560" max="2560" width="7.85546875" style="1" customWidth="1"/>
    <col min="2561" max="2561" width="90.5703125" style="1" customWidth="1"/>
    <col min="2562" max="2562" width="17.28515625" style="1" customWidth="1"/>
    <col min="2563" max="2563" width="21.7109375" style="1" customWidth="1"/>
    <col min="2564" max="2564" width="22.7109375" style="1" customWidth="1"/>
    <col min="2565" max="2565" width="17.140625" style="1" customWidth="1"/>
    <col min="2566" max="2566" width="10.140625" style="1" bestFit="1" customWidth="1"/>
    <col min="2567" max="2567" width="13" style="1" customWidth="1"/>
    <col min="2568" max="2568" width="11.28515625" style="1" customWidth="1"/>
    <col min="2569" max="2815" width="9.140625" style="1"/>
    <col min="2816" max="2816" width="7.85546875" style="1" customWidth="1"/>
    <col min="2817" max="2817" width="90.5703125" style="1" customWidth="1"/>
    <col min="2818" max="2818" width="17.28515625" style="1" customWidth="1"/>
    <col min="2819" max="2819" width="21.7109375" style="1" customWidth="1"/>
    <col min="2820" max="2820" width="22.7109375" style="1" customWidth="1"/>
    <col min="2821" max="2821" width="17.140625" style="1" customWidth="1"/>
    <col min="2822" max="2822" width="10.140625" style="1" bestFit="1" customWidth="1"/>
    <col min="2823" max="2823" width="13" style="1" customWidth="1"/>
    <col min="2824" max="2824" width="11.28515625" style="1" customWidth="1"/>
    <col min="2825" max="3071" width="9.140625" style="1"/>
    <col min="3072" max="3072" width="7.85546875" style="1" customWidth="1"/>
    <col min="3073" max="3073" width="90.5703125" style="1" customWidth="1"/>
    <col min="3074" max="3074" width="17.28515625" style="1" customWidth="1"/>
    <col min="3075" max="3075" width="21.7109375" style="1" customWidth="1"/>
    <col min="3076" max="3076" width="22.7109375" style="1" customWidth="1"/>
    <col min="3077" max="3077" width="17.140625" style="1" customWidth="1"/>
    <col min="3078" max="3078" width="10.140625" style="1" bestFit="1" customWidth="1"/>
    <col min="3079" max="3079" width="13" style="1" customWidth="1"/>
    <col min="3080" max="3080" width="11.28515625" style="1" customWidth="1"/>
    <col min="3081" max="3327" width="9.140625" style="1"/>
    <col min="3328" max="3328" width="7.85546875" style="1" customWidth="1"/>
    <col min="3329" max="3329" width="90.5703125" style="1" customWidth="1"/>
    <col min="3330" max="3330" width="17.28515625" style="1" customWidth="1"/>
    <col min="3331" max="3331" width="21.7109375" style="1" customWidth="1"/>
    <col min="3332" max="3332" width="22.7109375" style="1" customWidth="1"/>
    <col min="3333" max="3333" width="17.140625" style="1" customWidth="1"/>
    <col min="3334" max="3334" width="10.140625" style="1" bestFit="1" customWidth="1"/>
    <col min="3335" max="3335" width="13" style="1" customWidth="1"/>
    <col min="3336" max="3336" width="11.28515625" style="1" customWidth="1"/>
    <col min="3337" max="3583" width="9.140625" style="1"/>
    <col min="3584" max="3584" width="7.85546875" style="1" customWidth="1"/>
    <col min="3585" max="3585" width="90.5703125" style="1" customWidth="1"/>
    <col min="3586" max="3586" width="17.28515625" style="1" customWidth="1"/>
    <col min="3587" max="3587" width="21.7109375" style="1" customWidth="1"/>
    <col min="3588" max="3588" width="22.7109375" style="1" customWidth="1"/>
    <col min="3589" max="3589" width="17.140625" style="1" customWidth="1"/>
    <col min="3590" max="3590" width="10.140625" style="1" bestFit="1" customWidth="1"/>
    <col min="3591" max="3591" width="13" style="1" customWidth="1"/>
    <col min="3592" max="3592" width="11.28515625" style="1" customWidth="1"/>
    <col min="3593" max="3839" width="9.140625" style="1"/>
    <col min="3840" max="3840" width="7.85546875" style="1" customWidth="1"/>
    <col min="3841" max="3841" width="90.5703125" style="1" customWidth="1"/>
    <col min="3842" max="3842" width="17.28515625" style="1" customWidth="1"/>
    <col min="3843" max="3843" width="21.7109375" style="1" customWidth="1"/>
    <col min="3844" max="3844" width="22.7109375" style="1" customWidth="1"/>
    <col min="3845" max="3845" width="17.140625" style="1" customWidth="1"/>
    <col min="3846" max="3846" width="10.140625" style="1" bestFit="1" customWidth="1"/>
    <col min="3847" max="3847" width="13" style="1" customWidth="1"/>
    <col min="3848" max="3848" width="11.28515625" style="1" customWidth="1"/>
    <col min="3849" max="4095" width="9.140625" style="1"/>
    <col min="4096" max="4096" width="7.85546875" style="1" customWidth="1"/>
    <col min="4097" max="4097" width="90.5703125" style="1" customWidth="1"/>
    <col min="4098" max="4098" width="17.28515625" style="1" customWidth="1"/>
    <col min="4099" max="4099" width="21.7109375" style="1" customWidth="1"/>
    <col min="4100" max="4100" width="22.7109375" style="1" customWidth="1"/>
    <col min="4101" max="4101" width="17.140625" style="1" customWidth="1"/>
    <col min="4102" max="4102" width="10.140625" style="1" bestFit="1" customWidth="1"/>
    <col min="4103" max="4103" width="13" style="1" customWidth="1"/>
    <col min="4104" max="4104" width="11.28515625" style="1" customWidth="1"/>
    <col min="4105" max="4351" width="9.140625" style="1"/>
    <col min="4352" max="4352" width="7.85546875" style="1" customWidth="1"/>
    <col min="4353" max="4353" width="90.5703125" style="1" customWidth="1"/>
    <col min="4354" max="4354" width="17.28515625" style="1" customWidth="1"/>
    <col min="4355" max="4355" width="21.7109375" style="1" customWidth="1"/>
    <col min="4356" max="4356" width="22.7109375" style="1" customWidth="1"/>
    <col min="4357" max="4357" width="17.140625" style="1" customWidth="1"/>
    <col min="4358" max="4358" width="10.140625" style="1" bestFit="1" customWidth="1"/>
    <col min="4359" max="4359" width="13" style="1" customWidth="1"/>
    <col min="4360" max="4360" width="11.28515625" style="1" customWidth="1"/>
    <col min="4361" max="4607" width="9.140625" style="1"/>
    <col min="4608" max="4608" width="7.85546875" style="1" customWidth="1"/>
    <col min="4609" max="4609" width="90.5703125" style="1" customWidth="1"/>
    <col min="4610" max="4610" width="17.28515625" style="1" customWidth="1"/>
    <col min="4611" max="4611" width="21.7109375" style="1" customWidth="1"/>
    <col min="4612" max="4612" width="22.7109375" style="1" customWidth="1"/>
    <col min="4613" max="4613" width="17.140625" style="1" customWidth="1"/>
    <col min="4614" max="4614" width="10.140625" style="1" bestFit="1" customWidth="1"/>
    <col min="4615" max="4615" width="13" style="1" customWidth="1"/>
    <col min="4616" max="4616" width="11.28515625" style="1" customWidth="1"/>
    <col min="4617" max="4863" width="9.140625" style="1"/>
    <col min="4864" max="4864" width="7.85546875" style="1" customWidth="1"/>
    <col min="4865" max="4865" width="90.5703125" style="1" customWidth="1"/>
    <col min="4866" max="4866" width="17.28515625" style="1" customWidth="1"/>
    <col min="4867" max="4867" width="21.7109375" style="1" customWidth="1"/>
    <col min="4868" max="4868" width="22.7109375" style="1" customWidth="1"/>
    <col min="4869" max="4869" width="17.140625" style="1" customWidth="1"/>
    <col min="4870" max="4870" width="10.140625" style="1" bestFit="1" customWidth="1"/>
    <col min="4871" max="4871" width="13" style="1" customWidth="1"/>
    <col min="4872" max="4872" width="11.28515625" style="1" customWidth="1"/>
    <col min="4873" max="5119" width="9.140625" style="1"/>
    <col min="5120" max="5120" width="7.85546875" style="1" customWidth="1"/>
    <col min="5121" max="5121" width="90.5703125" style="1" customWidth="1"/>
    <col min="5122" max="5122" width="17.28515625" style="1" customWidth="1"/>
    <col min="5123" max="5123" width="21.7109375" style="1" customWidth="1"/>
    <col min="5124" max="5124" width="22.7109375" style="1" customWidth="1"/>
    <col min="5125" max="5125" width="17.140625" style="1" customWidth="1"/>
    <col min="5126" max="5126" width="10.140625" style="1" bestFit="1" customWidth="1"/>
    <col min="5127" max="5127" width="13" style="1" customWidth="1"/>
    <col min="5128" max="5128" width="11.28515625" style="1" customWidth="1"/>
    <col min="5129" max="5375" width="9.140625" style="1"/>
    <col min="5376" max="5376" width="7.85546875" style="1" customWidth="1"/>
    <col min="5377" max="5377" width="90.5703125" style="1" customWidth="1"/>
    <col min="5378" max="5378" width="17.28515625" style="1" customWidth="1"/>
    <col min="5379" max="5379" width="21.7109375" style="1" customWidth="1"/>
    <col min="5380" max="5380" width="22.7109375" style="1" customWidth="1"/>
    <col min="5381" max="5381" width="17.140625" style="1" customWidth="1"/>
    <col min="5382" max="5382" width="10.140625" style="1" bestFit="1" customWidth="1"/>
    <col min="5383" max="5383" width="13" style="1" customWidth="1"/>
    <col min="5384" max="5384" width="11.28515625" style="1" customWidth="1"/>
    <col min="5385" max="5631" width="9.140625" style="1"/>
    <col min="5632" max="5632" width="7.85546875" style="1" customWidth="1"/>
    <col min="5633" max="5633" width="90.5703125" style="1" customWidth="1"/>
    <col min="5634" max="5634" width="17.28515625" style="1" customWidth="1"/>
    <col min="5635" max="5635" width="21.7109375" style="1" customWidth="1"/>
    <col min="5636" max="5636" width="22.7109375" style="1" customWidth="1"/>
    <col min="5637" max="5637" width="17.140625" style="1" customWidth="1"/>
    <col min="5638" max="5638" width="10.140625" style="1" bestFit="1" customWidth="1"/>
    <col min="5639" max="5639" width="13" style="1" customWidth="1"/>
    <col min="5640" max="5640" width="11.28515625" style="1" customWidth="1"/>
    <col min="5641" max="5887" width="9.140625" style="1"/>
    <col min="5888" max="5888" width="7.85546875" style="1" customWidth="1"/>
    <col min="5889" max="5889" width="90.5703125" style="1" customWidth="1"/>
    <col min="5890" max="5890" width="17.28515625" style="1" customWidth="1"/>
    <col min="5891" max="5891" width="21.7109375" style="1" customWidth="1"/>
    <col min="5892" max="5892" width="22.7109375" style="1" customWidth="1"/>
    <col min="5893" max="5893" width="17.140625" style="1" customWidth="1"/>
    <col min="5894" max="5894" width="10.140625" style="1" bestFit="1" customWidth="1"/>
    <col min="5895" max="5895" width="13" style="1" customWidth="1"/>
    <col min="5896" max="5896" width="11.28515625" style="1" customWidth="1"/>
    <col min="5897" max="6143" width="9.140625" style="1"/>
    <col min="6144" max="6144" width="7.85546875" style="1" customWidth="1"/>
    <col min="6145" max="6145" width="90.5703125" style="1" customWidth="1"/>
    <col min="6146" max="6146" width="17.28515625" style="1" customWidth="1"/>
    <col min="6147" max="6147" width="21.7109375" style="1" customWidth="1"/>
    <col min="6148" max="6148" width="22.7109375" style="1" customWidth="1"/>
    <col min="6149" max="6149" width="17.140625" style="1" customWidth="1"/>
    <col min="6150" max="6150" width="10.140625" style="1" bestFit="1" customWidth="1"/>
    <col min="6151" max="6151" width="13" style="1" customWidth="1"/>
    <col min="6152" max="6152" width="11.28515625" style="1" customWidth="1"/>
    <col min="6153" max="6399" width="9.140625" style="1"/>
    <col min="6400" max="6400" width="7.85546875" style="1" customWidth="1"/>
    <col min="6401" max="6401" width="90.5703125" style="1" customWidth="1"/>
    <col min="6402" max="6402" width="17.28515625" style="1" customWidth="1"/>
    <col min="6403" max="6403" width="21.7109375" style="1" customWidth="1"/>
    <col min="6404" max="6404" width="22.7109375" style="1" customWidth="1"/>
    <col min="6405" max="6405" width="17.140625" style="1" customWidth="1"/>
    <col min="6406" max="6406" width="10.140625" style="1" bestFit="1" customWidth="1"/>
    <col min="6407" max="6407" width="13" style="1" customWidth="1"/>
    <col min="6408" max="6408" width="11.28515625" style="1" customWidth="1"/>
    <col min="6409" max="6655" width="9.140625" style="1"/>
    <col min="6656" max="6656" width="7.85546875" style="1" customWidth="1"/>
    <col min="6657" max="6657" width="90.5703125" style="1" customWidth="1"/>
    <col min="6658" max="6658" width="17.28515625" style="1" customWidth="1"/>
    <col min="6659" max="6659" width="21.7109375" style="1" customWidth="1"/>
    <col min="6660" max="6660" width="22.7109375" style="1" customWidth="1"/>
    <col min="6661" max="6661" width="17.140625" style="1" customWidth="1"/>
    <col min="6662" max="6662" width="10.140625" style="1" bestFit="1" customWidth="1"/>
    <col min="6663" max="6663" width="13" style="1" customWidth="1"/>
    <col min="6664" max="6664" width="11.28515625" style="1" customWidth="1"/>
    <col min="6665" max="6911" width="9.140625" style="1"/>
    <col min="6912" max="6912" width="7.85546875" style="1" customWidth="1"/>
    <col min="6913" max="6913" width="90.5703125" style="1" customWidth="1"/>
    <col min="6914" max="6914" width="17.28515625" style="1" customWidth="1"/>
    <col min="6915" max="6915" width="21.7109375" style="1" customWidth="1"/>
    <col min="6916" max="6916" width="22.7109375" style="1" customWidth="1"/>
    <col min="6917" max="6917" width="17.140625" style="1" customWidth="1"/>
    <col min="6918" max="6918" width="10.140625" style="1" bestFit="1" customWidth="1"/>
    <col min="6919" max="6919" width="13" style="1" customWidth="1"/>
    <col min="6920" max="6920" width="11.28515625" style="1" customWidth="1"/>
    <col min="6921" max="7167" width="9.140625" style="1"/>
    <col min="7168" max="7168" width="7.85546875" style="1" customWidth="1"/>
    <col min="7169" max="7169" width="90.5703125" style="1" customWidth="1"/>
    <col min="7170" max="7170" width="17.28515625" style="1" customWidth="1"/>
    <col min="7171" max="7171" width="21.7109375" style="1" customWidth="1"/>
    <col min="7172" max="7172" width="22.7109375" style="1" customWidth="1"/>
    <col min="7173" max="7173" width="17.140625" style="1" customWidth="1"/>
    <col min="7174" max="7174" width="10.140625" style="1" bestFit="1" customWidth="1"/>
    <col min="7175" max="7175" width="13" style="1" customWidth="1"/>
    <col min="7176" max="7176" width="11.28515625" style="1" customWidth="1"/>
    <col min="7177" max="7423" width="9.140625" style="1"/>
    <col min="7424" max="7424" width="7.85546875" style="1" customWidth="1"/>
    <col min="7425" max="7425" width="90.5703125" style="1" customWidth="1"/>
    <col min="7426" max="7426" width="17.28515625" style="1" customWidth="1"/>
    <col min="7427" max="7427" width="21.7109375" style="1" customWidth="1"/>
    <col min="7428" max="7428" width="22.7109375" style="1" customWidth="1"/>
    <col min="7429" max="7429" width="17.140625" style="1" customWidth="1"/>
    <col min="7430" max="7430" width="10.140625" style="1" bestFit="1" customWidth="1"/>
    <col min="7431" max="7431" width="13" style="1" customWidth="1"/>
    <col min="7432" max="7432" width="11.28515625" style="1" customWidth="1"/>
    <col min="7433" max="7679" width="9.140625" style="1"/>
    <col min="7680" max="7680" width="7.85546875" style="1" customWidth="1"/>
    <col min="7681" max="7681" width="90.5703125" style="1" customWidth="1"/>
    <col min="7682" max="7682" width="17.28515625" style="1" customWidth="1"/>
    <col min="7683" max="7683" width="21.7109375" style="1" customWidth="1"/>
    <col min="7684" max="7684" width="22.7109375" style="1" customWidth="1"/>
    <col min="7685" max="7685" width="17.140625" style="1" customWidth="1"/>
    <col min="7686" max="7686" width="10.140625" style="1" bestFit="1" customWidth="1"/>
    <col min="7687" max="7687" width="13" style="1" customWidth="1"/>
    <col min="7688" max="7688" width="11.28515625" style="1" customWidth="1"/>
    <col min="7689" max="7935" width="9.140625" style="1"/>
    <col min="7936" max="7936" width="7.85546875" style="1" customWidth="1"/>
    <col min="7937" max="7937" width="90.5703125" style="1" customWidth="1"/>
    <col min="7938" max="7938" width="17.28515625" style="1" customWidth="1"/>
    <col min="7939" max="7939" width="21.7109375" style="1" customWidth="1"/>
    <col min="7940" max="7940" width="22.7109375" style="1" customWidth="1"/>
    <col min="7941" max="7941" width="17.140625" style="1" customWidth="1"/>
    <col min="7942" max="7942" width="10.140625" style="1" bestFit="1" customWidth="1"/>
    <col min="7943" max="7943" width="13" style="1" customWidth="1"/>
    <col min="7944" max="7944" width="11.28515625" style="1" customWidth="1"/>
    <col min="7945" max="8191" width="9.140625" style="1"/>
    <col min="8192" max="8192" width="7.85546875" style="1" customWidth="1"/>
    <col min="8193" max="8193" width="90.5703125" style="1" customWidth="1"/>
    <col min="8194" max="8194" width="17.28515625" style="1" customWidth="1"/>
    <col min="8195" max="8195" width="21.7109375" style="1" customWidth="1"/>
    <col min="8196" max="8196" width="22.7109375" style="1" customWidth="1"/>
    <col min="8197" max="8197" width="17.140625" style="1" customWidth="1"/>
    <col min="8198" max="8198" width="10.140625" style="1" bestFit="1" customWidth="1"/>
    <col min="8199" max="8199" width="13" style="1" customWidth="1"/>
    <col min="8200" max="8200" width="11.28515625" style="1" customWidth="1"/>
    <col min="8201" max="8447" width="9.140625" style="1"/>
    <col min="8448" max="8448" width="7.85546875" style="1" customWidth="1"/>
    <col min="8449" max="8449" width="90.5703125" style="1" customWidth="1"/>
    <col min="8450" max="8450" width="17.28515625" style="1" customWidth="1"/>
    <col min="8451" max="8451" width="21.7109375" style="1" customWidth="1"/>
    <col min="8452" max="8452" width="22.7109375" style="1" customWidth="1"/>
    <col min="8453" max="8453" width="17.140625" style="1" customWidth="1"/>
    <col min="8454" max="8454" width="10.140625" style="1" bestFit="1" customWidth="1"/>
    <col min="8455" max="8455" width="13" style="1" customWidth="1"/>
    <col min="8456" max="8456" width="11.28515625" style="1" customWidth="1"/>
    <col min="8457" max="8703" width="9.140625" style="1"/>
    <col min="8704" max="8704" width="7.85546875" style="1" customWidth="1"/>
    <col min="8705" max="8705" width="90.5703125" style="1" customWidth="1"/>
    <col min="8706" max="8706" width="17.28515625" style="1" customWidth="1"/>
    <col min="8707" max="8707" width="21.7109375" style="1" customWidth="1"/>
    <col min="8708" max="8708" width="22.7109375" style="1" customWidth="1"/>
    <col min="8709" max="8709" width="17.140625" style="1" customWidth="1"/>
    <col min="8710" max="8710" width="10.140625" style="1" bestFit="1" customWidth="1"/>
    <col min="8711" max="8711" width="13" style="1" customWidth="1"/>
    <col min="8712" max="8712" width="11.28515625" style="1" customWidth="1"/>
    <col min="8713" max="8959" width="9.140625" style="1"/>
    <col min="8960" max="8960" width="7.85546875" style="1" customWidth="1"/>
    <col min="8961" max="8961" width="90.5703125" style="1" customWidth="1"/>
    <col min="8962" max="8962" width="17.28515625" style="1" customWidth="1"/>
    <col min="8963" max="8963" width="21.7109375" style="1" customWidth="1"/>
    <col min="8964" max="8964" width="22.7109375" style="1" customWidth="1"/>
    <col min="8965" max="8965" width="17.140625" style="1" customWidth="1"/>
    <col min="8966" max="8966" width="10.140625" style="1" bestFit="1" customWidth="1"/>
    <col min="8967" max="8967" width="13" style="1" customWidth="1"/>
    <col min="8968" max="8968" width="11.28515625" style="1" customWidth="1"/>
    <col min="8969" max="9215" width="9.140625" style="1"/>
    <col min="9216" max="9216" width="7.85546875" style="1" customWidth="1"/>
    <col min="9217" max="9217" width="90.5703125" style="1" customWidth="1"/>
    <col min="9218" max="9218" width="17.28515625" style="1" customWidth="1"/>
    <col min="9219" max="9219" width="21.7109375" style="1" customWidth="1"/>
    <col min="9220" max="9220" width="22.7109375" style="1" customWidth="1"/>
    <col min="9221" max="9221" width="17.140625" style="1" customWidth="1"/>
    <col min="9222" max="9222" width="10.140625" style="1" bestFit="1" customWidth="1"/>
    <col min="9223" max="9223" width="13" style="1" customWidth="1"/>
    <col min="9224" max="9224" width="11.28515625" style="1" customWidth="1"/>
    <col min="9225" max="9471" width="9.140625" style="1"/>
    <col min="9472" max="9472" width="7.85546875" style="1" customWidth="1"/>
    <col min="9473" max="9473" width="90.5703125" style="1" customWidth="1"/>
    <col min="9474" max="9474" width="17.28515625" style="1" customWidth="1"/>
    <col min="9475" max="9475" width="21.7109375" style="1" customWidth="1"/>
    <col min="9476" max="9476" width="22.7109375" style="1" customWidth="1"/>
    <col min="9477" max="9477" width="17.140625" style="1" customWidth="1"/>
    <col min="9478" max="9478" width="10.140625" style="1" bestFit="1" customWidth="1"/>
    <col min="9479" max="9479" width="13" style="1" customWidth="1"/>
    <col min="9480" max="9480" width="11.28515625" style="1" customWidth="1"/>
    <col min="9481" max="9727" width="9.140625" style="1"/>
    <col min="9728" max="9728" width="7.85546875" style="1" customWidth="1"/>
    <col min="9729" max="9729" width="90.5703125" style="1" customWidth="1"/>
    <col min="9730" max="9730" width="17.28515625" style="1" customWidth="1"/>
    <col min="9731" max="9731" width="21.7109375" style="1" customWidth="1"/>
    <col min="9732" max="9732" width="22.7109375" style="1" customWidth="1"/>
    <col min="9733" max="9733" width="17.140625" style="1" customWidth="1"/>
    <col min="9734" max="9734" width="10.140625" style="1" bestFit="1" customWidth="1"/>
    <col min="9735" max="9735" width="13" style="1" customWidth="1"/>
    <col min="9736" max="9736" width="11.28515625" style="1" customWidth="1"/>
    <col min="9737" max="9983" width="9.140625" style="1"/>
    <col min="9984" max="9984" width="7.85546875" style="1" customWidth="1"/>
    <col min="9985" max="9985" width="90.5703125" style="1" customWidth="1"/>
    <col min="9986" max="9986" width="17.28515625" style="1" customWidth="1"/>
    <col min="9987" max="9987" width="21.7109375" style="1" customWidth="1"/>
    <col min="9988" max="9988" width="22.7109375" style="1" customWidth="1"/>
    <col min="9989" max="9989" width="17.140625" style="1" customWidth="1"/>
    <col min="9990" max="9990" width="10.140625" style="1" bestFit="1" customWidth="1"/>
    <col min="9991" max="9991" width="13" style="1" customWidth="1"/>
    <col min="9992" max="9992" width="11.28515625" style="1" customWidth="1"/>
    <col min="9993" max="10239" width="9.140625" style="1"/>
    <col min="10240" max="10240" width="7.85546875" style="1" customWidth="1"/>
    <col min="10241" max="10241" width="90.5703125" style="1" customWidth="1"/>
    <col min="10242" max="10242" width="17.28515625" style="1" customWidth="1"/>
    <col min="10243" max="10243" width="21.7109375" style="1" customWidth="1"/>
    <col min="10244" max="10244" width="22.7109375" style="1" customWidth="1"/>
    <col min="10245" max="10245" width="17.140625" style="1" customWidth="1"/>
    <col min="10246" max="10246" width="10.140625" style="1" bestFit="1" customWidth="1"/>
    <col min="10247" max="10247" width="13" style="1" customWidth="1"/>
    <col min="10248" max="10248" width="11.28515625" style="1" customWidth="1"/>
    <col min="10249" max="10495" width="9.140625" style="1"/>
    <col min="10496" max="10496" width="7.85546875" style="1" customWidth="1"/>
    <col min="10497" max="10497" width="90.5703125" style="1" customWidth="1"/>
    <col min="10498" max="10498" width="17.28515625" style="1" customWidth="1"/>
    <col min="10499" max="10499" width="21.7109375" style="1" customWidth="1"/>
    <col min="10500" max="10500" width="22.7109375" style="1" customWidth="1"/>
    <col min="10501" max="10501" width="17.140625" style="1" customWidth="1"/>
    <col min="10502" max="10502" width="10.140625" style="1" bestFit="1" customWidth="1"/>
    <col min="10503" max="10503" width="13" style="1" customWidth="1"/>
    <col min="10504" max="10504" width="11.28515625" style="1" customWidth="1"/>
    <col min="10505" max="10751" width="9.140625" style="1"/>
    <col min="10752" max="10752" width="7.85546875" style="1" customWidth="1"/>
    <col min="10753" max="10753" width="90.5703125" style="1" customWidth="1"/>
    <col min="10754" max="10754" width="17.28515625" style="1" customWidth="1"/>
    <col min="10755" max="10755" width="21.7109375" style="1" customWidth="1"/>
    <col min="10756" max="10756" width="22.7109375" style="1" customWidth="1"/>
    <col min="10757" max="10757" width="17.140625" style="1" customWidth="1"/>
    <col min="10758" max="10758" width="10.140625" style="1" bestFit="1" customWidth="1"/>
    <col min="10759" max="10759" width="13" style="1" customWidth="1"/>
    <col min="10760" max="10760" width="11.28515625" style="1" customWidth="1"/>
    <col min="10761" max="11007" width="9.140625" style="1"/>
    <col min="11008" max="11008" width="7.85546875" style="1" customWidth="1"/>
    <col min="11009" max="11009" width="90.5703125" style="1" customWidth="1"/>
    <col min="11010" max="11010" width="17.28515625" style="1" customWidth="1"/>
    <col min="11011" max="11011" width="21.7109375" style="1" customWidth="1"/>
    <col min="11012" max="11012" width="22.7109375" style="1" customWidth="1"/>
    <col min="11013" max="11013" width="17.140625" style="1" customWidth="1"/>
    <col min="11014" max="11014" width="10.140625" style="1" bestFit="1" customWidth="1"/>
    <col min="11015" max="11015" width="13" style="1" customWidth="1"/>
    <col min="11016" max="11016" width="11.28515625" style="1" customWidth="1"/>
    <col min="11017" max="11263" width="9.140625" style="1"/>
    <col min="11264" max="11264" width="7.85546875" style="1" customWidth="1"/>
    <col min="11265" max="11265" width="90.5703125" style="1" customWidth="1"/>
    <col min="11266" max="11266" width="17.28515625" style="1" customWidth="1"/>
    <col min="11267" max="11267" width="21.7109375" style="1" customWidth="1"/>
    <col min="11268" max="11268" width="22.7109375" style="1" customWidth="1"/>
    <col min="11269" max="11269" width="17.140625" style="1" customWidth="1"/>
    <col min="11270" max="11270" width="10.140625" style="1" bestFit="1" customWidth="1"/>
    <col min="11271" max="11271" width="13" style="1" customWidth="1"/>
    <col min="11272" max="11272" width="11.28515625" style="1" customWidth="1"/>
    <col min="11273" max="11519" width="9.140625" style="1"/>
    <col min="11520" max="11520" width="7.85546875" style="1" customWidth="1"/>
    <col min="11521" max="11521" width="90.5703125" style="1" customWidth="1"/>
    <col min="11522" max="11522" width="17.28515625" style="1" customWidth="1"/>
    <col min="11523" max="11523" width="21.7109375" style="1" customWidth="1"/>
    <col min="11524" max="11524" width="22.7109375" style="1" customWidth="1"/>
    <col min="11525" max="11525" width="17.140625" style="1" customWidth="1"/>
    <col min="11526" max="11526" width="10.140625" style="1" bestFit="1" customWidth="1"/>
    <col min="11527" max="11527" width="13" style="1" customWidth="1"/>
    <col min="11528" max="11528" width="11.28515625" style="1" customWidth="1"/>
    <col min="11529" max="11775" width="9.140625" style="1"/>
    <col min="11776" max="11776" width="7.85546875" style="1" customWidth="1"/>
    <col min="11777" max="11777" width="90.5703125" style="1" customWidth="1"/>
    <col min="11778" max="11778" width="17.28515625" style="1" customWidth="1"/>
    <col min="11779" max="11779" width="21.7109375" style="1" customWidth="1"/>
    <col min="11780" max="11780" width="22.7109375" style="1" customWidth="1"/>
    <col min="11781" max="11781" width="17.140625" style="1" customWidth="1"/>
    <col min="11782" max="11782" width="10.140625" style="1" bestFit="1" customWidth="1"/>
    <col min="11783" max="11783" width="13" style="1" customWidth="1"/>
    <col min="11784" max="11784" width="11.28515625" style="1" customWidth="1"/>
    <col min="11785" max="12031" width="9.140625" style="1"/>
    <col min="12032" max="12032" width="7.85546875" style="1" customWidth="1"/>
    <col min="12033" max="12033" width="90.5703125" style="1" customWidth="1"/>
    <col min="12034" max="12034" width="17.28515625" style="1" customWidth="1"/>
    <col min="12035" max="12035" width="21.7109375" style="1" customWidth="1"/>
    <col min="12036" max="12036" width="22.7109375" style="1" customWidth="1"/>
    <col min="12037" max="12037" width="17.140625" style="1" customWidth="1"/>
    <col min="12038" max="12038" width="10.140625" style="1" bestFit="1" customWidth="1"/>
    <col min="12039" max="12039" width="13" style="1" customWidth="1"/>
    <col min="12040" max="12040" width="11.28515625" style="1" customWidth="1"/>
    <col min="12041" max="12287" width="9.140625" style="1"/>
    <col min="12288" max="12288" width="7.85546875" style="1" customWidth="1"/>
    <col min="12289" max="12289" width="90.5703125" style="1" customWidth="1"/>
    <col min="12290" max="12290" width="17.28515625" style="1" customWidth="1"/>
    <col min="12291" max="12291" width="21.7109375" style="1" customWidth="1"/>
    <col min="12292" max="12292" width="22.7109375" style="1" customWidth="1"/>
    <col min="12293" max="12293" width="17.140625" style="1" customWidth="1"/>
    <col min="12294" max="12294" width="10.140625" style="1" bestFit="1" customWidth="1"/>
    <col min="12295" max="12295" width="13" style="1" customWidth="1"/>
    <col min="12296" max="12296" width="11.28515625" style="1" customWidth="1"/>
    <col min="12297" max="12543" width="9.140625" style="1"/>
    <col min="12544" max="12544" width="7.85546875" style="1" customWidth="1"/>
    <col min="12545" max="12545" width="90.5703125" style="1" customWidth="1"/>
    <col min="12546" max="12546" width="17.28515625" style="1" customWidth="1"/>
    <col min="12547" max="12547" width="21.7109375" style="1" customWidth="1"/>
    <col min="12548" max="12548" width="22.7109375" style="1" customWidth="1"/>
    <col min="12549" max="12549" width="17.140625" style="1" customWidth="1"/>
    <col min="12550" max="12550" width="10.140625" style="1" bestFit="1" customWidth="1"/>
    <col min="12551" max="12551" width="13" style="1" customWidth="1"/>
    <col min="12552" max="12552" width="11.28515625" style="1" customWidth="1"/>
    <col min="12553" max="12799" width="9.140625" style="1"/>
    <col min="12800" max="12800" width="7.85546875" style="1" customWidth="1"/>
    <col min="12801" max="12801" width="90.5703125" style="1" customWidth="1"/>
    <col min="12802" max="12802" width="17.28515625" style="1" customWidth="1"/>
    <col min="12803" max="12803" width="21.7109375" style="1" customWidth="1"/>
    <col min="12804" max="12804" width="22.7109375" style="1" customWidth="1"/>
    <col min="12805" max="12805" width="17.140625" style="1" customWidth="1"/>
    <col min="12806" max="12806" width="10.140625" style="1" bestFit="1" customWidth="1"/>
    <col min="12807" max="12807" width="13" style="1" customWidth="1"/>
    <col min="12808" max="12808" width="11.28515625" style="1" customWidth="1"/>
    <col min="12809" max="13055" width="9.140625" style="1"/>
    <col min="13056" max="13056" width="7.85546875" style="1" customWidth="1"/>
    <col min="13057" max="13057" width="90.5703125" style="1" customWidth="1"/>
    <col min="13058" max="13058" width="17.28515625" style="1" customWidth="1"/>
    <col min="13059" max="13059" width="21.7109375" style="1" customWidth="1"/>
    <col min="13060" max="13060" width="22.7109375" style="1" customWidth="1"/>
    <col min="13061" max="13061" width="17.140625" style="1" customWidth="1"/>
    <col min="13062" max="13062" width="10.140625" style="1" bestFit="1" customWidth="1"/>
    <col min="13063" max="13063" width="13" style="1" customWidth="1"/>
    <col min="13064" max="13064" width="11.28515625" style="1" customWidth="1"/>
    <col min="13065" max="13311" width="9.140625" style="1"/>
    <col min="13312" max="13312" width="7.85546875" style="1" customWidth="1"/>
    <col min="13313" max="13313" width="90.5703125" style="1" customWidth="1"/>
    <col min="13314" max="13314" width="17.28515625" style="1" customWidth="1"/>
    <col min="13315" max="13315" width="21.7109375" style="1" customWidth="1"/>
    <col min="13316" max="13316" width="22.7109375" style="1" customWidth="1"/>
    <col min="13317" max="13317" width="17.140625" style="1" customWidth="1"/>
    <col min="13318" max="13318" width="10.140625" style="1" bestFit="1" customWidth="1"/>
    <col min="13319" max="13319" width="13" style="1" customWidth="1"/>
    <col min="13320" max="13320" width="11.28515625" style="1" customWidth="1"/>
    <col min="13321" max="13567" width="9.140625" style="1"/>
    <col min="13568" max="13568" width="7.85546875" style="1" customWidth="1"/>
    <col min="13569" max="13569" width="90.5703125" style="1" customWidth="1"/>
    <col min="13570" max="13570" width="17.28515625" style="1" customWidth="1"/>
    <col min="13571" max="13571" width="21.7109375" style="1" customWidth="1"/>
    <col min="13572" max="13572" width="22.7109375" style="1" customWidth="1"/>
    <col min="13573" max="13573" width="17.140625" style="1" customWidth="1"/>
    <col min="13574" max="13574" width="10.140625" style="1" bestFit="1" customWidth="1"/>
    <col min="13575" max="13575" width="13" style="1" customWidth="1"/>
    <col min="13576" max="13576" width="11.28515625" style="1" customWidth="1"/>
    <col min="13577" max="13823" width="9.140625" style="1"/>
    <col min="13824" max="13824" width="7.85546875" style="1" customWidth="1"/>
    <col min="13825" max="13825" width="90.5703125" style="1" customWidth="1"/>
    <col min="13826" max="13826" width="17.28515625" style="1" customWidth="1"/>
    <col min="13827" max="13827" width="21.7109375" style="1" customWidth="1"/>
    <col min="13828" max="13828" width="22.7109375" style="1" customWidth="1"/>
    <col min="13829" max="13829" width="17.140625" style="1" customWidth="1"/>
    <col min="13830" max="13830" width="10.140625" style="1" bestFit="1" customWidth="1"/>
    <col min="13831" max="13831" width="13" style="1" customWidth="1"/>
    <col min="13832" max="13832" width="11.28515625" style="1" customWidth="1"/>
    <col min="13833" max="14079" width="9.140625" style="1"/>
    <col min="14080" max="14080" width="7.85546875" style="1" customWidth="1"/>
    <col min="14081" max="14081" width="90.5703125" style="1" customWidth="1"/>
    <col min="14082" max="14082" width="17.28515625" style="1" customWidth="1"/>
    <col min="14083" max="14083" width="21.7109375" style="1" customWidth="1"/>
    <col min="14084" max="14084" width="22.7109375" style="1" customWidth="1"/>
    <col min="14085" max="14085" width="17.140625" style="1" customWidth="1"/>
    <col min="14086" max="14086" width="10.140625" style="1" bestFit="1" customWidth="1"/>
    <col min="14087" max="14087" width="13" style="1" customWidth="1"/>
    <col min="14088" max="14088" width="11.28515625" style="1" customWidth="1"/>
    <col min="14089" max="14335" width="9.140625" style="1"/>
    <col min="14336" max="14336" width="7.85546875" style="1" customWidth="1"/>
    <col min="14337" max="14337" width="90.5703125" style="1" customWidth="1"/>
    <col min="14338" max="14338" width="17.28515625" style="1" customWidth="1"/>
    <col min="14339" max="14339" width="21.7109375" style="1" customWidth="1"/>
    <col min="14340" max="14340" width="22.7109375" style="1" customWidth="1"/>
    <col min="14341" max="14341" width="17.140625" style="1" customWidth="1"/>
    <col min="14342" max="14342" width="10.140625" style="1" bestFit="1" customWidth="1"/>
    <col min="14343" max="14343" width="13" style="1" customWidth="1"/>
    <col min="14344" max="14344" width="11.28515625" style="1" customWidth="1"/>
    <col min="14345" max="14591" width="9.140625" style="1"/>
    <col min="14592" max="14592" width="7.85546875" style="1" customWidth="1"/>
    <col min="14593" max="14593" width="90.5703125" style="1" customWidth="1"/>
    <col min="14594" max="14594" width="17.28515625" style="1" customWidth="1"/>
    <col min="14595" max="14595" width="21.7109375" style="1" customWidth="1"/>
    <col min="14596" max="14596" width="22.7109375" style="1" customWidth="1"/>
    <col min="14597" max="14597" width="17.140625" style="1" customWidth="1"/>
    <col min="14598" max="14598" width="10.140625" style="1" bestFit="1" customWidth="1"/>
    <col min="14599" max="14599" width="13" style="1" customWidth="1"/>
    <col min="14600" max="14600" width="11.28515625" style="1" customWidth="1"/>
    <col min="14601" max="14847" width="9.140625" style="1"/>
    <col min="14848" max="14848" width="7.85546875" style="1" customWidth="1"/>
    <col min="14849" max="14849" width="90.5703125" style="1" customWidth="1"/>
    <col min="14850" max="14850" width="17.28515625" style="1" customWidth="1"/>
    <col min="14851" max="14851" width="21.7109375" style="1" customWidth="1"/>
    <col min="14852" max="14852" width="22.7109375" style="1" customWidth="1"/>
    <col min="14853" max="14853" width="17.140625" style="1" customWidth="1"/>
    <col min="14854" max="14854" width="10.140625" style="1" bestFit="1" customWidth="1"/>
    <col min="14855" max="14855" width="13" style="1" customWidth="1"/>
    <col min="14856" max="14856" width="11.28515625" style="1" customWidth="1"/>
    <col min="14857" max="15103" width="9.140625" style="1"/>
    <col min="15104" max="15104" width="7.85546875" style="1" customWidth="1"/>
    <col min="15105" max="15105" width="90.5703125" style="1" customWidth="1"/>
    <col min="15106" max="15106" width="17.28515625" style="1" customWidth="1"/>
    <col min="15107" max="15107" width="21.7109375" style="1" customWidth="1"/>
    <col min="15108" max="15108" width="22.7109375" style="1" customWidth="1"/>
    <col min="15109" max="15109" width="17.140625" style="1" customWidth="1"/>
    <col min="15110" max="15110" width="10.140625" style="1" bestFit="1" customWidth="1"/>
    <col min="15111" max="15111" width="13" style="1" customWidth="1"/>
    <col min="15112" max="15112" width="11.28515625" style="1" customWidth="1"/>
    <col min="15113" max="15359" width="9.140625" style="1"/>
    <col min="15360" max="15360" width="7.85546875" style="1" customWidth="1"/>
    <col min="15361" max="15361" width="90.5703125" style="1" customWidth="1"/>
    <col min="15362" max="15362" width="17.28515625" style="1" customWidth="1"/>
    <col min="15363" max="15363" width="21.7109375" style="1" customWidth="1"/>
    <col min="15364" max="15364" width="22.7109375" style="1" customWidth="1"/>
    <col min="15365" max="15365" width="17.140625" style="1" customWidth="1"/>
    <col min="15366" max="15366" width="10.140625" style="1" bestFit="1" customWidth="1"/>
    <col min="15367" max="15367" width="13" style="1" customWidth="1"/>
    <col min="15368" max="15368" width="11.28515625" style="1" customWidth="1"/>
    <col min="15369" max="15615" width="9.140625" style="1"/>
    <col min="15616" max="15616" width="7.85546875" style="1" customWidth="1"/>
    <col min="15617" max="15617" width="90.5703125" style="1" customWidth="1"/>
    <col min="15618" max="15618" width="17.28515625" style="1" customWidth="1"/>
    <col min="15619" max="15619" width="21.7109375" style="1" customWidth="1"/>
    <col min="15620" max="15620" width="22.7109375" style="1" customWidth="1"/>
    <col min="15621" max="15621" width="17.140625" style="1" customWidth="1"/>
    <col min="15622" max="15622" width="10.140625" style="1" bestFit="1" customWidth="1"/>
    <col min="15623" max="15623" width="13" style="1" customWidth="1"/>
    <col min="15624" max="15624" width="11.28515625" style="1" customWidth="1"/>
    <col min="15625" max="15871" width="9.140625" style="1"/>
    <col min="15872" max="15872" width="7.85546875" style="1" customWidth="1"/>
    <col min="15873" max="15873" width="90.5703125" style="1" customWidth="1"/>
    <col min="15874" max="15874" width="17.28515625" style="1" customWidth="1"/>
    <col min="15875" max="15875" width="21.7109375" style="1" customWidth="1"/>
    <col min="15876" max="15876" width="22.7109375" style="1" customWidth="1"/>
    <col min="15877" max="15877" width="17.140625" style="1" customWidth="1"/>
    <col min="15878" max="15878" width="10.140625" style="1" bestFit="1" customWidth="1"/>
    <col min="15879" max="15879" width="13" style="1" customWidth="1"/>
    <col min="15880" max="15880" width="11.28515625" style="1" customWidth="1"/>
    <col min="15881" max="16127" width="9.140625" style="1"/>
    <col min="16128" max="16128" width="7.85546875" style="1" customWidth="1"/>
    <col min="16129" max="16129" width="90.5703125" style="1" customWidth="1"/>
    <col min="16130" max="16130" width="17.28515625" style="1" customWidth="1"/>
    <col min="16131" max="16131" width="21.7109375" style="1" customWidth="1"/>
    <col min="16132" max="16132" width="22.7109375" style="1" customWidth="1"/>
    <col min="16133" max="16133" width="17.140625" style="1" customWidth="1"/>
    <col min="16134" max="16134" width="10.140625" style="1" bestFit="1" customWidth="1"/>
    <col min="16135" max="16135" width="13" style="1" customWidth="1"/>
    <col min="16136" max="16136" width="11.28515625" style="1" customWidth="1"/>
    <col min="16137" max="16384" width="9.140625" style="1"/>
  </cols>
  <sheetData>
    <row r="1" spans="3:11" ht="17.25" customHeight="1" x14ac:dyDescent="0.2">
      <c r="F1" s="115" t="s">
        <v>13</v>
      </c>
      <c r="G1" s="115"/>
      <c r="H1" s="115"/>
      <c r="I1" s="115"/>
      <c r="J1" s="115"/>
      <c r="K1" s="115"/>
    </row>
    <row r="3" spans="3:11" ht="18" customHeight="1" x14ac:dyDescent="0.25">
      <c r="C3" s="11"/>
      <c r="D3" s="11"/>
      <c r="E3" s="11"/>
      <c r="F3" s="11"/>
      <c r="G3" s="11"/>
      <c r="H3" s="11"/>
      <c r="I3" s="11"/>
    </row>
    <row r="4" spans="3:11" ht="18" customHeight="1" x14ac:dyDescent="0.25">
      <c r="C4" s="10"/>
      <c r="D4" s="10"/>
      <c r="E4" s="130" t="s">
        <v>137</v>
      </c>
      <c r="F4" s="130"/>
      <c r="G4" s="130"/>
      <c r="H4" s="130"/>
      <c r="I4" s="130"/>
      <c r="J4" s="130"/>
    </row>
    <row r="5" spans="3:11" ht="18" customHeight="1" x14ac:dyDescent="0.25">
      <c r="C5" s="10"/>
      <c r="D5" s="10"/>
      <c r="E5" s="130"/>
      <c r="F5" s="130"/>
      <c r="G5" s="130"/>
      <c r="H5" s="130"/>
      <c r="I5" s="130"/>
      <c r="J5" s="130"/>
    </row>
    <row r="6" spans="3:11" ht="21.75" customHeight="1" thickBot="1" x14ac:dyDescent="0.3">
      <c r="C6" s="122"/>
      <c r="D6" s="122"/>
      <c r="E6" s="122"/>
      <c r="F6" s="122"/>
      <c r="G6" s="122"/>
      <c r="H6" s="122"/>
      <c r="I6" s="122"/>
    </row>
    <row r="7" spans="3:11" ht="61.5" customHeight="1" thickBot="1" x14ac:dyDescent="0.25">
      <c r="C7" s="123" t="s">
        <v>5</v>
      </c>
      <c r="D7" s="124"/>
      <c r="E7" s="4" t="s">
        <v>0</v>
      </c>
      <c r="F7" s="4" t="s">
        <v>1</v>
      </c>
      <c r="G7" s="4" t="s">
        <v>4</v>
      </c>
      <c r="H7" s="5" t="s">
        <v>16</v>
      </c>
      <c r="I7" s="13" t="s">
        <v>17</v>
      </c>
      <c r="J7" s="13" t="s">
        <v>18</v>
      </c>
      <c r="K7" s="17" t="s">
        <v>3</v>
      </c>
    </row>
    <row r="8" spans="3:11" ht="14.25" customHeight="1" thickBot="1" x14ac:dyDescent="0.25">
      <c r="C8" s="128">
        <v>1</v>
      </c>
      <c r="D8" s="129"/>
      <c r="E8" s="33">
        <v>2</v>
      </c>
      <c r="F8" s="33">
        <v>3</v>
      </c>
      <c r="G8" s="33">
        <v>4</v>
      </c>
      <c r="H8" s="7">
        <v>5</v>
      </c>
      <c r="I8" s="7" t="s">
        <v>15</v>
      </c>
      <c r="J8" s="16">
        <v>7</v>
      </c>
      <c r="K8" s="12">
        <v>8</v>
      </c>
    </row>
    <row r="9" spans="3:11" ht="22.5" customHeight="1" x14ac:dyDescent="0.2">
      <c r="C9" s="91" t="s">
        <v>14</v>
      </c>
      <c r="D9" s="125" t="s">
        <v>27</v>
      </c>
      <c r="E9" s="126"/>
      <c r="F9" s="126"/>
      <c r="G9" s="126"/>
      <c r="H9" s="126"/>
      <c r="I9" s="126"/>
      <c r="J9" s="126"/>
      <c r="K9" s="127"/>
    </row>
    <row r="10" spans="3:11" ht="22.5" customHeight="1" x14ac:dyDescent="0.2">
      <c r="C10" s="92"/>
      <c r="D10" s="61" t="s">
        <v>31</v>
      </c>
      <c r="E10" s="60" t="s">
        <v>48</v>
      </c>
      <c r="F10" s="8" t="s">
        <v>12</v>
      </c>
      <c r="G10" s="8">
        <v>2</v>
      </c>
      <c r="H10" s="99"/>
      <c r="I10" s="101">
        <f>G10*H10</f>
        <v>0</v>
      </c>
      <c r="J10" s="96">
        <f>I10+I19+I25+I26+I27</f>
        <v>0</v>
      </c>
      <c r="K10" s="62"/>
    </row>
    <row r="11" spans="3:11" ht="40.5" customHeight="1" x14ac:dyDescent="0.2">
      <c r="C11" s="92"/>
      <c r="D11" s="35" t="s">
        <v>58</v>
      </c>
      <c r="E11" s="24" t="s">
        <v>139</v>
      </c>
      <c r="F11" s="8" t="s">
        <v>12</v>
      </c>
      <c r="G11" s="8">
        <v>1</v>
      </c>
      <c r="H11" s="99"/>
      <c r="I11" s="101"/>
      <c r="J11" s="97"/>
      <c r="K11" s="32" t="s">
        <v>28</v>
      </c>
    </row>
    <row r="12" spans="3:11" ht="42.75" customHeight="1" x14ac:dyDescent="0.2">
      <c r="C12" s="92"/>
      <c r="D12" s="35" t="s">
        <v>59</v>
      </c>
      <c r="E12" s="23" t="s">
        <v>140</v>
      </c>
      <c r="F12" s="8" t="s">
        <v>12</v>
      </c>
      <c r="G12" s="8">
        <v>1</v>
      </c>
      <c r="H12" s="99"/>
      <c r="I12" s="101"/>
      <c r="J12" s="97"/>
      <c r="K12" s="32" t="s">
        <v>29</v>
      </c>
    </row>
    <row r="13" spans="3:11" ht="41.25" customHeight="1" x14ac:dyDescent="0.2">
      <c r="C13" s="92"/>
      <c r="D13" s="35" t="s">
        <v>60</v>
      </c>
      <c r="E13" s="23" t="s">
        <v>141</v>
      </c>
      <c r="F13" s="8" t="s">
        <v>12</v>
      </c>
      <c r="G13" s="8">
        <v>1</v>
      </c>
      <c r="H13" s="99"/>
      <c r="I13" s="101"/>
      <c r="J13" s="97"/>
      <c r="K13" s="32" t="s">
        <v>30</v>
      </c>
    </row>
    <row r="14" spans="3:11" ht="42" customHeight="1" x14ac:dyDescent="0.2">
      <c r="C14" s="92"/>
      <c r="D14" s="35" t="s">
        <v>61</v>
      </c>
      <c r="E14" s="23" t="s">
        <v>142</v>
      </c>
      <c r="F14" s="8" t="s">
        <v>12</v>
      </c>
      <c r="G14" s="8">
        <v>1</v>
      </c>
      <c r="H14" s="99"/>
      <c r="I14" s="101"/>
      <c r="J14" s="97"/>
      <c r="K14" s="32" t="s">
        <v>47</v>
      </c>
    </row>
    <row r="15" spans="3:11" ht="21.75" customHeight="1" x14ac:dyDescent="0.2">
      <c r="C15" s="92"/>
      <c r="D15" s="35" t="s">
        <v>62</v>
      </c>
      <c r="E15" s="25" t="s">
        <v>53</v>
      </c>
      <c r="F15" s="8" t="s">
        <v>12</v>
      </c>
      <c r="G15" s="8">
        <v>1</v>
      </c>
      <c r="H15" s="99"/>
      <c r="I15" s="101"/>
      <c r="J15" s="97"/>
      <c r="K15" s="19"/>
    </row>
    <row r="16" spans="3:11" ht="21.75" customHeight="1" x14ac:dyDescent="0.2">
      <c r="C16" s="92"/>
      <c r="D16" s="35" t="s">
        <v>63</v>
      </c>
      <c r="E16" s="25" t="s">
        <v>50</v>
      </c>
      <c r="F16" s="8" t="s">
        <v>12</v>
      </c>
      <c r="G16" s="8">
        <v>1</v>
      </c>
      <c r="H16" s="99"/>
      <c r="I16" s="101"/>
      <c r="J16" s="97"/>
      <c r="K16" s="19"/>
    </row>
    <row r="17" spans="3:11" ht="21.75" customHeight="1" x14ac:dyDescent="0.2">
      <c r="C17" s="92"/>
      <c r="D17" s="35" t="s">
        <v>64</v>
      </c>
      <c r="E17" s="2" t="s">
        <v>51</v>
      </c>
      <c r="F17" s="8" t="s">
        <v>2</v>
      </c>
      <c r="G17" s="8">
        <v>1</v>
      </c>
      <c r="H17" s="99"/>
      <c r="I17" s="101"/>
      <c r="J17" s="97"/>
      <c r="K17" s="18"/>
    </row>
    <row r="18" spans="3:11" ht="21" customHeight="1" thickBot="1" x14ac:dyDescent="0.25">
      <c r="C18" s="92"/>
      <c r="D18" s="44" t="s">
        <v>65</v>
      </c>
      <c r="E18" s="45" t="s">
        <v>52</v>
      </c>
      <c r="F18" s="3" t="s">
        <v>21</v>
      </c>
      <c r="G18" s="3">
        <v>1</v>
      </c>
      <c r="H18" s="100"/>
      <c r="I18" s="102"/>
      <c r="J18" s="97"/>
      <c r="K18" s="46"/>
    </row>
    <row r="19" spans="3:11" ht="21" customHeight="1" x14ac:dyDescent="0.2">
      <c r="C19" s="92"/>
      <c r="D19" s="49" t="s">
        <v>54</v>
      </c>
      <c r="E19" s="50" t="s">
        <v>66</v>
      </c>
      <c r="F19" s="51" t="s">
        <v>12</v>
      </c>
      <c r="G19" s="51">
        <v>1</v>
      </c>
      <c r="H19" s="131"/>
      <c r="I19" s="132">
        <f>G19*H19</f>
        <v>0</v>
      </c>
      <c r="J19" s="97"/>
      <c r="K19" s="52"/>
    </row>
    <row r="20" spans="3:11" ht="21" customHeight="1" x14ac:dyDescent="0.2">
      <c r="C20" s="92"/>
      <c r="D20" s="35" t="s">
        <v>67</v>
      </c>
      <c r="E20" s="25" t="s">
        <v>50</v>
      </c>
      <c r="F20" s="8" t="s">
        <v>12</v>
      </c>
      <c r="G20" s="8">
        <v>1</v>
      </c>
      <c r="H20" s="99"/>
      <c r="I20" s="101"/>
      <c r="J20" s="97"/>
      <c r="K20" s="18"/>
    </row>
    <row r="21" spans="3:11" ht="42" customHeight="1" x14ac:dyDescent="0.2">
      <c r="C21" s="92"/>
      <c r="D21" s="35" t="s">
        <v>68</v>
      </c>
      <c r="E21" s="23" t="s">
        <v>55</v>
      </c>
      <c r="F21" s="8" t="s">
        <v>12</v>
      </c>
      <c r="G21" s="8">
        <v>1</v>
      </c>
      <c r="H21" s="99"/>
      <c r="I21" s="101"/>
      <c r="J21" s="97"/>
      <c r="K21" s="32" t="s">
        <v>30</v>
      </c>
    </row>
    <row r="22" spans="3:11" ht="21" customHeight="1" x14ac:dyDescent="0.2">
      <c r="C22" s="92"/>
      <c r="D22" s="35" t="s">
        <v>69</v>
      </c>
      <c r="E22" s="25" t="s">
        <v>53</v>
      </c>
      <c r="F22" s="8" t="s">
        <v>12</v>
      </c>
      <c r="G22" s="8">
        <v>1</v>
      </c>
      <c r="H22" s="99"/>
      <c r="I22" s="101"/>
      <c r="J22" s="97"/>
      <c r="K22" s="18"/>
    </row>
    <row r="23" spans="3:11" ht="43.5" customHeight="1" x14ac:dyDescent="0.2">
      <c r="C23" s="92"/>
      <c r="D23" s="35" t="s">
        <v>70</v>
      </c>
      <c r="E23" s="23" t="s">
        <v>49</v>
      </c>
      <c r="F23" s="8" t="s">
        <v>12</v>
      </c>
      <c r="G23" s="8">
        <v>1</v>
      </c>
      <c r="H23" s="99"/>
      <c r="I23" s="101"/>
      <c r="J23" s="97"/>
      <c r="K23" s="32" t="s">
        <v>47</v>
      </c>
    </row>
    <row r="24" spans="3:11" ht="21" customHeight="1" thickBot="1" x14ac:dyDescent="0.25">
      <c r="C24" s="92"/>
      <c r="D24" s="47" t="s">
        <v>71</v>
      </c>
      <c r="E24" s="43" t="s">
        <v>72</v>
      </c>
      <c r="F24" s="41" t="s">
        <v>21</v>
      </c>
      <c r="G24" s="41">
        <v>1</v>
      </c>
      <c r="H24" s="96"/>
      <c r="I24" s="109"/>
      <c r="J24" s="97"/>
      <c r="K24" s="48"/>
    </row>
    <row r="25" spans="3:11" ht="45" customHeight="1" thickBot="1" x14ac:dyDescent="0.25">
      <c r="C25" s="92"/>
      <c r="D25" s="53" t="s">
        <v>56</v>
      </c>
      <c r="E25" s="69" t="s">
        <v>138</v>
      </c>
      <c r="F25" s="33" t="s">
        <v>2</v>
      </c>
      <c r="G25" s="33">
        <v>1</v>
      </c>
      <c r="H25" s="58"/>
      <c r="I25" s="59">
        <f>G25*H25</f>
        <v>0</v>
      </c>
      <c r="J25" s="97"/>
      <c r="K25" s="63" t="s">
        <v>73</v>
      </c>
    </row>
    <row r="26" spans="3:11" ht="22.5" customHeight="1" thickBot="1" x14ac:dyDescent="0.25">
      <c r="C26" s="92"/>
      <c r="D26" s="64" t="s">
        <v>75</v>
      </c>
      <c r="E26" s="65" t="s">
        <v>74</v>
      </c>
      <c r="F26" s="31" t="s">
        <v>57</v>
      </c>
      <c r="G26" s="31">
        <v>2</v>
      </c>
      <c r="H26" s="66"/>
      <c r="I26" s="67">
        <f>G26*H26</f>
        <v>0</v>
      </c>
      <c r="J26" s="97"/>
      <c r="K26" s="68"/>
    </row>
    <row r="27" spans="3:11" ht="22.5" customHeight="1" thickBot="1" x14ac:dyDescent="0.25">
      <c r="C27" s="93"/>
      <c r="D27" s="53" t="s">
        <v>76</v>
      </c>
      <c r="E27" s="54" t="s">
        <v>19</v>
      </c>
      <c r="F27" s="33" t="s">
        <v>77</v>
      </c>
      <c r="G27" s="72"/>
      <c r="H27" s="55"/>
      <c r="I27" s="56">
        <f t="shared" ref="I27" si="0">G27*H27</f>
        <v>0</v>
      </c>
      <c r="J27" s="98"/>
      <c r="K27" s="57" t="s">
        <v>20</v>
      </c>
    </row>
    <row r="28" spans="3:11" ht="21" customHeight="1" x14ac:dyDescent="0.2">
      <c r="C28" s="133" t="s">
        <v>78</v>
      </c>
      <c r="D28" s="135" t="s">
        <v>79</v>
      </c>
      <c r="E28" s="136"/>
      <c r="F28" s="136"/>
      <c r="G28" s="136"/>
      <c r="H28" s="136"/>
      <c r="I28" s="136"/>
      <c r="J28" s="136"/>
      <c r="K28" s="137"/>
    </row>
    <row r="29" spans="3:11" ht="26.25" customHeight="1" x14ac:dyDescent="0.2">
      <c r="C29" s="133"/>
      <c r="D29" s="35" t="s">
        <v>31</v>
      </c>
      <c r="E29" s="23" t="s">
        <v>80</v>
      </c>
      <c r="F29" s="8" t="s">
        <v>12</v>
      </c>
      <c r="G29" s="8">
        <v>1</v>
      </c>
      <c r="H29" s="14"/>
      <c r="I29" s="15">
        <f>G29*H29</f>
        <v>0</v>
      </c>
      <c r="J29" s="106">
        <f>SUM(I29:I30)</f>
        <v>0</v>
      </c>
      <c r="K29" s="19" t="s">
        <v>81</v>
      </c>
    </row>
    <row r="30" spans="3:11" ht="29.25" customHeight="1" thickBot="1" x14ac:dyDescent="0.25">
      <c r="C30" s="134"/>
      <c r="D30" s="44" t="s">
        <v>54</v>
      </c>
      <c r="E30" s="6" t="s">
        <v>19</v>
      </c>
      <c r="F30" s="3" t="s">
        <v>77</v>
      </c>
      <c r="G30" s="3"/>
      <c r="H30" s="20"/>
      <c r="I30" s="21">
        <f t="shared" ref="I30" si="1">G30*H30</f>
        <v>0</v>
      </c>
      <c r="J30" s="107"/>
      <c r="K30" s="26" t="s">
        <v>20</v>
      </c>
    </row>
    <row r="31" spans="3:11" ht="21" customHeight="1" x14ac:dyDescent="0.2">
      <c r="C31" s="116" t="s">
        <v>22</v>
      </c>
      <c r="D31" s="111" t="s">
        <v>82</v>
      </c>
      <c r="E31" s="112"/>
      <c r="F31" s="112"/>
      <c r="G31" s="112"/>
      <c r="H31" s="112"/>
      <c r="I31" s="112"/>
      <c r="J31" s="112"/>
      <c r="K31" s="113"/>
    </row>
    <row r="32" spans="3:11" ht="53.25" customHeight="1" x14ac:dyDescent="0.2">
      <c r="C32" s="117"/>
      <c r="D32" s="8" t="s">
        <v>31</v>
      </c>
      <c r="E32" s="23" t="s">
        <v>83</v>
      </c>
      <c r="F32" s="8" t="s">
        <v>12</v>
      </c>
      <c r="G32" s="8">
        <v>1</v>
      </c>
      <c r="H32" s="14"/>
      <c r="I32" s="15">
        <f>G32*H32</f>
        <v>0</v>
      </c>
      <c r="J32" s="96">
        <f>SUM(I32:I34)</f>
        <v>0</v>
      </c>
      <c r="K32" s="19" t="s">
        <v>84</v>
      </c>
    </row>
    <row r="33" spans="1:11" ht="42" customHeight="1" x14ac:dyDescent="0.2">
      <c r="C33" s="117"/>
      <c r="D33" s="8" t="s">
        <v>54</v>
      </c>
      <c r="E33" s="23" t="s">
        <v>85</v>
      </c>
      <c r="F33" s="8" t="s">
        <v>12</v>
      </c>
      <c r="G33" s="8">
        <v>1</v>
      </c>
      <c r="H33" s="14"/>
      <c r="I33" s="15">
        <f t="shared" ref="I33" si="2">G33*H33</f>
        <v>0</v>
      </c>
      <c r="J33" s="97"/>
      <c r="K33" s="19" t="s">
        <v>86</v>
      </c>
    </row>
    <row r="34" spans="1:11" ht="25.5" customHeight="1" thickBot="1" x14ac:dyDescent="0.25">
      <c r="C34" s="118"/>
      <c r="D34" s="3" t="s">
        <v>56</v>
      </c>
      <c r="E34" s="6" t="s">
        <v>19</v>
      </c>
      <c r="F34" s="3" t="s">
        <v>77</v>
      </c>
      <c r="G34" s="3">
        <v>1</v>
      </c>
      <c r="H34" s="20"/>
      <c r="I34" s="21">
        <f>G34*H34</f>
        <v>0</v>
      </c>
      <c r="J34" s="98"/>
      <c r="K34" s="26" t="s">
        <v>20</v>
      </c>
    </row>
    <row r="35" spans="1:11" ht="25.5" customHeight="1" x14ac:dyDescent="0.2">
      <c r="C35" s="119" t="s">
        <v>24</v>
      </c>
      <c r="D35" s="111" t="s">
        <v>87</v>
      </c>
      <c r="E35" s="112"/>
      <c r="F35" s="112"/>
      <c r="G35" s="112"/>
      <c r="H35" s="112"/>
      <c r="I35" s="112"/>
      <c r="J35" s="112"/>
      <c r="K35" s="113"/>
    </row>
    <row r="36" spans="1:11" ht="37.5" customHeight="1" x14ac:dyDescent="0.2">
      <c r="C36" s="120"/>
      <c r="D36" s="9" t="s">
        <v>31</v>
      </c>
      <c r="E36" s="23" t="s">
        <v>92</v>
      </c>
      <c r="F36" s="9" t="s">
        <v>12</v>
      </c>
      <c r="G36" s="9">
        <v>1</v>
      </c>
      <c r="H36" s="71"/>
      <c r="I36" s="15">
        <f>G36*H36</f>
        <v>0</v>
      </c>
      <c r="J36" s="96">
        <f>SUM(I36:I61)</f>
        <v>0</v>
      </c>
      <c r="K36" s="19" t="s">
        <v>88</v>
      </c>
    </row>
    <row r="37" spans="1:11" ht="43.5" customHeight="1" x14ac:dyDescent="0.2">
      <c r="C37" s="120"/>
      <c r="D37" s="8" t="s">
        <v>54</v>
      </c>
      <c r="E37" s="23" t="s">
        <v>93</v>
      </c>
      <c r="F37" s="9" t="s">
        <v>12</v>
      </c>
      <c r="G37" s="9">
        <v>1</v>
      </c>
      <c r="H37" s="71"/>
      <c r="I37" s="15">
        <f t="shared" ref="I37:I40" si="3">G37*H37</f>
        <v>0</v>
      </c>
      <c r="J37" s="97"/>
      <c r="K37" s="19" t="s">
        <v>88</v>
      </c>
    </row>
    <row r="38" spans="1:11" ht="42" customHeight="1" x14ac:dyDescent="0.2">
      <c r="C38" s="120"/>
      <c r="D38" s="8" t="s">
        <v>56</v>
      </c>
      <c r="E38" s="23" t="s">
        <v>89</v>
      </c>
      <c r="F38" s="9" t="s">
        <v>2</v>
      </c>
      <c r="G38" s="9">
        <v>1</v>
      </c>
      <c r="H38" s="71"/>
      <c r="I38" s="15">
        <f t="shared" si="3"/>
        <v>0</v>
      </c>
      <c r="J38" s="97"/>
      <c r="K38" s="19" t="s">
        <v>90</v>
      </c>
    </row>
    <row r="39" spans="1:11" ht="66.75" customHeight="1" x14ac:dyDescent="0.2">
      <c r="C39" s="120"/>
      <c r="D39" s="8" t="s">
        <v>91</v>
      </c>
      <c r="E39" s="23" t="s">
        <v>143</v>
      </c>
      <c r="F39" s="9" t="s">
        <v>12</v>
      </c>
      <c r="G39" s="9">
        <v>1</v>
      </c>
      <c r="H39" s="71"/>
      <c r="I39" s="15">
        <f t="shared" si="3"/>
        <v>0</v>
      </c>
      <c r="J39" s="97"/>
      <c r="K39" s="19" t="s">
        <v>94</v>
      </c>
    </row>
    <row r="40" spans="1:11" ht="42.75" customHeight="1" x14ac:dyDescent="0.2">
      <c r="C40" s="120"/>
      <c r="D40" s="8" t="s">
        <v>76</v>
      </c>
      <c r="E40" s="23" t="s">
        <v>95</v>
      </c>
      <c r="F40" s="9" t="s">
        <v>12</v>
      </c>
      <c r="G40" s="9">
        <v>1</v>
      </c>
      <c r="H40" s="71"/>
      <c r="I40" s="15">
        <f t="shared" si="3"/>
        <v>0</v>
      </c>
      <c r="J40" s="97"/>
      <c r="K40" s="19" t="s">
        <v>96</v>
      </c>
    </row>
    <row r="41" spans="1:11" ht="25.5" customHeight="1" x14ac:dyDescent="0.2">
      <c r="A41" s="1" t="s">
        <v>134</v>
      </c>
      <c r="C41" s="120"/>
      <c r="D41" s="8" t="s">
        <v>97</v>
      </c>
      <c r="E41" s="23" t="s">
        <v>98</v>
      </c>
      <c r="F41" s="9" t="s">
        <v>2</v>
      </c>
      <c r="G41" s="9">
        <v>1</v>
      </c>
      <c r="H41" s="96"/>
      <c r="I41" s="94">
        <f>G41*H41</f>
        <v>0</v>
      </c>
      <c r="J41" s="97"/>
      <c r="K41" s="30"/>
    </row>
    <row r="42" spans="1:11" ht="44.25" customHeight="1" x14ac:dyDescent="0.2">
      <c r="C42" s="120"/>
      <c r="D42" s="8" t="s">
        <v>99</v>
      </c>
      <c r="E42" s="23" t="s">
        <v>145</v>
      </c>
      <c r="F42" s="9" t="s">
        <v>12</v>
      </c>
      <c r="G42" s="9">
        <v>2</v>
      </c>
      <c r="H42" s="97"/>
      <c r="I42" s="94"/>
      <c r="J42" s="97"/>
      <c r="K42" s="19" t="s">
        <v>105</v>
      </c>
    </row>
    <row r="43" spans="1:11" ht="30" customHeight="1" x14ac:dyDescent="0.2">
      <c r="C43" s="120"/>
      <c r="D43" s="8" t="s">
        <v>100</v>
      </c>
      <c r="E43" s="23" t="s">
        <v>101</v>
      </c>
      <c r="F43" s="9" t="s">
        <v>23</v>
      </c>
      <c r="G43" s="9">
        <v>150</v>
      </c>
      <c r="H43" s="105"/>
      <c r="I43" s="95"/>
      <c r="J43" s="97"/>
      <c r="K43" s="19" t="s">
        <v>106</v>
      </c>
    </row>
    <row r="44" spans="1:11" ht="42.75" customHeight="1" x14ac:dyDescent="0.2">
      <c r="C44" s="120"/>
      <c r="D44" s="8" t="s">
        <v>102</v>
      </c>
      <c r="E44" s="23" t="s">
        <v>103</v>
      </c>
      <c r="F44" s="9" t="s">
        <v>2</v>
      </c>
      <c r="G44" s="9">
        <v>1</v>
      </c>
      <c r="H44" s="96"/>
      <c r="I44" s="109">
        <f>H44</f>
        <v>0</v>
      </c>
      <c r="J44" s="97"/>
      <c r="K44" s="19" t="s">
        <v>104</v>
      </c>
    </row>
    <row r="45" spans="1:11" ht="25.5" customHeight="1" x14ac:dyDescent="0.2">
      <c r="C45" s="120"/>
      <c r="D45" s="70" t="s">
        <v>107</v>
      </c>
      <c r="E45" s="23" t="s">
        <v>146</v>
      </c>
      <c r="F45" s="9" t="s">
        <v>12</v>
      </c>
      <c r="G45" s="9">
        <v>1</v>
      </c>
      <c r="H45" s="97"/>
      <c r="I45" s="94"/>
      <c r="J45" s="97"/>
      <c r="K45" s="19" t="s">
        <v>108</v>
      </c>
    </row>
    <row r="46" spans="1:11" ht="25.5" customHeight="1" x14ac:dyDescent="0.2">
      <c r="C46" s="120"/>
      <c r="D46" s="70" t="s">
        <v>109</v>
      </c>
      <c r="E46" s="23" t="s">
        <v>147</v>
      </c>
      <c r="F46" s="9" t="s">
        <v>12</v>
      </c>
      <c r="G46" s="9">
        <v>1</v>
      </c>
      <c r="H46" s="97"/>
      <c r="I46" s="94"/>
      <c r="J46" s="97"/>
      <c r="K46" s="19" t="s">
        <v>110</v>
      </c>
    </row>
    <row r="47" spans="1:11" ht="25.5" customHeight="1" x14ac:dyDescent="0.2">
      <c r="C47" s="120"/>
      <c r="D47" s="70" t="s">
        <v>111</v>
      </c>
      <c r="E47" s="23" t="s">
        <v>148</v>
      </c>
      <c r="F47" s="9" t="s">
        <v>12</v>
      </c>
      <c r="G47" s="9">
        <v>9</v>
      </c>
      <c r="H47" s="97"/>
      <c r="I47" s="94"/>
      <c r="J47" s="97"/>
      <c r="K47" s="19" t="s">
        <v>108</v>
      </c>
    </row>
    <row r="48" spans="1:11" ht="25.5" customHeight="1" x14ac:dyDescent="0.2">
      <c r="C48" s="120"/>
      <c r="D48" s="70" t="s">
        <v>112</v>
      </c>
      <c r="E48" s="23" t="s">
        <v>149</v>
      </c>
      <c r="F48" s="9" t="s">
        <v>12</v>
      </c>
      <c r="G48" s="9">
        <v>6</v>
      </c>
      <c r="H48" s="97"/>
      <c r="I48" s="94"/>
      <c r="J48" s="97"/>
      <c r="K48" s="19" t="s">
        <v>108</v>
      </c>
    </row>
    <row r="49" spans="3:11" ht="25.5" customHeight="1" x14ac:dyDescent="0.2">
      <c r="C49" s="120"/>
      <c r="D49" s="70" t="s">
        <v>113</v>
      </c>
      <c r="E49" s="23" t="s">
        <v>150</v>
      </c>
      <c r="F49" s="9" t="s">
        <v>12</v>
      </c>
      <c r="G49" s="9">
        <v>1</v>
      </c>
      <c r="H49" s="97"/>
      <c r="I49" s="94"/>
      <c r="J49" s="97"/>
      <c r="K49" s="19" t="s">
        <v>108</v>
      </c>
    </row>
    <row r="50" spans="3:11" ht="25.5" customHeight="1" x14ac:dyDescent="0.2">
      <c r="C50" s="120"/>
      <c r="D50" s="70" t="s">
        <v>114</v>
      </c>
      <c r="E50" s="23" t="s">
        <v>151</v>
      </c>
      <c r="F50" s="9" t="s">
        <v>12</v>
      </c>
      <c r="G50" s="9">
        <v>8</v>
      </c>
      <c r="H50" s="97"/>
      <c r="I50" s="94"/>
      <c r="J50" s="97"/>
      <c r="K50" s="19" t="s">
        <v>110</v>
      </c>
    </row>
    <row r="51" spans="3:11" ht="25.5" customHeight="1" x14ac:dyDescent="0.2">
      <c r="C51" s="120"/>
      <c r="D51" s="70" t="s">
        <v>115</v>
      </c>
      <c r="E51" s="22" t="s">
        <v>152</v>
      </c>
      <c r="F51" s="9" t="s">
        <v>12</v>
      </c>
      <c r="G51" s="9">
        <v>1</v>
      </c>
      <c r="H51" s="97"/>
      <c r="I51" s="94"/>
      <c r="J51" s="97"/>
      <c r="K51" s="19" t="s">
        <v>128</v>
      </c>
    </row>
    <row r="52" spans="3:11" ht="25.5" customHeight="1" x14ac:dyDescent="0.2">
      <c r="C52" s="120"/>
      <c r="D52" s="70" t="s">
        <v>116</v>
      </c>
      <c r="E52" s="23" t="s">
        <v>153</v>
      </c>
      <c r="F52" s="9" t="s">
        <v>12</v>
      </c>
      <c r="G52" s="9">
        <v>1</v>
      </c>
      <c r="H52" s="97"/>
      <c r="I52" s="94"/>
      <c r="J52" s="97"/>
      <c r="K52" s="19" t="s">
        <v>129</v>
      </c>
    </row>
    <row r="53" spans="3:11" ht="25.5" customHeight="1" x14ac:dyDescent="0.2">
      <c r="C53" s="120"/>
      <c r="D53" s="70" t="s">
        <v>117</v>
      </c>
      <c r="E53" s="23" t="s">
        <v>154</v>
      </c>
      <c r="F53" s="9" t="s">
        <v>12</v>
      </c>
      <c r="G53" s="9">
        <v>1</v>
      </c>
      <c r="H53" s="97"/>
      <c r="I53" s="94"/>
      <c r="J53" s="97"/>
      <c r="K53" s="19" t="s">
        <v>130</v>
      </c>
    </row>
    <row r="54" spans="3:11" ht="25.5" customHeight="1" x14ac:dyDescent="0.2">
      <c r="C54" s="120"/>
      <c r="D54" s="70" t="s">
        <v>118</v>
      </c>
      <c r="E54" s="23" t="s">
        <v>155</v>
      </c>
      <c r="F54" s="9" t="s">
        <v>12</v>
      </c>
      <c r="G54" s="9">
        <v>2</v>
      </c>
      <c r="H54" s="97"/>
      <c r="I54" s="94"/>
      <c r="J54" s="97"/>
      <c r="K54" s="19" t="s">
        <v>131</v>
      </c>
    </row>
    <row r="55" spans="3:11" ht="25.5" customHeight="1" x14ac:dyDescent="0.2">
      <c r="C55" s="120"/>
      <c r="D55" s="70" t="s">
        <v>119</v>
      </c>
      <c r="E55" s="23" t="s">
        <v>156</v>
      </c>
      <c r="F55" s="9" t="s">
        <v>12</v>
      </c>
      <c r="G55" s="9">
        <v>3</v>
      </c>
      <c r="H55" s="97"/>
      <c r="I55" s="94"/>
      <c r="J55" s="97"/>
      <c r="K55" s="19" t="s">
        <v>132</v>
      </c>
    </row>
    <row r="56" spans="3:11" ht="25.5" customHeight="1" x14ac:dyDescent="0.2">
      <c r="C56" s="120"/>
      <c r="D56" s="70" t="s">
        <v>120</v>
      </c>
      <c r="E56" s="23" t="s">
        <v>126</v>
      </c>
      <c r="F56" s="9" t="s">
        <v>23</v>
      </c>
      <c r="G56" s="9">
        <v>750</v>
      </c>
      <c r="H56" s="97"/>
      <c r="I56" s="94"/>
      <c r="J56" s="97"/>
      <c r="K56" s="19"/>
    </row>
    <row r="57" spans="3:11" ht="25.5" customHeight="1" x14ac:dyDescent="0.2">
      <c r="C57" s="120"/>
      <c r="D57" s="70" t="s">
        <v>122</v>
      </c>
      <c r="E57" s="23" t="s">
        <v>127</v>
      </c>
      <c r="F57" s="9" t="s">
        <v>2</v>
      </c>
      <c r="G57" s="9">
        <v>1</v>
      </c>
      <c r="H57" s="97"/>
      <c r="I57" s="94"/>
      <c r="J57" s="97"/>
      <c r="K57" s="19"/>
    </row>
    <row r="58" spans="3:11" ht="25.5" customHeight="1" x14ac:dyDescent="0.2">
      <c r="C58" s="120"/>
      <c r="D58" s="70" t="s">
        <v>121</v>
      </c>
      <c r="E58" s="23" t="s">
        <v>157</v>
      </c>
      <c r="F58" s="9" t="s">
        <v>23</v>
      </c>
      <c r="G58" s="9">
        <v>860</v>
      </c>
      <c r="H58" s="97"/>
      <c r="I58" s="94"/>
      <c r="J58" s="97"/>
      <c r="K58" s="19" t="s">
        <v>133</v>
      </c>
    </row>
    <row r="59" spans="3:11" ht="25.5" customHeight="1" x14ac:dyDescent="0.2">
      <c r="C59" s="120"/>
      <c r="D59" s="70" t="s">
        <v>123</v>
      </c>
      <c r="E59" s="23" t="s">
        <v>158</v>
      </c>
      <c r="F59" s="9" t="s">
        <v>23</v>
      </c>
      <c r="G59" s="9">
        <v>150</v>
      </c>
      <c r="H59" s="97"/>
      <c r="I59" s="94"/>
      <c r="J59" s="97"/>
      <c r="K59" s="19" t="s">
        <v>106</v>
      </c>
    </row>
    <row r="60" spans="3:11" ht="25.5" customHeight="1" x14ac:dyDescent="0.2">
      <c r="C60" s="120"/>
      <c r="D60" s="70" t="s">
        <v>124</v>
      </c>
      <c r="E60" s="23" t="s">
        <v>159</v>
      </c>
      <c r="F60" s="9" t="s">
        <v>23</v>
      </c>
      <c r="G60" s="9">
        <v>700</v>
      </c>
      <c r="H60" s="97"/>
      <c r="I60" s="94"/>
      <c r="J60" s="97"/>
      <c r="K60" s="19" t="s">
        <v>133</v>
      </c>
    </row>
    <row r="61" spans="3:11" ht="24" customHeight="1" thickBot="1" x14ac:dyDescent="0.25">
      <c r="C61" s="121"/>
      <c r="D61" s="3" t="s">
        <v>125</v>
      </c>
      <c r="E61" s="6" t="s">
        <v>19</v>
      </c>
      <c r="F61" s="3" t="s">
        <v>77</v>
      </c>
      <c r="G61" s="3"/>
      <c r="H61" s="98"/>
      <c r="I61" s="110"/>
      <c r="J61" s="98"/>
      <c r="K61" s="26" t="s">
        <v>20</v>
      </c>
    </row>
    <row r="62" spans="3:11" ht="21.75" customHeight="1" thickBot="1" x14ac:dyDescent="0.25">
      <c r="E62" s="29"/>
      <c r="F62" s="108" t="s">
        <v>25</v>
      </c>
      <c r="G62" s="108"/>
      <c r="H62" s="108"/>
      <c r="I62" s="108"/>
      <c r="J62" s="28">
        <f>+J10+J29+J32+J36</f>
        <v>0</v>
      </c>
    </row>
    <row r="63" spans="3:11" ht="14.25" x14ac:dyDescent="0.2">
      <c r="C63" s="27"/>
      <c r="D63" s="27"/>
      <c r="E63" s="27"/>
      <c r="F63" s="27"/>
      <c r="G63" s="27"/>
      <c r="H63" s="27"/>
    </row>
    <row r="64" spans="3:11" ht="15" x14ac:dyDescent="0.25">
      <c r="C64" s="114" t="s">
        <v>26</v>
      </c>
      <c r="D64" s="114"/>
      <c r="E64" s="11"/>
      <c r="F64" s="11"/>
      <c r="G64" s="11"/>
      <c r="H64" s="11"/>
    </row>
    <row r="65" spans="3:11" ht="14.25" x14ac:dyDescent="0.2">
      <c r="C65" s="89" t="s">
        <v>32</v>
      </c>
      <c r="D65" s="89"/>
      <c r="E65" s="89"/>
      <c r="F65" s="89"/>
      <c r="G65" s="89"/>
      <c r="H65" s="89"/>
      <c r="I65" s="89"/>
      <c r="J65" s="89"/>
    </row>
    <row r="66" spans="3:11" ht="14.25" x14ac:dyDescent="0.2">
      <c r="C66" s="90" t="s">
        <v>33</v>
      </c>
      <c r="D66" s="90"/>
      <c r="E66" s="90"/>
      <c r="F66" s="90"/>
      <c r="G66" s="90"/>
      <c r="H66" s="90"/>
      <c r="I66" s="90"/>
      <c r="J66" s="90"/>
    </row>
    <row r="67" spans="3:11" ht="14.25" x14ac:dyDescent="0.2">
      <c r="C67" s="90" t="s">
        <v>34</v>
      </c>
      <c r="D67" s="90"/>
      <c r="E67" s="90"/>
      <c r="F67" s="90"/>
      <c r="G67" s="90"/>
      <c r="H67" s="90"/>
      <c r="I67" s="90"/>
      <c r="J67" s="90"/>
    </row>
    <row r="68" spans="3:11" ht="15" thickBot="1" x14ac:dyDescent="0.25">
      <c r="C68" s="27"/>
      <c r="D68" s="27"/>
      <c r="E68" s="27"/>
      <c r="F68" s="27"/>
      <c r="G68" s="27"/>
      <c r="H68" s="27"/>
    </row>
    <row r="69" spans="3:11" ht="15.75" customHeight="1" thickBot="1" x14ac:dyDescent="0.25">
      <c r="C69" s="80" t="s">
        <v>35</v>
      </c>
      <c r="D69" s="78"/>
      <c r="E69" s="79"/>
      <c r="F69" s="77" t="s">
        <v>135</v>
      </c>
      <c r="G69" s="78"/>
      <c r="H69" s="78"/>
      <c r="I69" s="79"/>
      <c r="J69" s="77" t="s">
        <v>3</v>
      </c>
      <c r="K69" s="81"/>
    </row>
    <row r="70" spans="3:11" ht="21" customHeight="1" x14ac:dyDescent="0.2">
      <c r="C70" s="34" t="s">
        <v>6</v>
      </c>
      <c r="D70" s="103" t="s">
        <v>36</v>
      </c>
      <c r="E70" s="103"/>
      <c r="F70" s="104" t="s">
        <v>37</v>
      </c>
      <c r="G70" s="104"/>
      <c r="H70" s="104"/>
      <c r="I70" s="104"/>
      <c r="J70" s="82" t="s">
        <v>38</v>
      </c>
      <c r="K70" s="83"/>
    </row>
    <row r="71" spans="3:11" ht="21" customHeight="1" x14ac:dyDescent="0.2">
      <c r="C71" s="35" t="s">
        <v>7</v>
      </c>
      <c r="D71" s="88" t="s">
        <v>39</v>
      </c>
      <c r="E71" s="88"/>
      <c r="F71" s="87" t="s">
        <v>37</v>
      </c>
      <c r="G71" s="87"/>
      <c r="H71" s="87"/>
      <c r="I71" s="87"/>
      <c r="J71" s="73" t="s">
        <v>40</v>
      </c>
      <c r="K71" s="74"/>
    </row>
    <row r="72" spans="3:11" ht="21.75" customHeight="1" x14ac:dyDescent="0.2">
      <c r="C72" s="36" t="s">
        <v>8</v>
      </c>
      <c r="D72" s="86" t="s">
        <v>41</v>
      </c>
      <c r="E72" s="86"/>
      <c r="F72" s="87" t="s">
        <v>37</v>
      </c>
      <c r="G72" s="87"/>
      <c r="H72" s="87"/>
      <c r="I72" s="87"/>
      <c r="J72" s="73" t="s">
        <v>42</v>
      </c>
      <c r="K72" s="74"/>
    </row>
    <row r="73" spans="3:11" ht="21" customHeight="1" x14ac:dyDescent="0.2">
      <c r="C73" s="36" t="s">
        <v>9</v>
      </c>
      <c r="D73" s="37" t="s">
        <v>43</v>
      </c>
      <c r="E73" s="37"/>
      <c r="F73" s="42" t="s">
        <v>37</v>
      </c>
      <c r="G73" s="42"/>
      <c r="H73" s="42"/>
      <c r="I73" s="42"/>
      <c r="J73" s="73" t="s">
        <v>44</v>
      </c>
      <c r="K73" s="74"/>
    </row>
    <row r="74" spans="3:11" ht="22.5" customHeight="1" x14ac:dyDescent="0.2">
      <c r="C74" s="36" t="s">
        <v>10</v>
      </c>
      <c r="D74" s="84" t="s">
        <v>144</v>
      </c>
      <c r="E74" s="85"/>
      <c r="F74" s="42" t="s">
        <v>37</v>
      </c>
      <c r="G74" s="42"/>
      <c r="H74" s="42"/>
      <c r="I74" s="42"/>
      <c r="J74" s="73" t="s">
        <v>45</v>
      </c>
      <c r="K74" s="74"/>
    </row>
    <row r="75" spans="3:11" ht="20.25" customHeight="1" thickBot="1" x14ac:dyDescent="0.25">
      <c r="C75" s="38" t="s">
        <v>11</v>
      </c>
      <c r="D75" s="39" t="s">
        <v>46</v>
      </c>
      <c r="E75" s="40"/>
      <c r="F75" s="39" t="s">
        <v>37</v>
      </c>
      <c r="G75" s="39"/>
      <c r="H75" s="39"/>
      <c r="I75" s="39"/>
      <c r="J75" s="75" t="s">
        <v>136</v>
      </c>
      <c r="K75" s="76"/>
    </row>
    <row r="76" spans="3:11" ht="15" x14ac:dyDescent="0.25">
      <c r="C76" s="11"/>
      <c r="D76" s="11"/>
      <c r="E76" s="11"/>
      <c r="F76" s="11"/>
      <c r="G76" s="11"/>
      <c r="H76" s="11"/>
    </row>
  </sheetData>
  <mergeCells count="46">
    <mergeCell ref="F1:K1"/>
    <mergeCell ref="J32:J34"/>
    <mergeCell ref="C31:C34"/>
    <mergeCell ref="C35:C61"/>
    <mergeCell ref="C6:I6"/>
    <mergeCell ref="C7:D7"/>
    <mergeCell ref="D35:K35"/>
    <mergeCell ref="D9:K9"/>
    <mergeCell ref="C8:D8"/>
    <mergeCell ref="E4:J5"/>
    <mergeCell ref="H19:H24"/>
    <mergeCell ref="I19:I24"/>
    <mergeCell ref="C28:C30"/>
    <mergeCell ref="D28:K28"/>
    <mergeCell ref="C65:J65"/>
    <mergeCell ref="C66:J66"/>
    <mergeCell ref="C67:J67"/>
    <mergeCell ref="C9:C27"/>
    <mergeCell ref="I41:I43"/>
    <mergeCell ref="H44:H61"/>
    <mergeCell ref="H10:H18"/>
    <mergeCell ref="I10:I18"/>
    <mergeCell ref="H41:H43"/>
    <mergeCell ref="J29:J30"/>
    <mergeCell ref="J10:J27"/>
    <mergeCell ref="F62:I62"/>
    <mergeCell ref="I44:I61"/>
    <mergeCell ref="J36:J61"/>
    <mergeCell ref="D31:K31"/>
    <mergeCell ref="C64:D64"/>
    <mergeCell ref="J74:K74"/>
    <mergeCell ref="J75:K75"/>
    <mergeCell ref="F69:I69"/>
    <mergeCell ref="C69:E69"/>
    <mergeCell ref="J69:K69"/>
    <mergeCell ref="J70:K70"/>
    <mergeCell ref="J71:K71"/>
    <mergeCell ref="J72:K72"/>
    <mergeCell ref="J73:K73"/>
    <mergeCell ref="D74:E74"/>
    <mergeCell ref="D72:E72"/>
    <mergeCell ref="F72:I72"/>
    <mergeCell ref="D71:E71"/>
    <mergeCell ref="F71:I71"/>
    <mergeCell ref="D70:E70"/>
    <mergeCell ref="F70:I70"/>
  </mergeCells>
  <printOptions horizontalCentered="1"/>
  <pageMargins left="0.23622047244094491" right="0.23622047244094491" top="0.55118110236220474" bottom="0.55118110236220474" header="0.31496062992125984" footer="0.31496062992125984"/>
  <pageSetup paperSize="8" scale="51" fitToHeight="2" orientation="landscape" r:id="rId1"/>
  <headerFooter alignWithMargins="0"/>
  <rowBreaks count="1" manualBreakCount="1">
    <brk id="1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 Arkusz do zapytania - szczeg.</vt:lpstr>
      <vt:lpstr>' Arkusz do zapytania - szczeg.'!Obszar_wydruku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2024-11-14T10:16:06Z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2024-11-13T12:05:12Z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4d11153b-1b44-475a-9c7b-de06a1c9d6ef</vt:lpwstr>
  </property>
  <property fmtid="{D5CDD505-2E9C-101B-9397-08002B2CF9AE}" pid="7" name="MSIP_Label_defa4170-0d19-0005-0004-bc88714345d2_ActionId">
    <vt:lpwstr>a85c2346-bf12-4094-b0df-72cda25fbc57</vt:lpwstr>
  </property>
  <property fmtid="{D5CDD505-2E9C-101B-9397-08002B2CF9AE}" pid="8" name="MSIP_Label_defa4170-0d19-0005-0004-bc88714345d2_ContentBits">
    <vt:lpwstr>0</vt:lpwstr>
  </property>
</Properties>
</file>